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E994B0F7-BBAB-4BA2-8CCA-AE580A929788}" xr6:coauthVersionLast="47" xr6:coauthVersionMax="47" xr10:uidLastSave="{00000000-0000-0000-0000-000000000000}"/>
  <bookViews>
    <workbookView xWindow="-240" yWindow="120" windowWidth="13392" windowHeight="12240" tabRatio="456" xr2:uid="{00000000-000D-0000-FFFF-FFFF00000000}"/>
  </bookViews>
  <sheets>
    <sheet name="1511.90.10 Imports" sheetId="2" r:id="rId1"/>
    <sheet name="1511.90.10 Exports" sheetId="3" r:id="rId2"/>
  </sheets>
  <definedNames>
    <definedName name="_xlnm.Print_Area" localSheetId="1">'1511.90.10 Exports'!$B$1:$B$51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M252" i="3" l="1"/>
  <c r="CL252" i="3"/>
  <c r="CN251" i="3"/>
  <c r="CN250" i="3"/>
  <c r="CN249" i="3"/>
  <c r="CN248" i="3"/>
  <c r="CN247" i="3"/>
  <c r="CN246" i="3"/>
  <c r="CN245" i="3"/>
  <c r="CN244" i="3"/>
  <c r="CN243" i="3"/>
  <c r="CN242" i="3"/>
  <c r="CN241" i="3"/>
  <c r="CN240" i="3"/>
  <c r="DZ251" i="3"/>
  <c r="DY251" i="3"/>
  <c r="DZ250" i="3"/>
  <c r="DY250" i="3"/>
  <c r="DZ249" i="3"/>
  <c r="DY249" i="3"/>
  <c r="DZ248" i="3"/>
  <c r="DY248" i="3"/>
  <c r="DZ247" i="3"/>
  <c r="DY247" i="3"/>
  <c r="DZ246" i="3"/>
  <c r="DY246" i="3"/>
  <c r="DZ245" i="3"/>
  <c r="DY245" i="3"/>
  <c r="DZ244" i="3"/>
  <c r="DY244" i="3"/>
  <c r="DZ243" i="3"/>
  <c r="DY243" i="3"/>
  <c r="DZ242" i="3"/>
  <c r="DY242" i="3"/>
  <c r="DZ241" i="3"/>
  <c r="DY241" i="3"/>
  <c r="DZ240" i="3"/>
  <c r="DY240" i="3"/>
  <c r="DW252" i="3"/>
  <c r="DV252" i="3"/>
  <c r="DT252" i="3"/>
  <c r="DS252" i="3"/>
  <c r="DQ252" i="3"/>
  <c r="DP252" i="3"/>
  <c r="DN252" i="3"/>
  <c r="DM252" i="3"/>
  <c r="DK252" i="3"/>
  <c r="DJ252" i="3"/>
  <c r="DH252" i="3"/>
  <c r="DG252" i="3"/>
  <c r="DE252" i="3"/>
  <c r="DD252" i="3"/>
  <c r="DB252" i="3"/>
  <c r="DA252" i="3"/>
  <c r="CY252" i="3"/>
  <c r="CX252" i="3"/>
  <c r="CV252" i="3"/>
  <c r="CU252" i="3"/>
  <c r="CS252" i="3"/>
  <c r="CR252" i="3"/>
  <c r="CP252" i="3"/>
  <c r="CO252" i="3"/>
  <c r="CJ252" i="3"/>
  <c r="CI252" i="3"/>
  <c r="CG252" i="3"/>
  <c r="CF252" i="3"/>
  <c r="CD252" i="3"/>
  <c r="CC252" i="3"/>
  <c r="CA252" i="3"/>
  <c r="BZ252" i="3"/>
  <c r="BX252" i="3"/>
  <c r="BW252" i="3"/>
  <c r="BU252" i="3"/>
  <c r="BT252" i="3"/>
  <c r="BR252" i="3"/>
  <c r="BQ252" i="3"/>
  <c r="BO252" i="3"/>
  <c r="BN252" i="3"/>
  <c r="BL252" i="3"/>
  <c r="BK252" i="3"/>
  <c r="BI252" i="3"/>
  <c r="BH252" i="3"/>
  <c r="BF252" i="3"/>
  <c r="BE252" i="3"/>
  <c r="BC252" i="3"/>
  <c r="BB252" i="3"/>
  <c r="AZ252" i="3"/>
  <c r="AY252" i="3"/>
  <c r="AW252" i="3"/>
  <c r="AV252" i="3"/>
  <c r="AT252" i="3"/>
  <c r="AS252" i="3"/>
  <c r="AQ252" i="3"/>
  <c r="AP252" i="3"/>
  <c r="AN252" i="3"/>
  <c r="AM252" i="3"/>
  <c r="AK252" i="3"/>
  <c r="AJ252" i="3"/>
  <c r="AH252" i="3"/>
  <c r="AG252" i="3"/>
  <c r="AE252" i="3"/>
  <c r="AD252" i="3"/>
  <c r="AB252" i="3"/>
  <c r="AA252" i="3"/>
  <c r="Y252" i="3"/>
  <c r="X252" i="3"/>
  <c r="V252" i="3"/>
  <c r="U252" i="3"/>
  <c r="S252" i="3"/>
  <c r="R252" i="3"/>
  <c r="P252" i="3"/>
  <c r="O252" i="3"/>
  <c r="M252" i="3"/>
  <c r="L252" i="3"/>
  <c r="J252" i="3"/>
  <c r="I252" i="3"/>
  <c r="G252" i="3"/>
  <c r="F252" i="3"/>
  <c r="DX251" i="3"/>
  <c r="DU251" i="3"/>
  <c r="DR251" i="3"/>
  <c r="DO251" i="3"/>
  <c r="DL251" i="3"/>
  <c r="DI251" i="3"/>
  <c r="DF251" i="3"/>
  <c r="DC251" i="3"/>
  <c r="CZ251" i="3"/>
  <c r="CW251" i="3"/>
  <c r="CT251" i="3"/>
  <c r="CQ251" i="3"/>
  <c r="CK251" i="3"/>
  <c r="CH251" i="3"/>
  <c r="CE251" i="3"/>
  <c r="CB251" i="3"/>
  <c r="BY251" i="3"/>
  <c r="BV251" i="3"/>
  <c r="BS251" i="3"/>
  <c r="BP251" i="3"/>
  <c r="BM251" i="3"/>
  <c r="BJ251" i="3"/>
  <c r="BG251" i="3"/>
  <c r="BD251" i="3"/>
  <c r="BA251" i="3"/>
  <c r="AX251" i="3"/>
  <c r="AU251" i="3"/>
  <c r="AR251" i="3"/>
  <c r="AO251" i="3"/>
  <c r="AL251" i="3"/>
  <c r="AI251" i="3"/>
  <c r="AF251" i="3"/>
  <c r="AC251" i="3"/>
  <c r="Z251" i="3"/>
  <c r="W251" i="3"/>
  <c r="T251" i="3"/>
  <c r="Q251" i="3"/>
  <c r="N251" i="3"/>
  <c r="K251" i="3"/>
  <c r="H251" i="3"/>
  <c r="DX250" i="3"/>
  <c r="DU250" i="3"/>
  <c r="DR250" i="3"/>
  <c r="DO250" i="3"/>
  <c r="DL250" i="3"/>
  <c r="DI250" i="3"/>
  <c r="DF250" i="3"/>
  <c r="DC250" i="3"/>
  <c r="CZ250" i="3"/>
  <c r="CW250" i="3"/>
  <c r="CT250" i="3"/>
  <c r="CQ250" i="3"/>
  <c r="CK250" i="3"/>
  <c r="CH250" i="3"/>
  <c r="CE250" i="3"/>
  <c r="CB250" i="3"/>
  <c r="BY250" i="3"/>
  <c r="BV250" i="3"/>
  <c r="BS250" i="3"/>
  <c r="BP250" i="3"/>
  <c r="BM250" i="3"/>
  <c r="BJ250" i="3"/>
  <c r="BG250" i="3"/>
  <c r="BD250" i="3"/>
  <c r="BA250" i="3"/>
  <c r="AX250" i="3"/>
  <c r="AU250" i="3"/>
  <c r="AR250" i="3"/>
  <c r="AO250" i="3"/>
  <c r="AL250" i="3"/>
  <c r="AI250" i="3"/>
  <c r="AF250" i="3"/>
  <c r="AC250" i="3"/>
  <c r="Z250" i="3"/>
  <c r="W250" i="3"/>
  <c r="T250" i="3"/>
  <c r="Q250" i="3"/>
  <c r="N250" i="3"/>
  <c r="K250" i="3"/>
  <c r="H250" i="3"/>
  <c r="DX249" i="3"/>
  <c r="DU249" i="3"/>
  <c r="DR249" i="3"/>
  <c r="DO249" i="3"/>
  <c r="DL249" i="3"/>
  <c r="DI249" i="3"/>
  <c r="DF249" i="3"/>
  <c r="DC249" i="3"/>
  <c r="CZ249" i="3"/>
  <c r="CW249" i="3"/>
  <c r="CT249" i="3"/>
  <c r="CQ249" i="3"/>
  <c r="CK249" i="3"/>
  <c r="CH249" i="3"/>
  <c r="CE249" i="3"/>
  <c r="CB249" i="3"/>
  <c r="BY249" i="3"/>
  <c r="BV249" i="3"/>
  <c r="BS249" i="3"/>
  <c r="BP249" i="3"/>
  <c r="BM249" i="3"/>
  <c r="BJ249" i="3"/>
  <c r="BG249" i="3"/>
  <c r="BD249" i="3"/>
  <c r="BA249" i="3"/>
  <c r="AX249" i="3"/>
  <c r="AU249" i="3"/>
  <c r="AR249" i="3"/>
  <c r="AO249" i="3"/>
  <c r="AL249" i="3"/>
  <c r="AI249" i="3"/>
  <c r="AF249" i="3"/>
  <c r="AC249" i="3"/>
  <c r="Z249" i="3"/>
  <c r="W249" i="3"/>
  <c r="T249" i="3"/>
  <c r="Q249" i="3"/>
  <c r="N249" i="3"/>
  <c r="K249" i="3"/>
  <c r="H249" i="3"/>
  <c r="DX248" i="3"/>
  <c r="DU248" i="3"/>
  <c r="DR248" i="3"/>
  <c r="DO248" i="3"/>
  <c r="DL248" i="3"/>
  <c r="DI248" i="3"/>
  <c r="DF248" i="3"/>
  <c r="DC248" i="3"/>
  <c r="CZ248" i="3"/>
  <c r="CW248" i="3"/>
  <c r="CT248" i="3"/>
  <c r="CQ248" i="3"/>
  <c r="CK248" i="3"/>
  <c r="CH248" i="3"/>
  <c r="CE248" i="3"/>
  <c r="CB248" i="3"/>
  <c r="BY248" i="3"/>
  <c r="BV248" i="3"/>
  <c r="BS248" i="3"/>
  <c r="BP248" i="3"/>
  <c r="BM248" i="3"/>
  <c r="BJ248" i="3"/>
  <c r="BG248" i="3"/>
  <c r="BD248" i="3"/>
  <c r="BA248" i="3"/>
  <c r="AX248" i="3"/>
  <c r="AU248" i="3"/>
  <c r="AR248" i="3"/>
  <c r="AO248" i="3"/>
  <c r="AL248" i="3"/>
  <c r="AI248" i="3"/>
  <c r="AF248" i="3"/>
  <c r="AC248" i="3"/>
  <c r="Z248" i="3"/>
  <c r="W248" i="3"/>
  <c r="T248" i="3"/>
  <c r="Q248" i="3"/>
  <c r="N248" i="3"/>
  <c r="K248" i="3"/>
  <c r="H248" i="3"/>
  <c r="DX247" i="3"/>
  <c r="DU247" i="3"/>
  <c r="DR247" i="3"/>
  <c r="DO247" i="3"/>
  <c r="DL247" i="3"/>
  <c r="DI247" i="3"/>
  <c r="DF247" i="3"/>
  <c r="DC247" i="3"/>
  <c r="CZ247" i="3"/>
  <c r="CW247" i="3"/>
  <c r="CT247" i="3"/>
  <c r="CQ247" i="3"/>
  <c r="CK247" i="3"/>
  <c r="CH247" i="3"/>
  <c r="CE247" i="3"/>
  <c r="CB247" i="3"/>
  <c r="BY247" i="3"/>
  <c r="BV247" i="3"/>
  <c r="BS247" i="3"/>
  <c r="BP247" i="3"/>
  <c r="BM247" i="3"/>
  <c r="BJ247" i="3"/>
  <c r="BG247" i="3"/>
  <c r="BD247" i="3"/>
  <c r="BA247" i="3"/>
  <c r="AX247" i="3"/>
  <c r="AU247" i="3"/>
  <c r="AR247" i="3"/>
  <c r="AO247" i="3"/>
  <c r="AL247" i="3"/>
  <c r="AI247" i="3"/>
  <c r="AF247" i="3"/>
  <c r="AC247" i="3"/>
  <c r="Z247" i="3"/>
  <c r="W247" i="3"/>
  <c r="T247" i="3"/>
  <c r="Q247" i="3"/>
  <c r="N247" i="3"/>
  <c r="K247" i="3"/>
  <c r="H247" i="3"/>
  <c r="DX246" i="3"/>
  <c r="DU246" i="3"/>
  <c r="DR246" i="3"/>
  <c r="DO246" i="3"/>
  <c r="DL246" i="3"/>
  <c r="DI246" i="3"/>
  <c r="DF246" i="3"/>
  <c r="DC246" i="3"/>
  <c r="CZ246" i="3"/>
  <c r="CW246" i="3"/>
  <c r="CT246" i="3"/>
  <c r="CQ246" i="3"/>
  <c r="CK246" i="3"/>
  <c r="CH246" i="3"/>
  <c r="CE246" i="3"/>
  <c r="CB246" i="3"/>
  <c r="BY246" i="3"/>
  <c r="BV246" i="3"/>
  <c r="BS246" i="3"/>
  <c r="BP246" i="3"/>
  <c r="BM246" i="3"/>
  <c r="BJ246" i="3"/>
  <c r="BG246" i="3"/>
  <c r="BD246" i="3"/>
  <c r="BA246" i="3"/>
  <c r="AX246" i="3"/>
  <c r="AU246" i="3"/>
  <c r="AR246" i="3"/>
  <c r="AO246" i="3"/>
  <c r="AL246" i="3"/>
  <c r="AI246" i="3"/>
  <c r="AF246" i="3"/>
  <c r="AC246" i="3"/>
  <c r="Z246" i="3"/>
  <c r="W246" i="3"/>
  <c r="T246" i="3"/>
  <c r="Q246" i="3"/>
  <c r="N246" i="3"/>
  <c r="K246" i="3"/>
  <c r="H246" i="3"/>
  <c r="DX245" i="3"/>
  <c r="DU245" i="3"/>
  <c r="DR245" i="3"/>
  <c r="DO245" i="3"/>
  <c r="DL245" i="3"/>
  <c r="DI245" i="3"/>
  <c r="DF245" i="3"/>
  <c r="DC245" i="3"/>
  <c r="CZ245" i="3"/>
  <c r="CW245" i="3"/>
  <c r="CT245" i="3"/>
  <c r="CQ245" i="3"/>
  <c r="CK245" i="3"/>
  <c r="CH245" i="3"/>
  <c r="CE245" i="3"/>
  <c r="CB245" i="3"/>
  <c r="BY245" i="3"/>
  <c r="BV245" i="3"/>
  <c r="BS245" i="3"/>
  <c r="BP245" i="3"/>
  <c r="BM245" i="3"/>
  <c r="BJ245" i="3"/>
  <c r="BG245" i="3"/>
  <c r="BD245" i="3"/>
  <c r="BA245" i="3"/>
  <c r="AX245" i="3"/>
  <c r="AU245" i="3"/>
  <c r="AR245" i="3"/>
  <c r="AO245" i="3"/>
  <c r="AL245" i="3"/>
  <c r="AI245" i="3"/>
  <c r="AF245" i="3"/>
  <c r="AC245" i="3"/>
  <c r="Z245" i="3"/>
  <c r="W245" i="3"/>
  <c r="T245" i="3"/>
  <c r="Q245" i="3"/>
  <c r="N245" i="3"/>
  <c r="K245" i="3"/>
  <c r="H245" i="3"/>
  <c r="DX244" i="3"/>
  <c r="DU244" i="3"/>
  <c r="DR244" i="3"/>
  <c r="DO244" i="3"/>
  <c r="DL244" i="3"/>
  <c r="DI244" i="3"/>
  <c r="DF244" i="3"/>
  <c r="DC244" i="3"/>
  <c r="CZ244" i="3"/>
  <c r="CW244" i="3"/>
  <c r="CT244" i="3"/>
  <c r="CQ244" i="3"/>
  <c r="CK244" i="3"/>
  <c r="CH244" i="3"/>
  <c r="CE244" i="3"/>
  <c r="CB244" i="3"/>
  <c r="BY244" i="3"/>
  <c r="BV244" i="3"/>
  <c r="BS244" i="3"/>
  <c r="BP244" i="3"/>
  <c r="BM244" i="3"/>
  <c r="BJ244" i="3"/>
  <c r="BG244" i="3"/>
  <c r="BD244" i="3"/>
  <c r="BA244" i="3"/>
  <c r="AX244" i="3"/>
  <c r="AU244" i="3"/>
  <c r="AR244" i="3"/>
  <c r="AO244" i="3"/>
  <c r="AL244" i="3"/>
  <c r="AI244" i="3"/>
  <c r="AF244" i="3"/>
  <c r="AC244" i="3"/>
  <c r="Z244" i="3"/>
  <c r="W244" i="3"/>
  <c r="T244" i="3"/>
  <c r="Q244" i="3"/>
  <c r="N244" i="3"/>
  <c r="K244" i="3"/>
  <c r="H244" i="3"/>
  <c r="DX243" i="3"/>
  <c r="DU243" i="3"/>
  <c r="DR243" i="3"/>
  <c r="DO243" i="3"/>
  <c r="DL243" i="3"/>
  <c r="DI243" i="3"/>
  <c r="DF243" i="3"/>
  <c r="DC243" i="3"/>
  <c r="CZ243" i="3"/>
  <c r="CW243" i="3"/>
  <c r="CT243" i="3"/>
  <c r="CQ243" i="3"/>
  <c r="CK243" i="3"/>
  <c r="CH243" i="3"/>
  <c r="CE243" i="3"/>
  <c r="CB243" i="3"/>
  <c r="BY243" i="3"/>
  <c r="BV243" i="3"/>
  <c r="BS243" i="3"/>
  <c r="BP243" i="3"/>
  <c r="BM243" i="3"/>
  <c r="BJ243" i="3"/>
  <c r="BG243" i="3"/>
  <c r="BD243" i="3"/>
  <c r="BA243" i="3"/>
  <c r="AX243" i="3"/>
  <c r="AU243" i="3"/>
  <c r="AR243" i="3"/>
  <c r="AO243" i="3"/>
  <c r="AL243" i="3"/>
  <c r="AI243" i="3"/>
  <c r="AF243" i="3"/>
  <c r="AC243" i="3"/>
  <c r="Z243" i="3"/>
  <c r="W243" i="3"/>
  <c r="T243" i="3"/>
  <c r="Q243" i="3"/>
  <c r="N243" i="3"/>
  <c r="K243" i="3"/>
  <c r="H243" i="3"/>
  <c r="DX242" i="3"/>
  <c r="DU242" i="3"/>
  <c r="DR242" i="3"/>
  <c r="DO242" i="3"/>
  <c r="DL242" i="3"/>
  <c r="DI242" i="3"/>
  <c r="DF242" i="3"/>
  <c r="DC242" i="3"/>
  <c r="CZ242" i="3"/>
  <c r="CW242" i="3"/>
  <c r="CT242" i="3"/>
  <c r="CQ242" i="3"/>
  <c r="CK242" i="3"/>
  <c r="CH242" i="3"/>
  <c r="CE242" i="3"/>
  <c r="CB242" i="3"/>
  <c r="BY242" i="3"/>
  <c r="BV242" i="3"/>
  <c r="BS242" i="3"/>
  <c r="BP242" i="3"/>
  <c r="BM242" i="3"/>
  <c r="BJ242" i="3"/>
  <c r="BG242" i="3"/>
  <c r="BD242" i="3"/>
  <c r="BA242" i="3"/>
  <c r="AX242" i="3"/>
  <c r="AU242" i="3"/>
  <c r="AR242" i="3"/>
  <c r="AO242" i="3"/>
  <c r="AL242" i="3"/>
  <c r="AI242" i="3"/>
  <c r="AF242" i="3"/>
  <c r="AC242" i="3"/>
  <c r="Z242" i="3"/>
  <c r="W242" i="3"/>
  <c r="T242" i="3"/>
  <c r="Q242" i="3"/>
  <c r="N242" i="3"/>
  <c r="K242" i="3"/>
  <c r="H242" i="3"/>
  <c r="DX241" i="3"/>
  <c r="DU241" i="3"/>
  <c r="DR241" i="3"/>
  <c r="DO241" i="3"/>
  <c r="DL241" i="3"/>
  <c r="DI241" i="3"/>
  <c r="DF241" i="3"/>
  <c r="DC241" i="3"/>
  <c r="CZ241" i="3"/>
  <c r="CW241" i="3"/>
  <c r="CT241" i="3"/>
  <c r="CQ241" i="3"/>
  <c r="CK241" i="3"/>
  <c r="CH241" i="3"/>
  <c r="CE241" i="3"/>
  <c r="CB241" i="3"/>
  <c r="BY241" i="3"/>
  <c r="BV241" i="3"/>
  <c r="BS241" i="3"/>
  <c r="BP241" i="3"/>
  <c r="BM241" i="3"/>
  <c r="BJ241" i="3"/>
  <c r="BG241" i="3"/>
  <c r="BD241" i="3"/>
  <c r="BA241" i="3"/>
  <c r="AX241" i="3"/>
  <c r="AU241" i="3"/>
  <c r="AR241" i="3"/>
  <c r="AO241" i="3"/>
  <c r="AL241" i="3"/>
  <c r="AI241" i="3"/>
  <c r="AF241" i="3"/>
  <c r="AC241" i="3"/>
  <c r="Z241" i="3"/>
  <c r="W241" i="3"/>
  <c r="T241" i="3"/>
  <c r="Q241" i="3"/>
  <c r="N241" i="3"/>
  <c r="K241" i="3"/>
  <c r="H241" i="3"/>
  <c r="DX240" i="3"/>
  <c r="DU240" i="3"/>
  <c r="DR240" i="3"/>
  <c r="DO240" i="3"/>
  <c r="DL240" i="3"/>
  <c r="DI240" i="3"/>
  <c r="DF240" i="3"/>
  <c r="DC240" i="3"/>
  <c r="CZ240" i="3"/>
  <c r="CW240" i="3"/>
  <c r="CT240" i="3"/>
  <c r="CQ240" i="3"/>
  <c r="CK240" i="3"/>
  <c r="CH240" i="3"/>
  <c r="CE240" i="3"/>
  <c r="CB240" i="3"/>
  <c r="BY240" i="3"/>
  <c r="BV240" i="3"/>
  <c r="BS240" i="3"/>
  <c r="BP240" i="3"/>
  <c r="BM240" i="3"/>
  <c r="BJ240" i="3"/>
  <c r="BG240" i="3"/>
  <c r="BD240" i="3"/>
  <c r="BA240" i="3"/>
  <c r="AX240" i="3"/>
  <c r="AU240" i="3"/>
  <c r="AR240" i="3"/>
  <c r="AO240" i="3"/>
  <c r="AL240" i="3"/>
  <c r="AI240" i="3"/>
  <c r="AF240" i="3"/>
  <c r="AC240" i="3"/>
  <c r="Z240" i="3"/>
  <c r="W240" i="3"/>
  <c r="T240" i="3"/>
  <c r="Q240" i="3"/>
  <c r="N240" i="3"/>
  <c r="K240" i="3"/>
  <c r="H240" i="3"/>
  <c r="D252" i="3"/>
  <c r="C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O251" i="2"/>
  <c r="EN251" i="2"/>
  <c r="EO250" i="2"/>
  <c r="EN250" i="2"/>
  <c r="EO249" i="2"/>
  <c r="EN249" i="2"/>
  <c r="EO248" i="2"/>
  <c r="EN248" i="2"/>
  <c r="EO247" i="2"/>
  <c r="EN247" i="2"/>
  <c r="EO246" i="2"/>
  <c r="EN246" i="2"/>
  <c r="EO245" i="2"/>
  <c r="EN245" i="2"/>
  <c r="EO244" i="2"/>
  <c r="EN244" i="2"/>
  <c r="EO243" i="2"/>
  <c r="EN243" i="2"/>
  <c r="EO242" i="2"/>
  <c r="EN242" i="2"/>
  <c r="EO241" i="2"/>
  <c r="EN241" i="2"/>
  <c r="EO240" i="2"/>
  <c r="EN240" i="2"/>
  <c r="EL252" i="2"/>
  <c r="EK252" i="2"/>
  <c r="EI252" i="2"/>
  <c r="EH252" i="2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EN252" i="2" s="1"/>
  <c r="P252" i="2"/>
  <c r="O252" i="2"/>
  <c r="M252" i="2"/>
  <c r="L252" i="2"/>
  <c r="J252" i="2"/>
  <c r="I252" i="2"/>
  <c r="G252" i="2"/>
  <c r="F252" i="2"/>
  <c r="EM251" i="2"/>
  <c r="EJ251" i="2"/>
  <c r="EG251" i="2"/>
  <c r="ED251" i="2"/>
  <c r="EA251" i="2"/>
  <c r="DX251" i="2"/>
  <c r="DU251" i="2"/>
  <c r="DR251" i="2"/>
  <c r="DO251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EM250" i="2"/>
  <c r="EJ250" i="2"/>
  <c r="EG250" i="2"/>
  <c r="ED250" i="2"/>
  <c r="EA250" i="2"/>
  <c r="DX250" i="2"/>
  <c r="DU250" i="2"/>
  <c r="DR250" i="2"/>
  <c r="DO250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EM249" i="2"/>
  <c r="EJ249" i="2"/>
  <c r="EG249" i="2"/>
  <c r="ED249" i="2"/>
  <c r="EA249" i="2"/>
  <c r="DX249" i="2"/>
  <c r="DU249" i="2"/>
  <c r="DR249" i="2"/>
  <c r="DO249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EM248" i="2"/>
  <c r="EJ248" i="2"/>
  <c r="EG248" i="2"/>
  <c r="ED248" i="2"/>
  <c r="EA248" i="2"/>
  <c r="DX248" i="2"/>
  <c r="DU248" i="2"/>
  <c r="DR248" i="2"/>
  <c r="DO248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EM247" i="2"/>
  <c r="EJ247" i="2"/>
  <c r="EG247" i="2"/>
  <c r="ED247" i="2"/>
  <c r="EA247" i="2"/>
  <c r="DX247" i="2"/>
  <c r="DU247" i="2"/>
  <c r="DR247" i="2"/>
  <c r="DO247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EM246" i="2"/>
  <c r="EJ246" i="2"/>
  <c r="EG246" i="2"/>
  <c r="ED246" i="2"/>
  <c r="EA246" i="2"/>
  <c r="DX246" i="2"/>
  <c r="DU246" i="2"/>
  <c r="DR246" i="2"/>
  <c r="DO246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EM245" i="2"/>
  <c r="EJ245" i="2"/>
  <c r="EG245" i="2"/>
  <c r="ED245" i="2"/>
  <c r="EA245" i="2"/>
  <c r="DX245" i="2"/>
  <c r="DU245" i="2"/>
  <c r="DR245" i="2"/>
  <c r="DO245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EM244" i="2"/>
  <c r="EJ244" i="2"/>
  <c r="EG244" i="2"/>
  <c r="ED244" i="2"/>
  <c r="EA244" i="2"/>
  <c r="DX244" i="2"/>
  <c r="DU244" i="2"/>
  <c r="DR244" i="2"/>
  <c r="DO244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EM243" i="2"/>
  <c r="EJ243" i="2"/>
  <c r="EG243" i="2"/>
  <c r="ED243" i="2"/>
  <c r="EA243" i="2"/>
  <c r="DX243" i="2"/>
  <c r="DU243" i="2"/>
  <c r="DR243" i="2"/>
  <c r="DO243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EM242" i="2"/>
  <c r="EJ242" i="2"/>
  <c r="EG242" i="2"/>
  <c r="ED242" i="2"/>
  <c r="EA242" i="2"/>
  <c r="DX242" i="2"/>
  <c r="DU242" i="2"/>
  <c r="DR242" i="2"/>
  <c r="DO242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EM241" i="2"/>
  <c r="EJ241" i="2"/>
  <c r="EG241" i="2"/>
  <c r="ED241" i="2"/>
  <c r="EA241" i="2"/>
  <c r="DX241" i="2"/>
  <c r="DU241" i="2"/>
  <c r="DR241" i="2"/>
  <c r="DO241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EM240" i="2"/>
  <c r="EJ240" i="2"/>
  <c r="EG240" i="2"/>
  <c r="ED240" i="2"/>
  <c r="EA240" i="2"/>
  <c r="DX240" i="2"/>
  <c r="DU240" i="2"/>
  <c r="DR240" i="2"/>
  <c r="DO240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DY229" i="3"/>
  <c r="DZ238" i="3"/>
  <c r="DY238" i="3"/>
  <c r="DZ237" i="3"/>
  <c r="DY237" i="3"/>
  <c r="DZ236" i="3"/>
  <c r="DY236" i="3"/>
  <c r="DZ235" i="3"/>
  <c r="DY235" i="3"/>
  <c r="DZ234" i="3"/>
  <c r="DY234" i="3"/>
  <c r="DZ233" i="3"/>
  <c r="DY233" i="3"/>
  <c r="DZ232" i="3"/>
  <c r="DY232" i="3"/>
  <c r="DZ231" i="3"/>
  <c r="DY231" i="3"/>
  <c r="DZ230" i="3"/>
  <c r="DY230" i="3"/>
  <c r="DZ229" i="3"/>
  <c r="DZ228" i="3"/>
  <c r="DY228" i="3"/>
  <c r="DZ227" i="3"/>
  <c r="DY227" i="3"/>
  <c r="DW239" i="3"/>
  <c r="DV239" i="3"/>
  <c r="DT239" i="3"/>
  <c r="DS239" i="3"/>
  <c r="DQ239" i="3"/>
  <c r="DP239" i="3"/>
  <c r="DN239" i="3"/>
  <c r="DM239" i="3"/>
  <c r="DK239" i="3"/>
  <c r="DJ239" i="3"/>
  <c r="DH239" i="3"/>
  <c r="DG239" i="3"/>
  <c r="DE239" i="3"/>
  <c r="DD239" i="3"/>
  <c r="DB239" i="3"/>
  <c r="DA239" i="3"/>
  <c r="CY239" i="3"/>
  <c r="CX239" i="3"/>
  <c r="CV239" i="3"/>
  <c r="CU239" i="3"/>
  <c r="CS239" i="3"/>
  <c r="CR239" i="3"/>
  <c r="CP239" i="3"/>
  <c r="CO239" i="3"/>
  <c r="CJ239" i="3"/>
  <c r="CI239" i="3"/>
  <c r="CG239" i="3"/>
  <c r="CF239" i="3"/>
  <c r="CD239" i="3"/>
  <c r="CC239" i="3"/>
  <c r="CA239" i="3"/>
  <c r="BZ239" i="3"/>
  <c r="BX239" i="3"/>
  <c r="BW239" i="3"/>
  <c r="BU239" i="3"/>
  <c r="BT239" i="3"/>
  <c r="BR239" i="3"/>
  <c r="BQ239" i="3"/>
  <c r="BO239" i="3"/>
  <c r="BN239" i="3"/>
  <c r="BL239" i="3"/>
  <c r="BK239" i="3"/>
  <c r="BI239" i="3"/>
  <c r="BH239" i="3"/>
  <c r="BF239" i="3"/>
  <c r="BE239" i="3"/>
  <c r="BC239" i="3"/>
  <c r="BB239" i="3"/>
  <c r="AZ239" i="3"/>
  <c r="AY239" i="3"/>
  <c r="AW239" i="3"/>
  <c r="AV239" i="3"/>
  <c r="AT239" i="3"/>
  <c r="AS239" i="3"/>
  <c r="AQ239" i="3"/>
  <c r="AP239" i="3"/>
  <c r="AN239" i="3"/>
  <c r="AM239" i="3"/>
  <c r="AK239" i="3"/>
  <c r="AJ239" i="3"/>
  <c r="AH239" i="3"/>
  <c r="AG239" i="3"/>
  <c r="AE239" i="3"/>
  <c r="AD239" i="3"/>
  <c r="AB239" i="3"/>
  <c r="AA239" i="3"/>
  <c r="Y239" i="3"/>
  <c r="X239" i="3"/>
  <c r="V239" i="3"/>
  <c r="U239" i="3"/>
  <c r="S239" i="3"/>
  <c r="R239" i="3"/>
  <c r="P239" i="3"/>
  <c r="O239" i="3"/>
  <c r="M239" i="3"/>
  <c r="L239" i="3"/>
  <c r="J239" i="3"/>
  <c r="I239" i="3"/>
  <c r="G239" i="3"/>
  <c r="F239" i="3"/>
  <c r="DX238" i="3"/>
  <c r="DU238" i="3"/>
  <c r="DR238" i="3"/>
  <c r="DO238" i="3"/>
  <c r="DL238" i="3"/>
  <c r="DI238" i="3"/>
  <c r="DF238" i="3"/>
  <c r="DC238" i="3"/>
  <c r="CZ238" i="3"/>
  <c r="CW238" i="3"/>
  <c r="CT238" i="3"/>
  <c r="CQ238" i="3"/>
  <c r="CK238" i="3"/>
  <c r="CH238" i="3"/>
  <c r="CE238" i="3"/>
  <c r="CB238" i="3"/>
  <c r="BY238" i="3"/>
  <c r="BV238" i="3"/>
  <c r="BS238" i="3"/>
  <c r="BP238" i="3"/>
  <c r="BM238" i="3"/>
  <c r="BJ238" i="3"/>
  <c r="BG238" i="3"/>
  <c r="BD238" i="3"/>
  <c r="BA238" i="3"/>
  <c r="AX238" i="3"/>
  <c r="AU238" i="3"/>
  <c r="AR238" i="3"/>
  <c r="AO238" i="3"/>
  <c r="AL238" i="3"/>
  <c r="AI238" i="3"/>
  <c r="AF238" i="3"/>
  <c r="AC238" i="3"/>
  <c r="Z238" i="3"/>
  <c r="W238" i="3"/>
  <c r="T238" i="3"/>
  <c r="Q238" i="3"/>
  <c r="N238" i="3"/>
  <c r="K238" i="3"/>
  <c r="H238" i="3"/>
  <c r="DX237" i="3"/>
  <c r="DU237" i="3"/>
  <c r="DR237" i="3"/>
  <c r="DO237" i="3"/>
  <c r="DL237" i="3"/>
  <c r="DI237" i="3"/>
  <c r="DF237" i="3"/>
  <c r="DC237" i="3"/>
  <c r="CZ237" i="3"/>
  <c r="CW237" i="3"/>
  <c r="CT237" i="3"/>
  <c r="CQ237" i="3"/>
  <c r="CK237" i="3"/>
  <c r="CH237" i="3"/>
  <c r="CE237" i="3"/>
  <c r="CB237" i="3"/>
  <c r="BY237" i="3"/>
  <c r="BV237" i="3"/>
  <c r="BS237" i="3"/>
  <c r="BP237" i="3"/>
  <c r="BM237" i="3"/>
  <c r="BJ237" i="3"/>
  <c r="BG237" i="3"/>
  <c r="BD237" i="3"/>
  <c r="BA237" i="3"/>
  <c r="AX237" i="3"/>
  <c r="AU237" i="3"/>
  <c r="AR237" i="3"/>
  <c r="AO237" i="3"/>
  <c r="AL237" i="3"/>
  <c r="AI237" i="3"/>
  <c r="AF237" i="3"/>
  <c r="AC237" i="3"/>
  <c r="Z237" i="3"/>
  <c r="W237" i="3"/>
  <c r="T237" i="3"/>
  <c r="Q237" i="3"/>
  <c r="N237" i="3"/>
  <c r="K237" i="3"/>
  <c r="H237" i="3"/>
  <c r="DX236" i="3"/>
  <c r="DU236" i="3"/>
  <c r="DR236" i="3"/>
  <c r="DO236" i="3"/>
  <c r="DL236" i="3"/>
  <c r="DI236" i="3"/>
  <c r="DF236" i="3"/>
  <c r="DC236" i="3"/>
  <c r="CZ236" i="3"/>
  <c r="CW236" i="3"/>
  <c r="CT236" i="3"/>
  <c r="CQ236" i="3"/>
  <c r="CK236" i="3"/>
  <c r="CH236" i="3"/>
  <c r="CE236" i="3"/>
  <c r="CB236" i="3"/>
  <c r="BY236" i="3"/>
  <c r="BV236" i="3"/>
  <c r="BS236" i="3"/>
  <c r="BP236" i="3"/>
  <c r="BM236" i="3"/>
  <c r="BJ236" i="3"/>
  <c r="BG236" i="3"/>
  <c r="BD236" i="3"/>
  <c r="BA236" i="3"/>
  <c r="AX236" i="3"/>
  <c r="AU236" i="3"/>
  <c r="AR236" i="3"/>
  <c r="AO236" i="3"/>
  <c r="AL236" i="3"/>
  <c r="AI236" i="3"/>
  <c r="AF236" i="3"/>
  <c r="AC236" i="3"/>
  <c r="Z236" i="3"/>
  <c r="W236" i="3"/>
  <c r="T236" i="3"/>
  <c r="Q236" i="3"/>
  <c r="N236" i="3"/>
  <c r="K236" i="3"/>
  <c r="H236" i="3"/>
  <c r="DX235" i="3"/>
  <c r="DU235" i="3"/>
  <c r="DR235" i="3"/>
  <c r="DO235" i="3"/>
  <c r="DL235" i="3"/>
  <c r="DI235" i="3"/>
  <c r="DF235" i="3"/>
  <c r="DC235" i="3"/>
  <c r="CZ235" i="3"/>
  <c r="CW235" i="3"/>
  <c r="CT235" i="3"/>
  <c r="CQ235" i="3"/>
  <c r="CK235" i="3"/>
  <c r="CH235" i="3"/>
  <c r="CE235" i="3"/>
  <c r="CB235" i="3"/>
  <c r="BY235" i="3"/>
  <c r="BV235" i="3"/>
  <c r="BS235" i="3"/>
  <c r="BP235" i="3"/>
  <c r="BM235" i="3"/>
  <c r="BJ235" i="3"/>
  <c r="BG235" i="3"/>
  <c r="BD235" i="3"/>
  <c r="BA235" i="3"/>
  <c r="AX235" i="3"/>
  <c r="AU235" i="3"/>
  <c r="AR235" i="3"/>
  <c r="AO235" i="3"/>
  <c r="AL235" i="3"/>
  <c r="AI235" i="3"/>
  <c r="AF235" i="3"/>
  <c r="AC235" i="3"/>
  <c r="Z235" i="3"/>
  <c r="W235" i="3"/>
  <c r="T235" i="3"/>
  <c r="Q235" i="3"/>
  <c r="N235" i="3"/>
  <c r="K235" i="3"/>
  <c r="H235" i="3"/>
  <c r="DX234" i="3"/>
  <c r="DU234" i="3"/>
  <c r="DR234" i="3"/>
  <c r="DO234" i="3"/>
  <c r="DL234" i="3"/>
  <c r="DI234" i="3"/>
  <c r="DF234" i="3"/>
  <c r="DC234" i="3"/>
  <c r="CZ234" i="3"/>
  <c r="CW234" i="3"/>
  <c r="CT234" i="3"/>
  <c r="CQ234" i="3"/>
  <c r="CK234" i="3"/>
  <c r="CH234" i="3"/>
  <c r="CE234" i="3"/>
  <c r="CB234" i="3"/>
  <c r="BY234" i="3"/>
  <c r="BV234" i="3"/>
  <c r="BS234" i="3"/>
  <c r="BP234" i="3"/>
  <c r="BM234" i="3"/>
  <c r="BJ234" i="3"/>
  <c r="BG234" i="3"/>
  <c r="BD234" i="3"/>
  <c r="BA234" i="3"/>
  <c r="AX234" i="3"/>
  <c r="AU234" i="3"/>
  <c r="AR234" i="3"/>
  <c r="AO234" i="3"/>
  <c r="AL234" i="3"/>
  <c r="AI234" i="3"/>
  <c r="AF234" i="3"/>
  <c r="AC234" i="3"/>
  <c r="Z234" i="3"/>
  <c r="W234" i="3"/>
  <c r="T234" i="3"/>
  <c r="Q234" i="3"/>
  <c r="N234" i="3"/>
  <c r="K234" i="3"/>
  <c r="H234" i="3"/>
  <c r="DX233" i="3"/>
  <c r="DU233" i="3"/>
  <c r="DR233" i="3"/>
  <c r="DO233" i="3"/>
  <c r="DL233" i="3"/>
  <c r="DI233" i="3"/>
  <c r="DF233" i="3"/>
  <c r="DC233" i="3"/>
  <c r="CZ233" i="3"/>
  <c r="CW233" i="3"/>
  <c r="CT233" i="3"/>
  <c r="CQ233" i="3"/>
  <c r="CK233" i="3"/>
  <c r="CH233" i="3"/>
  <c r="CE233" i="3"/>
  <c r="CB233" i="3"/>
  <c r="BY233" i="3"/>
  <c r="BV233" i="3"/>
  <c r="BS233" i="3"/>
  <c r="BP233" i="3"/>
  <c r="BM233" i="3"/>
  <c r="BJ233" i="3"/>
  <c r="BG233" i="3"/>
  <c r="BD233" i="3"/>
  <c r="BA233" i="3"/>
  <c r="AX233" i="3"/>
  <c r="AU233" i="3"/>
  <c r="AR233" i="3"/>
  <c r="AO233" i="3"/>
  <c r="AL233" i="3"/>
  <c r="AI233" i="3"/>
  <c r="AF233" i="3"/>
  <c r="AC233" i="3"/>
  <c r="Z233" i="3"/>
  <c r="W233" i="3"/>
  <c r="T233" i="3"/>
  <c r="Q233" i="3"/>
  <c r="N233" i="3"/>
  <c r="K233" i="3"/>
  <c r="H233" i="3"/>
  <c r="DX232" i="3"/>
  <c r="DU232" i="3"/>
  <c r="DR232" i="3"/>
  <c r="DO232" i="3"/>
  <c r="DL232" i="3"/>
  <c r="DI232" i="3"/>
  <c r="DF232" i="3"/>
  <c r="DC232" i="3"/>
  <c r="CZ232" i="3"/>
  <c r="CW232" i="3"/>
  <c r="CT232" i="3"/>
  <c r="CQ232" i="3"/>
  <c r="CK232" i="3"/>
  <c r="CH232" i="3"/>
  <c r="CE232" i="3"/>
  <c r="CB232" i="3"/>
  <c r="BY232" i="3"/>
  <c r="BV232" i="3"/>
  <c r="BS232" i="3"/>
  <c r="BP232" i="3"/>
  <c r="BM232" i="3"/>
  <c r="BJ232" i="3"/>
  <c r="BG232" i="3"/>
  <c r="BD232" i="3"/>
  <c r="BA232" i="3"/>
  <c r="AX232" i="3"/>
  <c r="AU232" i="3"/>
  <c r="AR232" i="3"/>
  <c r="AO232" i="3"/>
  <c r="AL232" i="3"/>
  <c r="AI232" i="3"/>
  <c r="AF232" i="3"/>
  <c r="AC232" i="3"/>
  <c r="Z232" i="3"/>
  <c r="W232" i="3"/>
  <c r="T232" i="3"/>
  <c r="Q232" i="3"/>
  <c r="N232" i="3"/>
  <c r="K232" i="3"/>
  <c r="H232" i="3"/>
  <c r="DX231" i="3"/>
  <c r="DU231" i="3"/>
  <c r="DR231" i="3"/>
  <c r="DO231" i="3"/>
  <c r="DL231" i="3"/>
  <c r="DI231" i="3"/>
  <c r="DF231" i="3"/>
  <c r="DC231" i="3"/>
  <c r="CZ231" i="3"/>
  <c r="CW231" i="3"/>
  <c r="CT231" i="3"/>
  <c r="CQ231" i="3"/>
  <c r="CK231" i="3"/>
  <c r="CH231" i="3"/>
  <c r="CE231" i="3"/>
  <c r="CB231" i="3"/>
  <c r="BY231" i="3"/>
  <c r="BV231" i="3"/>
  <c r="BS231" i="3"/>
  <c r="BP231" i="3"/>
  <c r="BM231" i="3"/>
  <c r="BJ231" i="3"/>
  <c r="BG231" i="3"/>
  <c r="BD231" i="3"/>
  <c r="BA231" i="3"/>
  <c r="AX231" i="3"/>
  <c r="AU231" i="3"/>
  <c r="AR231" i="3"/>
  <c r="AO231" i="3"/>
  <c r="AL231" i="3"/>
  <c r="AI231" i="3"/>
  <c r="AF231" i="3"/>
  <c r="AC231" i="3"/>
  <c r="Z231" i="3"/>
  <c r="W231" i="3"/>
  <c r="T231" i="3"/>
  <c r="Q231" i="3"/>
  <c r="N231" i="3"/>
  <c r="K231" i="3"/>
  <c r="H231" i="3"/>
  <c r="DX230" i="3"/>
  <c r="DU230" i="3"/>
  <c r="DR230" i="3"/>
  <c r="DO230" i="3"/>
  <c r="DL230" i="3"/>
  <c r="DI230" i="3"/>
  <c r="DF230" i="3"/>
  <c r="DC230" i="3"/>
  <c r="CZ230" i="3"/>
  <c r="CW230" i="3"/>
  <c r="CT230" i="3"/>
  <c r="CQ230" i="3"/>
  <c r="CK230" i="3"/>
  <c r="CH230" i="3"/>
  <c r="CE230" i="3"/>
  <c r="CB230" i="3"/>
  <c r="BY230" i="3"/>
  <c r="BV230" i="3"/>
  <c r="BS230" i="3"/>
  <c r="BP230" i="3"/>
  <c r="BM230" i="3"/>
  <c r="BJ230" i="3"/>
  <c r="BG230" i="3"/>
  <c r="BD230" i="3"/>
  <c r="BA230" i="3"/>
  <c r="AX230" i="3"/>
  <c r="AU230" i="3"/>
  <c r="AR230" i="3"/>
  <c r="AO230" i="3"/>
  <c r="AL230" i="3"/>
  <c r="AI230" i="3"/>
  <c r="AF230" i="3"/>
  <c r="AC230" i="3"/>
  <c r="Z230" i="3"/>
  <c r="W230" i="3"/>
  <c r="T230" i="3"/>
  <c r="Q230" i="3"/>
  <c r="N230" i="3"/>
  <c r="K230" i="3"/>
  <c r="H230" i="3"/>
  <c r="DX229" i="3"/>
  <c r="DU229" i="3"/>
  <c r="DR229" i="3"/>
  <c r="DO229" i="3"/>
  <c r="DL229" i="3"/>
  <c r="DI229" i="3"/>
  <c r="DF229" i="3"/>
  <c r="DC229" i="3"/>
  <c r="CZ229" i="3"/>
  <c r="CW229" i="3"/>
  <c r="CT229" i="3"/>
  <c r="CQ229" i="3"/>
  <c r="CK229" i="3"/>
  <c r="CH229" i="3"/>
  <c r="CE229" i="3"/>
  <c r="CB229" i="3"/>
  <c r="BY229" i="3"/>
  <c r="BV229" i="3"/>
  <c r="BS229" i="3"/>
  <c r="BP229" i="3"/>
  <c r="BM229" i="3"/>
  <c r="BJ229" i="3"/>
  <c r="BG229" i="3"/>
  <c r="BD229" i="3"/>
  <c r="BA229" i="3"/>
  <c r="AX229" i="3"/>
  <c r="AU229" i="3"/>
  <c r="AR229" i="3"/>
  <c r="AO229" i="3"/>
  <c r="AL229" i="3"/>
  <c r="AI229" i="3"/>
  <c r="AF229" i="3"/>
  <c r="AC229" i="3"/>
  <c r="Z229" i="3"/>
  <c r="W229" i="3"/>
  <c r="T229" i="3"/>
  <c r="Q229" i="3"/>
  <c r="N229" i="3"/>
  <c r="K229" i="3"/>
  <c r="H229" i="3"/>
  <c r="DX228" i="3"/>
  <c r="DU228" i="3"/>
  <c r="DR228" i="3"/>
  <c r="DO228" i="3"/>
  <c r="DL228" i="3"/>
  <c r="DI228" i="3"/>
  <c r="DF228" i="3"/>
  <c r="DC228" i="3"/>
  <c r="CZ228" i="3"/>
  <c r="CW228" i="3"/>
  <c r="CT228" i="3"/>
  <c r="CQ228" i="3"/>
  <c r="CK228" i="3"/>
  <c r="CH228" i="3"/>
  <c r="CE228" i="3"/>
  <c r="CB228" i="3"/>
  <c r="BY228" i="3"/>
  <c r="BV228" i="3"/>
  <c r="BS228" i="3"/>
  <c r="BP228" i="3"/>
  <c r="BM228" i="3"/>
  <c r="BJ228" i="3"/>
  <c r="BG228" i="3"/>
  <c r="BD228" i="3"/>
  <c r="BA228" i="3"/>
  <c r="AX228" i="3"/>
  <c r="AU228" i="3"/>
  <c r="AR228" i="3"/>
  <c r="AO228" i="3"/>
  <c r="AL228" i="3"/>
  <c r="AI228" i="3"/>
  <c r="AF228" i="3"/>
  <c r="AC228" i="3"/>
  <c r="Z228" i="3"/>
  <c r="W228" i="3"/>
  <c r="T228" i="3"/>
  <c r="Q228" i="3"/>
  <c r="N228" i="3"/>
  <c r="K228" i="3"/>
  <c r="H228" i="3"/>
  <c r="DX227" i="3"/>
  <c r="DU227" i="3"/>
  <c r="DR227" i="3"/>
  <c r="DO227" i="3"/>
  <c r="DL227" i="3"/>
  <c r="DI227" i="3"/>
  <c r="DF227" i="3"/>
  <c r="DC227" i="3"/>
  <c r="CZ227" i="3"/>
  <c r="CW227" i="3"/>
  <c r="CT227" i="3"/>
  <c r="CQ227" i="3"/>
  <c r="CK227" i="3"/>
  <c r="CH227" i="3"/>
  <c r="CE227" i="3"/>
  <c r="CB227" i="3"/>
  <c r="BY227" i="3"/>
  <c r="BV227" i="3"/>
  <c r="BS227" i="3"/>
  <c r="BP227" i="3"/>
  <c r="BM227" i="3"/>
  <c r="BJ227" i="3"/>
  <c r="BG227" i="3"/>
  <c r="BD227" i="3"/>
  <c r="BA227" i="3"/>
  <c r="AX227" i="3"/>
  <c r="AU227" i="3"/>
  <c r="AR227" i="3"/>
  <c r="AO227" i="3"/>
  <c r="AL227" i="3"/>
  <c r="AI227" i="3"/>
  <c r="AF227" i="3"/>
  <c r="AC227" i="3"/>
  <c r="Z227" i="3"/>
  <c r="W227" i="3"/>
  <c r="T227" i="3"/>
  <c r="Q227" i="3"/>
  <c r="N227" i="3"/>
  <c r="K227" i="3"/>
  <c r="H227" i="3"/>
  <c r="D239" i="3"/>
  <c r="C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O238" i="2"/>
  <c r="EN238" i="2"/>
  <c r="EO237" i="2"/>
  <c r="EN237" i="2"/>
  <c r="EO236" i="2"/>
  <c r="EN236" i="2"/>
  <c r="EO235" i="2"/>
  <c r="EN235" i="2"/>
  <c r="EO234" i="2"/>
  <c r="EN234" i="2"/>
  <c r="EO233" i="2"/>
  <c r="EN233" i="2"/>
  <c r="EO232" i="2"/>
  <c r="EN232" i="2"/>
  <c r="EO231" i="2"/>
  <c r="EN231" i="2"/>
  <c r="EO230" i="2"/>
  <c r="EN230" i="2"/>
  <c r="EO229" i="2"/>
  <c r="EN229" i="2"/>
  <c r="EO228" i="2"/>
  <c r="EN228" i="2"/>
  <c r="EO227" i="2"/>
  <c r="EN227" i="2"/>
  <c r="EL239" i="2"/>
  <c r="EK239" i="2"/>
  <c r="EI239" i="2"/>
  <c r="EH239" i="2"/>
  <c r="EF239" i="2"/>
  <c r="EE239" i="2"/>
  <c r="EC239" i="2"/>
  <c r="EB239" i="2"/>
  <c r="DZ239" i="2"/>
  <c r="DY239" i="2"/>
  <c r="DW239" i="2"/>
  <c r="DV239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EM238" i="2"/>
  <c r="EJ238" i="2"/>
  <c r="EG238" i="2"/>
  <c r="ED238" i="2"/>
  <c r="EA238" i="2"/>
  <c r="DX238" i="2"/>
  <c r="DU238" i="2"/>
  <c r="DR238" i="2"/>
  <c r="DO238" i="2"/>
  <c r="DL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EM237" i="2"/>
  <c r="EJ237" i="2"/>
  <c r="EG237" i="2"/>
  <c r="ED237" i="2"/>
  <c r="EA237" i="2"/>
  <c r="DX237" i="2"/>
  <c r="DU237" i="2"/>
  <c r="DR237" i="2"/>
  <c r="DO237" i="2"/>
  <c r="DL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EM236" i="2"/>
  <c r="EJ236" i="2"/>
  <c r="EG236" i="2"/>
  <c r="ED236" i="2"/>
  <c r="EA236" i="2"/>
  <c r="DX236" i="2"/>
  <c r="DU236" i="2"/>
  <c r="DR236" i="2"/>
  <c r="DO236" i="2"/>
  <c r="DL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EM235" i="2"/>
  <c r="EJ235" i="2"/>
  <c r="EG235" i="2"/>
  <c r="ED235" i="2"/>
  <c r="EA235" i="2"/>
  <c r="DX235" i="2"/>
  <c r="DU235" i="2"/>
  <c r="DR235" i="2"/>
  <c r="DO235" i="2"/>
  <c r="DL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EM234" i="2"/>
  <c r="EJ234" i="2"/>
  <c r="EG234" i="2"/>
  <c r="ED234" i="2"/>
  <c r="EA234" i="2"/>
  <c r="DX234" i="2"/>
  <c r="DU234" i="2"/>
  <c r="DR234" i="2"/>
  <c r="DO234" i="2"/>
  <c r="DL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EM233" i="2"/>
  <c r="EJ233" i="2"/>
  <c r="EG233" i="2"/>
  <c r="ED233" i="2"/>
  <c r="EA233" i="2"/>
  <c r="DX233" i="2"/>
  <c r="DU233" i="2"/>
  <c r="DR233" i="2"/>
  <c r="DO233" i="2"/>
  <c r="DL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EM232" i="2"/>
  <c r="EJ232" i="2"/>
  <c r="EG232" i="2"/>
  <c r="ED232" i="2"/>
  <c r="EA232" i="2"/>
  <c r="DX232" i="2"/>
  <c r="DU232" i="2"/>
  <c r="DR232" i="2"/>
  <c r="DO232" i="2"/>
  <c r="DL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EM231" i="2"/>
  <c r="EJ231" i="2"/>
  <c r="EG231" i="2"/>
  <c r="ED231" i="2"/>
  <c r="EA231" i="2"/>
  <c r="DX231" i="2"/>
  <c r="DU231" i="2"/>
  <c r="DR231" i="2"/>
  <c r="DO231" i="2"/>
  <c r="DL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EM230" i="2"/>
  <c r="EJ230" i="2"/>
  <c r="EG230" i="2"/>
  <c r="ED230" i="2"/>
  <c r="EA230" i="2"/>
  <c r="DX230" i="2"/>
  <c r="DU230" i="2"/>
  <c r="DR230" i="2"/>
  <c r="DO230" i="2"/>
  <c r="DL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EM229" i="2"/>
  <c r="EJ229" i="2"/>
  <c r="EG229" i="2"/>
  <c r="ED229" i="2"/>
  <c r="EA229" i="2"/>
  <c r="DX229" i="2"/>
  <c r="DU229" i="2"/>
  <c r="DR229" i="2"/>
  <c r="DO229" i="2"/>
  <c r="DL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EM228" i="2"/>
  <c r="EJ228" i="2"/>
  <c r="EG228" i="2"/>
  <c r="ED228" i="2"/>
  <c r="EA228" i="2"/>
  <c r="DX228" i="2"/>
  <c r="DU228" i="2"/>
  <c r="DR228" i="2"/>
  <c r="DO228" i="2"/>
  <c r="DL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EM227" i="2"/>
  <c r="EJ227" i="2"/>
  <c r="EG227" i="2"/>
  <c r="ED227" i="2"/>
  <c r="EA227" i="2"/>
  <c r="DX227" i="2"/>
  <c r="DU227" i="2"/>
  <c r="DR227" i="2"/>
  <c r="DO227" i="2"/>
  <c r="DL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Z225" i="3"/>
  <c r="DY225" i="3"/>
  <c r="DZ224" i="3"/>
  <c r="DY224" i="3"/>
  <c r="DZ223" i="3"/>
  <c r="DY223" i="3"/>
  <c r="DZ222" i="3"/>
  <c r="DY222" i="3"/>
  <c r="DZ221" i="3"/>
  <c r="DY221" i="3"/>
  <c r="DZ220" i="3"/>
  <c r="DY220" i="3"/>
  <c r="DZ219" i="3"/>
  <c r="DY219" i="3"/>
  <c r="DZ218" i="3"/>
  <c r="DY218" i="3"/>
  <c r="DZ217" i="3"/>
  <c r="DY217" i="3"/>
  <c r="DZ216" i="3"/>
  <c r="DY216" i="3"/>
  <c r="DZ215" i="3"/>
  <c r="DY215" i="3"/>
  <c r="DZ214" i="3"/>
  <c r="DY214" i="3"/>
  <c r="EO226" i="2"/>
  <c r="EN226" i="2"/>
  <c r="EO225" i="2"/>
  <c r="EN225" i="2"/>
  <c r="EO224" i="2"/>
  <c r="EN224" i="2"/>
  <c r="EO223" i="2"/>
  <c r="EN223" i="2"/>
  <c r="EO222" i="2"/>
  <c r="EN222" i="2"/>
  <c r="EO221" i="2"/>
  <c r="EN221" i="2"/>
  <c r="EO220" i="2"/>
  <c r="EN220" i="2"/>
  <c r="EO219" i="2"/>
  <c r="EN219" i="2"/>
  <c r="EO218" i="2"/>
  <c r="EN218" i="2"/>
  <c r="EO217" i="2"/>
  <c r="EN217" i="2"/>
  <c r="EO216" i="2"/>
  <c r="EN216" i="2"/>
  <c r="EO215" i="2"/>
  <c r="EN215" i="2"/>
  <c r="EO214" i="2"/>
  <c r="EN214" i="2"/>
  <c r="DW226" i="3"/>
  <c r="DV226" i="3"/>
  <c r="DT226" i="3"/>
  <c r="DS226" i="3"/>
  <c r="DQ226" i="3"/>
  <c r="DP226" i="3"/>
  <c r="DN226" i="3"/>
  <c r="DM226" i="3"/>
  <c r="DK226" i="3"/>
  <c r="DJ226" i="3"/>
  <c r="DH226" i="3"/>
  <c r="DG226" i="3"/>
  <c r="DE226" i="3"/>
  <c r="DD226" i="3"/>
  <c r="DB226" i="3"/>
  <c r="DA226" i="3"/>
  <c r="CY226" i="3"/>
  <c r="CX226" i="3"/>
  <c r="CV226" i="3"/>
  <c r="CU226" i="3"/>
  <c r="CS226" i="3"/>
  <c r="CR226" i="3"/>
  <c r="CP226" i="3"/>
  <c r="CO226" i="3"/>
  <c r="CJ226" i="3"/>
  <c r="CI226" i="3"/>
  <c r="CG226" i="3"/>
  <c r="CF226" i="3"/>
  <c r="CD226" i="3"/>
  <c r="CC226" i="3"/>
  <c r="CA226" i="3"/>
  <c r="BZ226" i="3"/>
  <c r="BX226" i="3"/>
  <c r="BW226" i="3"/>
  <c r="BU226" i="3"/>
  <c r="BT226" i="3"/>
  <c r="BR226" i="3"/>
  <c r="BQ226" i="3"/>
  <c r="BO226" i="3"/>
  <c r="BN226" i="3"/>
  <c r="BL226" i="3"/>
  <c r="BK226" i="3"/>
  <c r="BI226" i="3"/>
  <c r="BH226" i="3"/>
  <c r="BF226" i="3"/>
  <c r="BE226" i="3"/>
  <c r="BC226" i="3"/>
  <c r="BB226" i="3"/>
  <c r="AZ226" i="3"/>
  <c r="AY226" i="3"/>
  <c r="AW226" i="3"/>
  <c r="AV226" i="3"/>
  <c r="AT226" i="3"/>
  <c r="AS226" i="3"/>
  <c r="AQ226" i="3"/>
  <c r="AP226" i="3"/>
  <c r="AN226" i="3"/>
  <c r="AM226" i="3"/>
  <c r="AK226" i="3"/>
  <c r="AJ226" i="3"/>
  <c r="AH226" i="3"/>
  <c r="AG226" i="3"/>
  <c r="AE226" i="3"/>
  <c r="AD226" i="3"/>
  <c r="AB226" i="3"/>
  <c r="AA226" i="3"/>
  <c r="Y226" i="3"/>
  <c r="X226" i="3"/>
  <c r="V226" i="3"/>
  <c r="U226" i="3"/>
  <c r="S226" i="3"/>
  <c r="R226" i="3"/>
  <c r="P226" i="3"/>
  <c r="O226" i="3"/>
  <c r="M226" i="3"/>
  <c r="L226" i="3"/>
  <c r="J226" i="3"/>
  <c r="I226" i="3"/>
  <c r="G226" i="3"/>
  <c r="F226" i="3"/>
  <c r="DX225" i="3"/>
  <c r="DU225" i="3"/>
  <c r="DR225" i="3"/>
  <c r="DO225" i="3"/>
  <c r="DL225" i="3"/>
  <c r="DI225" i="3"/>
  <c r="DF225" i="3"/>
  <c r="DC225" i="3"/>
  <c r="CZ225" i="3"/>
  <c r="CW225" i="3"/>
  <c r="CT225" i="3"/>
  <c r="CQ225" i="3"/>
  <c r="CK225" i="3"/>
  <c r="CH225" i="3"/>
  <c r="CE225" i="3"/>
  <c r="CB225" i="3"/>
  <c r="BY225" i="3"/>
  <c r="BV225" i="3"/>
  <c r="BS225" i="3"/>
  <c r="BP225" i="3"/>
  <c r="BM225" i="3"/>
  <c r="BJ225" i="3"/>
  <c r="BG225" i="3"/>
  <c r="BD225" i="3"/>
  <c r="BA225" i="3"/>
  <c r="AX225" i="3"/>
  <c r="AU225" i="3"/>
  <c r="AR225" i="3"/>
  <c r="AO225" i="3"/>
  <c r="AL225" i="3"/>
  <c r="AI225" i="3"/>
  <c r="AF225" i="3"/>
  <c r="AC225" i="3"/>
  <c r="Z225" i="3"/>
  <c r="W225" i="3"/>
  <c r="T225" i="3"/>
  <c r="Q225" i="3"/>
  <c r="N225" i="3"/>
  <c r="K225" i="3"/>
  <c r="H225" i="3"/>
  <c r="DX224" i="3"/>
  <c r="DU224" i="3"/>
  <c r="DR224" i="3"/>
  <c r="DO224" i="3"/>
  <c r="DL224" i="3"/>
  <c r="DI224" i="3"/>
  <c r="DF224" i="3"/>
  <c r="DC224" i="3"/>
  <c r="CZ224" i="3"/>
  <c r="CW224" i="3"/>
  <c r="CT224" i="3"/>
  <c r="CQ224" i="3"/>
  <c r="CK224" i="3"/>
  <c r="CH224" i="3"/>
  <c r="CE224" i="3"/>
  <c r="CB224" i="3"/>
  <c r="BY224" i="3"/>
  <c r="BV224" i="3"/>
  <c r="BS224" i="3"/>
  <c r="BP224" i="3"/>
  <c r="BM224" i="3"/>
  <c r="BJ224" i="3"/>
  <c r="BG224" i="3"/>
  <c r="BD224" i="3"/>
  <c r="BA224" i="3"/>
  <c r="AX224" i="3"/>
  <c r="AU224" i="3"/>
  <c r="AR224" i="3"/>
  <c r="AO224" i="3"/>
  <c r="AL224" i="3"/>
  <c r="AI224" i="3"/>
  <c r="AF224" i="3"/>
  <c r="AC224" i="3"/>
  <c r="Z224" i="3"/>
  <c r="W224" i="3"/>
  <c r="T224" i="3"/>
  <c r="Q224" i="3"/>
  <c r="N224" i="3"/>
  <c r="K224" i="3"/>
  <c r="H224" i="3"/>
  <c r="DX223" i="3"/>
  <c r="DU223" i="3"/>
  <c r="DR223" i="3"/>
  <c r="DO223" i="3"/>
  <c r="DL223" i="3"/>
  <c r="DI223" i="3"/>
  <c r="DF223" i="3"/>
  <c r="DC223" i="3"/>
  <c r="CZ223" i="3"/>
  <c r="CW223" i="3"/>
  <c r="CT223" i="3"/>
  <c r="CQ223" i="3"/>
  <c r="CK223" i="3"/>
  <c r="CH223" i="3"/>
  <c r="CE223" i="3"/>
  <c r="CB223" i="3"/>
  <c r="BY223" i="3"/>
  <c r="BV223" i="3"/>
  <c r="BS223" i="3"/>
  <c r="BP223" i="3"/>
  <c r="BM223" i="3"/>
  <c r="BJ223" i="3"/>
  <c r="BG223" i="3"/>
  <c r="BD223" i="3"/>
  <c r="BA223" i="3"/>
  <c r="AX223" i="3"/>
  <c r="AU223" i="3"/>
  <c r="AR223" i="3"/>
  <c r="AO223" i="3"/>
  <c r="AL223" i="3"/>
  <c r="AI223" i="3"/>
  <c r="AF223" i="3"/>
  <c r="AC223" i="3"/>
  <c r="Z223" i="3"/>
  <c r="W223" i="3"/>
  <c r="T223" i="3"/>
  <c r="Q223" i="3"/>
  <c r="N223" i="3"/>
  <c r="K223" i="3"/>
  <c r="H223" i="3"/>
  <c r="DX222" i="3"/>
  <c r="DU222" i="3"/>
  <c r="DR222" i="3"/>
  <c r="DO222" i="3"/>
  <c r="DL222" i="3"/>
  <c r="DI222" i="3"/>
  <c r="DF222" i="3"/>
  <c r="DC222" i="3"/>
  <c r="CZ222" i="3"/>
  <c r="CW222" i="3"/>
  <c r="CT222" i="3"/>
  <c r="CQ222" i="3"/>
  <c r="CK222" i="3"/>
  <c r="CH222" i="3"/>
  <c r="CE222" i="3"/>
  <c r="CB222" i="3"/>
  <c r="BY222" i="3"/>
  <c r="BV222" i="3"/>
  <c r="BS222" i="3"/>
  <c r="BP222" i="3"/>
  <c r="BM222" i="3"/>
  <c r="BJ222" i="3"/>
  <c r="BG222" i="3"/>
  <c r="BD222" i="3"/>
  <c r="BA222" i="3"/>
  <c r="AX222" i="3"/>
  <c r="AU222" i="3"/>
  <c r="AR222" i="3"/>
  <c r="AO222" i="3"/>
  <c r="AL222" i="3"/>
  <c r="AI222" i="3"/>
  <c r="AF222" i="3"/>
  <c r="AC222" i="3"/>
  <c r="Z222" i="3"/>
  <c r="W222" i="3"/>
  <c r="T222" i="3"/>
  <c r="Q222" i="3"/>
  <c r="N222" i="3"/>
  <c r="K222" i="3"/>
  <c r="H222" i="3"/>
  <c r="DX221" i="3"/>
  <c r="DU221" i="3"/>
  <c r="DR221" i="3"/>
  <c r="DO221" i="3"/>
  <c r="DL221" i="3"/>
  <c r="DI221" i="3"/>
  <c r="DF221" i="3"/>
  <c r="DC221" i="3"/>
  <c r="CZ221" i="3"/>
  <c r="CW221" i="3"/>
  <c r="CT221" i="3"/>
  <c r="CQ221" i="3"/>
  <c r="CK221" i="3"/>
  <c r="CH221" i="3"/>
  <c r="CE221" i="3"/>
  <c r="CB221" i="3"/>
  <c r="BY221" i="3"/>
  <c r="BV221" i="3"/>
  <c r="BS221" i="3"/>
  <c r="BP221" i="3"/>
  <c r="BM221" i="3"/>
  <c r="BJ221" i="3"/>
  <c r="BG221" i="3"/>
  <c r="BD221" i="3"/>
  <c r="BA221" i="3"/>
  <c r="AX221" i="3"/>
  <c r="AU221" i="3"/>
  <c r="AR221" i="3"/>
  <c r="AO221" i="3"/>
  <c r="AL221" i="3"/>
  <c r="AI221" i="3"/>
  <c r="AF221" i="3"/>
  <c r="AC221" i="3"/>
  <c r="Z221" i="3"/>
  <c r="W221" i="3"/>
  <c r="T221" i="3"/>
  <c r="Q221" i="3"/>
  <c r="N221" i="3"/>
  <c r="K221" i="3"/>
  <c r="H221" i="3"/>
  <c r="DX220" i="3"/>
  <c r="DU220" i="3"/>
  <c r="DR220" i="3"/>
  <c r="DO220" i="3"/>
  <c r="DL220" i="3"/>
  <c r="DI220" i="3"/>
  <c r="DF220" i="3"/>
  <c r="DC220" i="3"/>
  <c r="CZ220" i="3"/>
  <c r="CW220" i="3"/>
  <c r="CT220" i="3"/>
  <c r="CQ220" i="3"/>
  <c r="CK220" i="3"/>
  <c r="CH220" i="3"/>
  <c r="CE220" i="3"/>
  <c r="CB220" i="3"/>
  <c r="BY220" i="3"/>
  <c r="BV220" i="3"/>
  <c r="BS220" i="3"/>
  <c r="BP220" i="3"/>
  <c r="BM220" i="3"/>
  <c r="BJ220" i="3"/>
  <c r="BG220" i="3"/>
  <c r="BD220" i="3"/>
  <c r="BA220" i="3"/>
  <c r="AX220" i="3"/>
  <c r="AU220" i="3"/>
  <c r="AR220" i="3"/>
  <c r="AO220" i="3"/>
  <c r="AL220" i="3"/>
  <c r="AI220" i="3"/>
  <c r="AF220" i="3"/>
  <c r="AC220" i="3"/>
  <c r="Z220" i="3"/>
  <c r="W220" i="3"/>
  <c r="T220" i="3"/>
  <c r="Q220" i="3"/>
  <c r="N220" i="3"/>
  <c r="K220" i="3"/>
  <c r="H220" i="3"/>
  <c r="DX219" i="3"/>
  <c r="DU219" i="3"/>
  <c r="DR219" i="3"/>
  <c r="DO219" i="3"/>
  <c r="DL219" i="3"/>
  <c r="DI219" i="3"/>
  <c r="DF219" i="3"/>
  <c r="DC219" i="3"/>
  <c r="CZ219" i="3"/>
  <c r="CW219" i="3"/>
  <c r="CT219" i="3"/>
  <c r="CQ219" i="3"/>
  <c r="CK219" i="3"/>
  <c r="CH219" i="3"/>
  <c r="CE219" i="3"/>
  <c r="CB219" i="3"/>
  <c r="BY219" i="3"/>
  <c r="BV219" i="3"/>
  <c r="BS219" i="3"/>
  <c r="BP219" i="3"/>
  <c r="BM219" i="3"/>
  <c r="BJ219" i="3"/>
  <c r="BG219" i="3"/>
  <c r="BD219" i="3"/>
  <c r="BA219" i="3"/>
  <c r="AX219" i="3"/>
  <c r="AU219" i="3"/>
  <c r="AR219" i="3"/>
  <c r="AO219" i="3"/>
  <c r="AL219" i="3"/>
  <c r="AI219" i="3"/>
  <c r="AF219" i="3"/>
  <c r="AC219" i="3"/>
  <c r="Z219" i="3"/>
  <c r="W219" i="3"/>
  <c r="T219" i="3"/>
  <c r="Q219" i="3"/>
  <c r="N219" i="3"/>
  <c r="K219" i="3"/>
  <c r="H219" i="3"/>
  <c r="DX218" i="3"/>
  <c r="DU218" i="3"/>
  <c r="DR218" i="3"/>
  <c r="DO218" i="3"/>
  <c r="DL218" i="3"/>
  <c r="DI218" i="3"/>
  <c r="DF218" i="3"/>
  <c r="DC218" i="3"/>
  <c r="CZ218" i="3"/>
  <c r="CW218" i="3"/>
  <c r="CT218" i="3"/>
  <c r="CQ218" i="3"/>
  <c r="CK218" i="3"/>
  <c r="CH218" i="3"/>
  <c r="CE218" i="3"/>
  <c r="CB218" i="3"/>
  <c r="BY218" i="3"/>
  <c r="BV218" i="3"/>
  <c r="BS218" i="3"/>
  <c r="BP218" i="3"/>
  <c r="BM218" i="3"/>
  <c r="BJ218" i="3"/>
  <c r="BG218" i="3"/>
  <c r="BD218" i="3"/>
  <c r="BA218" i="3"/>
  <c r="AX218" i="3"/>
  <c r="AU218" i="3"/>
  <c r="AR218" i="3"/>
  <c r="AO218" i="3"/>
  <c r="AL218" i="3"/>
  <c r="AI218" i="3"/>
  <c r="AF218" i="3"/>
  <c r="AC218" i="3"/>
  <c r="Z218" i="3"/>
  <c r="W218" i="3"/>
  <c r="T218" i="3"/>
  <c r="Q218" i="3"/>
  <c r="N218" i="3"/>
  <c r="K218" i="3"/>
  <c r="H218" i="3"/>
  <c r="DX217" i="3"/>
  <c r="DU217" i="3"/>
  <c r="DR217" i="3"/>
  <c r="DO217" i="3"/>
  <c r="DL217" i="3"/>
  <c r="DI217" i="3"/>
  <c r="DF217" i="3"/>
  <c r="DC217" i="3"/>
  <c r="CZ217" i="3"/>
  <c r="CW217" i="3"/>
  <c r="CT217" i="3"/>
  <c r="CQ217" i="3"/>
  <c r="CK217" i="3"/>
  <c r="CH217" i="3"/>
  <c r="CE217" i="3"/>
  <c r="CB217" i="3"/>
  <c r="BY217" i="3"/>
  <c r="BV217" i="3"/>
  <c r="BS217" i="3"/>
  <c r="BP217" i="3"/>
  <c r="BM217" i="3"/>
  <c r="BJ217" i="3"/>
  <c r="BG217" i="3"/>
  <c r="BD217" i="3"/>
  <c r="BA217" i="3"/>
  <c r="AX217" i="3"/>
  <c r="AU217" i="3"/>
  <c r="AR217" i="3"/>
  <c r="AO217" i="3"/>
  <c r="AL217" i="3"/>
  <c r="AI217" i="3"/>
  <c r="AF217" i="3"/>
  <c r="AC217" i="3"/>
  <c r="Z217" i="3"/>
  <c r="W217" i="3"/>
  <c r="T217" i="3"/>
  <c r="Q217" i="3"/>
  <c r="N217" i="3"/>
  <c r="K217" i="3"/>
  <c r="H217" i="3"/>
  <c r="DX216" i="3"/>
  <c r="DU216" i="3"/>
  <c r="DR216" i="3"/>
  <c r="DO216" i="3"/>
  <c r="DL216" i="3"/>
  <c r="DI216" i="3"/>
  <c r="DF216" i="3"/>
  <c r="DC216" i="3"/>
  <c r="CZ216" i="3"/>
  <c r="CW216" i="3"/>
  <c r="CT216" i="3"/>
  <c r="CQ216" i="3"/>
  <c r="CK216" i="3"/>
  <c r="CH216" i="3"/>
  <c r="CE216" i="3"/>
  <c r="CB216" i="3"/>
  <c r="BY216" i="3"/>
  <c r="BV216" i="3"/>
  <c r="BS216" i="3"/>
  <c r="BP216" i="3"/>
  <c r="BM216" i="3"/>
  <c r="BJ216" i="3"/>
  <c r="BG216" i="3"/>
  <c r="BD216" i="3"/>
  <c r="BA216" i="3"/>
  <c r="AX216" i="3"/>
  <c r="AU216" i="3"/>
  <c r="AR216" i="3"/>
  <c r="AO216" i="3"/>
  <c r="AL216" i="3"/>
  <c r="AI216" i="3"/>
  <c r="AF216" i="3"/>
  <c r="AC216" i="3"/>
  <c r="Z216" i="3"/>
  <c r="W216" i="3"/>
  <c r="T216" i="3"/>
  <c r="Q216" i="3"/>
  <c r="N216" i="3"/>
  <c r="K216" i="3"/>
  <c r="H216" i="3"/>
  <c r="DX215" i="3"/>
  <c r="DU215" i="3"/>
  <c r="DR215" i="3"/>
  <c r="DO215" i="3"/>
  <c r="DL215" i="3"/>
  <c r="DI215" i="3"/>
  <c r="DF215" i="3"/>
  <c r="DC215" i="3"/>
  <c r="CZ215" i="3"/>
  <c r="CW215" i="3"/>
  <c r="CT215" i="3"/>
  <c r="CQ215" i="3"/>
  <c r="CK215" i="3"/>
  <c r="CH215" i="3"/>
  <c r="CE215" i="3"/>
  <c r="CB215" i="3"/>
  <c r="BY215" i="3"/>
  <c r="BV215" i="3"/>
  <c r="BS215" i="3"/>
  <c r="BP215" i="3"/>
  <c r="BM215" i="3"/>
  <c r="BJ215" i="3"/>
  <c r="BG215" i="3"/>
  <c r="BD215" i="3"/>
  <c r="BA215" i="3"/>
  <c r="AX215" i="3"/>
  <c r="AU215" i="3"/>
  <c r="AR215" i="3"/>
  <c r="AO215" i="3"/>
  <c r="AL215" i="3"/>
  <c r="AI215" i="3"/>
  <c r="AF215" i="3"/>
  <c r="AC215" i="3"/>
  <c r="Z215" i="3"/>
  <c r="W215" i="3"/>
  <c r="T215" i="3"/>
  <c r="Q215" i="3"/>
  <c r="N215" i="3"/>
  <c r="K215" i="3"/>
  <c r="H215" i="3"/>
  <c r="DX214" i="3"/>
  <c r="DU214" i="3"/>
  <c r="DR214" i="3"/>
  <c r="DO214" i="3"/>
  <c r="DL214" i="3"/>
  <c r="DI214" i="3"/>
  <c r="DF214" i="3"/>
  <c r="DC214" i="3"/>
  <c r="CZ214" i="3"/>
  <c r="CW214" i="3"/>
  <c r="CT214" i="3"/>
  <c r="CQ214" i="3"/>
  <c r="CK214" i="3"/>
  <c r="CH214" i="3"/>
  <c r="CE214" i="3"/>
  <c r="CB214" i="3"/>
  <c r="BY214" i="3"/>
  <c r="BV214" i="3"/>
  <c r="BS214" i="3"/>
  <c r="BP214" i="3"/>
  <c r="BM214" i="3"/>
  <c r="BJ214" i="3"/>
  <c r="BG214" i="3"/>
  <c r="BD214" i="3"/>
  <c r="BA214" i="3"/>
  <c r="AX214" i="3"/>
  <c r="AU214" i="3"/>
  <c r="AR214" i="3"/>
  <c r="AO214" i="3"/>
  <c r="AL214" i="3"/>
  <c r="AI214" i="3"/>
  <c r="AF214" i="3"/>
  <c r="AC214" i="3"/>
  <c r="Z214" i="3"/>
  <c r="W214" i="3"/>
  <c r="T214" i="3"/>
  <c r="Q214" i="3"/>
  <c r="N214" i="3"/>
  <c r="K214" i="3"/>
  <c r="H214" i="3"/>
  <c r="D226" i="3"/>
  <c r="C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L226" i="2"/>
  <c r="EK226" i="2"/>
  <c r="EI226" i="2"/>
  <c r="EH226" i="2"/>
  <c r="EF226" i="2"/>
  <c r="EE226" i="2"/>
  <c r="EC226" i="2"/>
  <c r="EB226" i="2"/>
  <c r="DZ226" i="2"/>
  <c r="DY226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EM225" i="2"/>
  <c r="EJ225" i="2"/>
  <c r="EG225" i="2"/>
  <c r="ED225" i="2"/>
  <c r="EA225" i="2"/>
  <c r="DX225" i="2"/>
  <c r="DU225" i="2"/>
  <c r="DR225" i="2"/>
  <c r="DO225" i="2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M224" i="2"/>
  <c r="EJ224" i="2"/>
  <c r="EG224" i="2"/>
  <c r="ED224" i="2"/>
  <c r="EA224" i="2"/>
  <c r="DX224" i="2"/>
  <c r="DU224" i="2"/>
  <c r="DR224" i="2"/>
  <c r="DO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M223" i="2"/>
  <c r="EJ223" i="2"/>
  <c r="EG223" i="2"/>
  <c r="ED223" i="2"/>
  <c r="EA223" i="2"/>
  <c r="DX223" i="2"/>
  <c r="DU223" i="2"/>
  <c r="DR223" i="2"/>
  <c r="DO223" i="2"/>
  <c r="DL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M222" i="2"/>
  <c r="EJ222" i="2"/>
  <c r="EG222" i="2"/>
  <c r="ED222" i="2"/>
  <c r="EA222" i="2"/>
  <c r="DX222" i="2"/>
  <c r="DU222" i="2"/>
  <c r="DR222" i="2"/>
  <c r="DO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M221" i="2"/>
  <c r="EJ221" i="2"/>
  <c r="EG221" i="2"/>
  <c r="ED221" i="2"/>
  <c r="EA221" i="2"/>
  <c r="DX221" i="2"/>
  <c r="DU221" i="2"/>
  <c r="DR221" i="2"/>
  <c r="DO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M220" i="2"/>
  <c r="EJ220" i="2"/>
  <c r="EG220" i="2"/>
  <c r="ED220" i="2"/>
  <c r="EA220" i="2"/>
  <c r="DX220" i="2"/>
  <c r="DU220" i="2"/>
  <c r="DR220" i="2"/>
  <c r="DO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M219" i="2"/>
  <c r="EJ219" i="2"/>
  <c r="EG219" i="2"/>
  <c r="ED219" i="2"/>
  <c r="EA219" i="2"/>
  <c r="DX219" i="2"/>
  <c r="DU219" i="2"/>
  <c r="DR219" i="2"/>
  <c r="DO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M218" i="2"/>
  <c r="EJ218" i="2"/>
  <c r="EG218" i="2"/>
  <c r="ED218" i="2"/>
  <c r="EA218" i="2"/>
  <c r="DX218" i="2"/>
  <c r="DU218" i="2"/>
  <c r="DR218" i="2"/>
  <c r="DO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M217" i="2"/>
  <c r="EJ217" i="2"/>
  <c r="EG217" i="2"/>
  <c r="ED217" i="2"/>
  <c r="EA217" i="2"/>
  <c r="DX217" i="2"/>
  <c r="DU217" i="2"/>
  <c r="DR217" i="2"/>
  <c r="DO217" i="2"/>
  <c r="DL217" i="2"/>
  <c r="DI217" i="2"/>
  <c r="DF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EM216" i="2"/>
  <c r="EJ216" i="2"/>
  <c r="EG216" i="2"/>
  <c r="ED216" i="2"/>
  <c r="EA216" i="2"/>
  <c r="DX216" i="2"/>
  <c r="DU216" i="2"/>
  <c r="DR216" i="2"/>
  <c r="DO216" i="2"/>
  <c r="DL216" i="2"/>
  <c r="DI216" i="2"/>
  <c r="DF216" i="2"/>
  <c r="DC216" i="2"/>
  <c r="CZ216" i="2"/>
  <c r="CW216" i="2"/>
  <c r="CT216" i="2"/>
  <c r="CQ216" i="2"/>
  <c r="CN216" i="2"/>
  <c r="CK216" i="2"/>
  <c r="CH216" i="2"/>
  <c r="CE216" i="2"/>
  <c r="CB216" i="2"/>
  <c r="BY216" i="2"/>
  <c r="BV216" i="2"/>
  <c r="BS216" i="2"/>
  <c r="BP216" i="2"/>
  <c r="BM216" i="2"/>
  <c r="BJ216" i="2"/>
  <c r="BG216" i="2"/>
  <c r="BD216" i="2"/>
  <c r="BA216" i="2"/>
  <c r="AX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EM215" i="2"/>
  <c r="EJ215" i="2"/>
  <c r="EG215" i="2"/>
  <c r="ED215" i="2"/>
  <c r="EA215" i="2"/>
  <c r="DX215" i="2"/>
  <c r="DU215" i="2"/>
  <c r="DR215" i="2"/>
  <c r="DO215" i="2"/>
  <c r="DL215" i="2"/>
  <c r="DI215" i="2"/>
  <c r="DF215" i="2"/>
  <c r="DC215" i="2"/>
  <c r="CZ215" i="2"/>
  <c r="CW215" i="2"/>
  <c r="CT215" i="2"/>
  <c r="CQ215" i="2"/>
  <c r="CN215" i="2"/>
  <c r="CK215" i="2"/>
  <c r="CH215" i="2"/>
  <c r="CE215" i="2"/>
  <c r="CB215" i="2"/>
  <c r="BY215" i="2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EM214" i="2"/>
  <c r="EJ214" i="2"/>
  <c r="EG214" i="2"/>
  <c r="ED214" i="2"/>
  <c r="EA214" i="2"/>
  <c r="DX214" i="2"/>
  <c r="DU214" i="2"/>
  <c r="DR214" i="2"/>
  <c r="DO214" i="2"/>
  <c r="DL214" i="2"/>
  <c r="DI214" i="2"/>
  <c r="DF214" i="2"/>
  <c r="DC214" i="2"/>
  <c r="CZ214" i="2"/>
  <c r="CW214" i="2"/>
  <c r="CT214" i="2"/>
  <c r="CQ214" i="2"/>
  <c r="CN214" i="2"/>
  <c r="CK214" i="2"/>
  <c r="CH214" i="2"/>
  <c r="CE214" i="2"/>
  <c r="CB214" i="2"/>
  <c r="BY214" i="2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DZ226" i="3" l="1"/>
  <c r="EO252" i="2"/>
  <c r="DZ252" i="3"/>
  <c r="DY252" i="3"/>
  <c r="EN239" i="2"/>
  <c r="EO239" i="2"/>
  <c r="DY239" i="3"/>
  <c r="DZ239" i="3"/>
  <c r="DY226" i="3"/>
  <c r="DZ212" i="3"/>
  <c r="DY212" i="3"/>
  <c r="DZ211" i="3"/>
  <c r="DY211" i="3"/>
  <c r="DZ210" i="3"/>
  <c r="DY210" i="3"/>
  <c r="DZ209" i="3"/>
  <c r="DY209" i="3"/>
  <c r="DZ208" i="3"/>
  <c r="DY208" i="3"/>
  <c r="DZ207" i="3"/>
  <c r="DY207" i="3"/>
  <c r="DZ206" i="3"/>
  <c r="DY206" i="3"/>
  <c r="DZ205" i="3"/>
  <c r="DY205" i="3"/>
  <c r="DZ204" i="3"/>
  <c r="DY204" i="3"/>
  <c r="DZ203" i="3"/>
  <c r="DY203" i="3"/>
  <c r="DZ202" i="3"/>
  <c r="DY202" i="3"/>
  <c r="DZ201" i="3"/>
  <c r="DY201" i="3"/>
  <c r="DW213" i="3"/>
  <c r="DV213" i="3"/>
  <c r="DT213" i="3"/>
  <c r="DS213" i="3"/>
  <c r="DQ213" i="3"/>
  <c r="DP213" i="3"/>
  <c r="DN213" i="3"/>
  <c r="DM213" i="3"/>
  <c r="DK213" i="3"/>
  <c r="DJ213" i="3"/>
  <c r="DH213" i="3"/>
  <c r="DG213" i="3"/>
  <c r="DE213" i="3"/>
  <c r="DD213" i="3"/>
  <c r="DB213" i="3"/>
  <c r="DA213" i="3"/>
  <c r="CY213" i="3"/>
  <c r="CX213" i="3"/>
  <c r="CV213" i="3"/>
  <c r="CU213" i="3"/>
  <c r="CS213" i="3"/>
  <c r="CR213" i="3"/>
  <c r="CP213" i="3"/>
  <c r="CO213" i="3"/>
  <c r="CJ213" i="3"/>
  <c r="CI213" i="3"/>
  <c r="CG213" i="3"/>
  <c r="CF213" i="3"/>
  <c r="CD213" i="3"/>
  <c r="CC213" i="3"/>
  <c r="CA213" i="3"/>
  <c r="BZ213" i="3"/>
  <c r="BX213" i="3"/>
  <c r="BW213" i="3"/>
  <c r="BU213" i="3"/>
  <c r="BT213" i="3"/>
  <c r="BR213" i="3"/>
  <c r="BQ213" i="3"/>
  <c r="BO213" i="3"/>
  <c r="BN213" i="3"/>
  <c r="BL213" i="3"/>
  <c r="BK213" i="3"/>
  <c r="BI213" i="3"/>
  <c r="BH213" i="3"/>
  <c r="BF213" i="3"/>
  <c r="BE213" i="3"/>
  <c r="BC213" i="3"/>
  <c r="BB213" i="3"/>
  <c r="AZ213" i="3"/>
  <c r="AY213" i="3"/>
  <c r="AW213" i="3"/>
  <c r="AV213" i="3"/>
  <c r="AT213" i="3"/>
  <c r="AS213" i="3"/>
  <c r="AQ213" i="3"/>
  <c r="AP213" i="3"/>
  <c r="AN213" i="3"/>
  <c r="AM213" i="3"/>
  <c r="AK213" i="3"/>
  <c r="AJ213" i="3"/>
  <c r="AH213" i="3"/>
  <c r="AG213" i="3"/>
  <c r="AE213" i="3"/>
  <c r="AD213" i="3"/>
  <c r="AB213" i="3"/>
  <c r="AA213" i="3"/>
  <c r="Y213" i="3"/>
  <c r="X213" i="3"/>
  <c r="V213" i="3"/>
  <c r="U213" i="3"/>
  <c r="S213" i="3"/>
  <c r="R213" i="3"/>
  <c r="P213" i="3"/>
  <c r="O213" i="3"/>
  <c r="M213" i="3"/>
  <c r="L213" i="3"/>
  <c r="J213" i="3"/>
  <c r="I213" i="3"/>
  <c r="G213" i="3"/>
  <c r="F213" i="3"/>
  <c r="DX212" i="3"/>
  <c r="DU212" i="3"/>
  <c r="DR212" i="3"/>
  <c r="DO212" i="3"/>
  <c r="DL212" i="3"/>
  <c r="DI212" i="3"/>
  <c r="DF212" i="3"/>
  <c r="DC212" i="3"/>
  <c r="CZ212" i="3"/>
  <c r="CW212" i="3"/>
  <c r="CT212" i="3"/>
  <c r="CQ212" i="3"/>
  <c r="CK212" i="3"/>
  <c r="CH212" i="3"/>
  <c r="CE212" i="3"/>
  <c r="CB212" i="3"/>
  <c r="BY212" i="3"/>
  <c r="BV212" i="3"/>
  <c r="BS212" i="3"/>
  <c r="BP212" i="3"/>
  <c r="BM212" i="3"/>
  <c r="BJ212" i="3"/>
  <c r="BG212" i="3"/>
  <c r="BD212" i="3"/>
  <c r="BA212" i="3"/>
  <c r="AX212" i="3"/>
  <c r="AU212" i="3"/>
  <c r="AR212" i="3"/>
  <c r="AO212" i="3"/>
  <c r="AL212" i="3"/>
  <c r="AI212" i="3"/>
  <c r="AF212" i="3"/>
  <c r="AC212" i="3"/>
  <c r="Z212" i="3"/>
  <c r="W212" i="3"/>
  <c r="T212" i="3"/>
  <c r="Q212" i="3"/>
  <c r="N212" i="3"/>
  <c r="K212" i="3"/>
  <c r="H212" i="3"/>
  <c r="DX211" i="3"/>
  <c r="DU211" i="3"/>
  <c r="DR211" i="3"/>
  <c r="DO211" i="3"/>
  <c r="DL211" i="3"/>
  <c r="DI211" i="3"/>
  <c r="DF211" i="3"/>
  <c r="DC211" i="3"/>
  <c r="CZ211" i="3"/>
  <c r="CW211" i="3"/>
  <c r="CT211" i="3"/>
  <c r="CQ211" i="3"/>
  <c r="CK211" i="3"/>
  <c r="CH211" i="3"/>
  <c r="CE211" i="3"/>
  <c r="CB211" i="3"/>
  <c r="BY211" i="3"/>
  <c r="BV211" i="3"/>
  <c r="BS211" i="3"/>
  <c r="BP211" i="3"/>
  <c r="BM211" i="3"/>
  <c r="BJ211" i="3"/>
  <c r="BG211" i="3"/>
  <c r="BD211" i="3"/>
  <c r="BA211" i="3"/>
  <c r="AX211" i="3"/>
  <c r="AU211" i="3"/>
  <c r="AR211" i="3"/>
  <c r="AO211" i="3"/>
  <c r="AL211" i="3"/>
  <c r="AI211" i="3"/>
  <c r="AF211" i="3"/>
  <c r="AC211" i="3"/>
  <c r="Z211" i="3"/>
  <c r="W211" i="3"/>
  <c r="T211" i="3"/>
  <c r="Q211" i="3"/>
  <c r="N211" i="3"/>
  <c r="K211" i="3"/>
  <c r="H211" i="3"/>
  <c r="DX210" i="3"/>
  <c r="DU210" i="3"/>
  <c r="DR210" i="3"/>
  <c r="DO210" i="3"/>
  <c r="DL210" i="3"/>
  <c r="DI210" i="3"/>
  <c r="DF210" i="3"/>
  <c r="DC210" i="3"/>
  <c r="CZ210" i="3"/>
  <c r="CW210" i="3"/>
  <c r="CT210" i="3"/>
  <c r="CQ210" i="3"/>
  <c r="CK210" i="3"/>
  <c r="CH210" i="3"/>
  <c r="CE210" i="3"/>
  <c r="CB210" i="3"/>
  <c r="BY210" i="3"/>
  <c r="BV210" i="3"/>
  <c r="BS210" i="3"/>
  <c r="BP210" i="3"/>
  <c r="BM210" i="3"/>
  <c r="BJ210" i="3"/>
  <c r="BG210" i="3"/>
  <c r="BD210" i="3"/>
  <c r="BA210" i="3"/>
  <c r="AX210" i="3"/>
  <c r="AU210" i="3"/>
  <c r="AR210" i="3"/>
  <c r="AO210" i="3"/>
  <c r="AL210" i="3"/>
  <c r="AI210" i="3"/>
  <c r="AF210" i="3"/>
  <c r="AC210" i="3"/>
  <c r="Z210" i="3"/>
  <c r="W210" i="3"/>
  <c r="T210" i="3"/>
  <c r="Q210" i="3"/>
  <c r="N210" i="3"/>
  <c r="K210" i="3"/>
  <c r="H210" i="3"/>
  <c r="DX209" i="3"/>
  <c r="DU209" i="3"/>
  <c r="DR209" i="3"/>
  <c r="DO209" i="3"/>
  <c r="DL209" i="3"/>
  <c r="DI209" i="3"/>
  <c r="DF209" i="3"/>
  <c r="DC209" i="3"/>
  <c r="CZ209" i="3"/>
  <c r="CW209" i="3"/>
  <c r="CT209" i="3"/>
  <c r="CQ209" i="3"/>
  <c r="CK209" i="3"/>
  <c r="CH209" i="3"/>
  <c r="CE209" i="3"/>
  <c r="CB209" i="3"/>
  <c r="BY209" i="3"/>
  <c r="BV209" i="3"/>
  <c r="BS209" i="3"/>
  <c r="BP209" i="3"/>
  <c r="BM209" i="3"/>
  <c r="BJ209" i="3"/>
  <c r="BG209" i="3"/>
  <c r="BD209" i="3"/>
  <c r="BA209" i="3"/>
  <c r="AX209" i="3"/>
  <c r="AU209" i="3"/>
  <c r="AR209" i="3"/>
  <c r="AO209" i="3"/>
  <c r="AL209" i="3"/>
  <c r="AI209" i="3"/>
  <c r="AF209" i="3"/>
  <c r="AC209" i="3"/>
  <c r="Z209" i="3"/>
  <c r="W209" i="3"/>
  <c r="T209" i="3"/>
  <c r="Q209" i="3"/>
  <c r="N209" i="3"/>
  <c r="K209" i="3"/>
  <c r="H209" i="3"/>
  <c r="DX208" i="3"/>
  <c r="DU208" i="3"/>
  <c r="DR208" i="3"/>
  <c r="DO208" i="3"/>
  <c r="DL208" i="3"/>
  <c r="DI208" i="3"/>
  <c r="DF208" i="3"/>
  <c r="DC208" i="3"/>
  <c r="CZ208" i="3"/>
  <c r="CW208" i="3"/>
  <c r="CT208" i="3"/>
  <c r="CQ208" i="3"/>
  <c r="CK208" i="3"/>
  <c r="CH208" i="3"/>
  <c r="CE208" i="3"/>
  <c r="CB208" i="3"/>
  <c r="BY208" i="3"/>
  <c r="BV208" i="3"/>
  <c r="BS208" i="3"/>
  <c r="BP208" i="3"/>
  <c r="BM208" i="3"/>
  <c r="BJ208" i="3"/>
  <c r="BG208" i="3"/>
  <c r="BD208" i="3"/>
  <c r="BA208" i="3"/>
  <c r="AX208" i="3"/>
  <c r="AU208" i="3"/>
  <c r="AR208" i="3"/>
  <c r="AO208" i="3"/>
  <c r="AL208" i="3"/>
  <c r="AI208" i="3"/>
  <c r="AF208" i="3"/>
  <c r="AC208" i="3"/>
  <c r="Z208" i="3"/>
  <c r="W208" i="3"/>
  <c r="T208" i="3"/>
  <c r="Q208" i="3"/>
  <c r="N208" i="3"/>
  <c r="K208" i="3"/>
  <c r="H208" i="3"/>
  <c r="DX207" i="3"/>
  <c r="DU207" i="3"/>
  <c r="DR207" i="3"/>
  <c r="DO207" i="3"/>
  <c r="DL207" i="3"/>
  <c r="DI207" i="3"/>
  <c r="DF207" i="3"/>
  <c r="DC207" i="3"/>
  <c r="CZ207" i="3"/>
  <c r="CW207" i="3"/>
  <c r="CT207" i="3"/>
  <c r="CQ207" i="3"/>
  <c r="CK207" i="3"/>
  <c r="CH207" i="3"/>
  <c r="CE207" i="3"/>
  <c r="CB207" i="3"/>
  <c r="BY207" i="3"/>
  <c r="BV207" i="3"/>
  <c r="BS207" i="3"/>
  <c r="BP207" i="3"/>
  <c r="BM207" i="3"/>
  <c r="BJ207" i="3"/>
  <c r="BG207" i="3"/>
  <c r="BD207" i="3"/>
  <c r="BA207" i="3"/>
  <c r="AX207" i="3"/>
  <c r="AU207" i="3"/>
  <c r="AR207" i="3"/>
  <c r="AO207" i="3"/>
  <c r="AL207" i="3"/>
  <c r="AI207" i="3"/>
  <c r="AF207" i="3"/>
  <c r="AC207" i="3"/>
  <c r="Z207" i="3"/>
  <c r="W207" i="3"/>
  <c r="T207" i="3"/>
  <c r="Q207" i="3"/>
  <c r="N207" i="3"/>
  <c r="K207" i="3"/>
  <c r="H207" i="3"/>
  <c r="DX206" i="3"/>
  <c r="DU206" i="3"/>
  <c r="DR206" i="3"/>
  <c r="DO206" i="3"/>
  <c r="DL206" i="3"/>
  <c r="DI206" i="3"/>
  <c r="DF206" i="3"/>
  <c r="DC206" i="3"/>
  <c r="CZ206" i="3"/>
  <c r="CW206" i="3"/>
  <c r="CT206" i="3"/>
  <c r="CQ206" i="3"/>
  <c r="CK206" i="3"/>
  <c r="CH206" i="3"/>
  <c r="CE206" i="3"/>
  <c r="CB206" i="3"/>
  <c r="BY206" i="3"/>
  <c r="BV206" i="3"/>
  <c r="BS206" i="3"/>
  <c r="BP206" i="3"/>
  <c r="BM206" i="3"/>
  <c r="BJ206" i="3"/>
  <c r="BG206" i="3"/>
  <c r="BD206" i="3"/>
  <c r="BA206" i="3"/>
  <c r="AX206" i="3"/>
  <c r="AU206" i="3"/>
  <c r="AR206" i="3"/>
  <c r="AO206" i="3"/>
  <c r="AL206" i="3"/>
  <c r="AI206" i="3"/>
  <c r="AF206" i="3"/>
  <c r="AC206" i="3"/>
  <c r="Z206" i="3"/>
  <c r="W206" i="3"/>
  <c r="T206" i="3"/>
  <c r="Q206" i="3"/>
  <c r="N206" i="3"/>
  <c r="K206" i="3"/>
  <c r="H206" i="3"/>
  <c r="DX205" i="3"/>
  <c r="DU205" i="3"/>
  <c r="DR205" i="3"/>
  <c r="DO205" i="3"/>
  <c r="DL205" i="3"/>
  <c r="DI205" i="3"/>
  <c r="DF205" i="3"/>
  <c r="DC205" i="3"/>
  <c r="CZ205" i="3"/>
  <c r="CW205" i="3"/>
  <c r="CT205" i="3"/>
  <c r="CQ205" i="3"/>
  <c r="CK205" i="3"/>
  <c r="CH205" i="3"/>
  <c r="CE205" i="3"/>
  <c r="CB205" i="3"/>
  <c r="BY205" i="3"/>
  <c r="BV205" i="3"/>
  <c r="BS205" i="3"/>
  <c r="BP205" i="3"/>
  <c r="BM205" i="3"/>
  <c r="BJ205" i="3"/>
  <c r="BG205" i="3"/>
  <c r="BD205" i="3"/>
  <c r="BA205" i="3"/>
  <c r="AX205" i="3"/>
  <c r="AU205" i="3"/>
  <c r="AR205" i="3"/>
  <c r="AO205" i="3"/>
  <c r="AL205" i="3"/>
  <c r="AI205" i="3"/>
  <c r="AF205" i="3"/>
  <c r="AC205" i="3"/>
  <c r="Z205" i="3"/>
  <c r="W205" i="3"/>
  <c r="T205" i="3"/>
  <c r="Q205" i="3"/>
  <c r="N205" i="3"/>
  <c r="K205" i="3"/>
  <c r="H205" i="3"/>
  <c r="DX204" i="3"/>
  <c r="DU204" i="3"/>
  <c r="DR204" i="3"/>
  <c r="DO204" i="3"/>
  <c r="DL204" i="3"/>
  <c r="DI204" i="3"/>
  <c r="DF204" i="3"/>
  <c r="DC204" i="3"/>
  <c r="CZ204" i="3"/>
  <c r="CW204" i="3"/>
  <c r="CT204" i="3"/>
  <c r="CQ204" i="3"/>
  <c r="CK204" i="3"/>
  <c r="CH204" i="3"/>
  <c r="CE204" i="3"/>
  <c r="CB204" i="3"/>
  <c r="BY204" i="3"/>
  <c r="BV204" i="3"/>
  <c r="BS204" i="3"/>
  <c r="BP204" i="3"/>
  <c r="BM204" i="3"/>
  <c r="BJ204" i="3"/>
  <c r="BG204" i="3"/>
  <c r="BD204" i="3"/>
  <c r="BA204" i="3"/>
  <c r="AX204" i="3"/>
  <c r="AU204" i="3"/>
  <c r="AR204" i="3"/>
  <c r="AO204" i="3"/>
  <c r="AL204" i="3"/>
  <c r="AI204" i="3"/>
  <c r="AF204" i="3"/>
  <c r="AC204" i="3"/>
  <c r="Z204" i="3"/>
  <c r="W204" i="3"/>
  <c r="T204" i="3"/>
  <c r="Q204" i="3"/>
  <c r="N204" i="3"/>
  <c r="K204" i="3"/>
  <c r="H204" i="3"/>
  <c r="DX203" i="3"/>
  <c r="DU203" i="3"/>
  <c r="DR203" i="3"/>
  <c r="DO203" i="3"/>
  <c r="DL203" i="3"/>
  <c r="DI203" i="3"/>
  <c r="DF203" i="3"/>
  <c r="DC203" i="3"/>
  <c r="CZ203" i="3"/>
  <c r="CW203" i="3"/>
  <c r="CT203" i="3"/>
  <c r="CQ203" i="3"/>
  <c r="CK203" i="3"/>
  <c r="CH203" i="3"/>
  <c r="CE203" i="3"/>
  <c r="CB203" i="3"/>
  <c r="BY203" i="3"/>
  <c r="BV203" i="3"/>
  <c r="BS203" i="3"/>
  <c r="BP203" i="3"/>
  <c r="BM203" i="3"/>
  <c r="BJ203" i="3"/>
  <c r="BG203" i="3"/>
  <c r="BD203" i="3"/>
  <c r="BA203" i="3"/>
  <c r="AX203" i="3"/>
  <c r="AU203" i="3"/>
  <c r="AR203" i="3"/>
  <c r="AO203" i="3"/>
  <c r="AL203" i="3"/>
  <c r="AI203" i="3"/>
  <c r="AF203" i="3"/>
  <c r="AC203" i="3"/>
  <c r="Z203" i="3"/>
  <c r="W203" i="3"/>
  <c r="T203" i="3"/>
  <c r="Q203" i="3"/>
  <c r="N203" i="3"/>
  <c r="K203" i="3"/>
  <c r="H203" i="3"/>
  <c r="DX202" i="3"/>
  <c r="DU202" i="3"/>
  <c r="DR202" i="3"/>
  <c r="DO202" i="3"/>
  <c r="DL202" i="3"/>
  <c r="DI202" i="3"/>
  <c r="DF202" i="3"/>
  <c r="DC202" i="3"/>
  <c r="CZ202" i="3"/>
  <c r="CW202" i="3"/>
  <c r="CT202" i="3"/>
  <c r="CQ202" i="3"/>
  <c r="CK202" i="3"/>
  <c r="CH202" i="3"/>
  <c r="CE202" i="3"/>
  <c r="CB202" i="3"/>
  <c r="BY202" i="3"/>
  <c r="BV202" i="3"/>
  <c r="BS202" i="3"/>
  <c r="BP202" i="3"/>
  <c r="BM202" i="3"/>
  <c r="BJ202" i="3"/>
  <c r="BG202" i="3"/>
  <c r="BD202" i="3"/>
  <c r="BA202" i="3"/>
  <c r="AX202" i="3"/>
  <c r="AU202" i="3"/>
  <c r="AR202" i="3"/>
  <c r="AO202" i="3"/>
  <c r="AL202" i="3"/>
  <c r="AI202" i="3"/>
  <c r="AF202" i="3"/>
  <c r="AC202" i="3"/>
  <c r="Z202" i="3"/>
  <c r="W202" i="3"/>
  <c r="T202" i="3"/>
  <c r="Q202" i="3"/>
  <c r="N202" i="3"/>
  <c r="K202" i="3"/>
  <c r="H202" i="3"/>
  <c r="DX201" i="3"/>
  <c r="DU201" i="3"/>
  <c r="DR201" i="3"/>
  <c r="DO201" i="3"/>
  <c r="DL201" i="3"/>
  <c r="DI201" i="3"/>
  <c r="DF201" i="3"/>
  <c r="DC201" i="3"/>
  <c r="CZ201" i="3"/>
  <c r="CW201" i="3"/>
  <c r="CT201" i="3"/>
  <c r="CQ201" i="3"/>
  <c r="CK201" i="3"/>
  <c r="CH201" i="3"/>
  <c r="CE201" i="3"/>
  <c r="CB201" i="3"/>
  <c r="BY201" i="3"/>
  <c r="BV201" i="3"/>
  <c r="BS201" i="3"/>
  <c r="BP201" i="3"/>
  <c r="BM201" i="3"/>
  <c r="BJ201" i="3"/>
  <c r="BG201" i="3"/>
  <c r="BD201" i="3"/>
  <c r="BA201" i="3"/>
  <c r="AX201" i="3"/>
  <c r="AU201" i="3"/>
  <c r="AR201" i="3"/>
  <c r="AO201" i="3"/>
  <c r="AL201" i="3"/>
  <c r="AI201" i="3"/>
  <c r="AF201" i="3"/>
  <c r="AC201" i="3"/>
  <c r="Z201" i="3"/>
  <c r="W201" i="3"/>
  <c r="T201" i="3"/>
  <c r="Q201" i="3"/>
  <c r="N201" i="3"/>
  <c r="K201" i="3"/>
  <c r="H201" i="3"/>
  <c r="D213" i="3"/>
  <c r="C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O212" i="2"/>
  <c r="EN212" i="2"/>
  <c r="EO211" i="2"/>
  <c r="EN211" i="2"/>
  <c r="EO210" i="2"/>
  <c r="EN210" i="2"/>
  <c r="EO209" i="2"/>
  <c r="EN209" i="2"/>
  <c r="EO208" i="2"/>
  <c r="EN208" i="2"/>
  <c r="EO207" i="2"/>
  <c r="EN207" i="2"/>
  <c r="EO206" i="2"/>
  <c r="EN206" i="2"/>
  <c r="EO205" i="2"/>
  <c r="EN205" i="2"/>
  <c r="EO204" i="2"/>
  <c r="EN204" i="2"/>
  <c r="EO203" i="2"/>
  <c r="EN203" i="2"/>
  <c r="EO202" i="2"/>
  <c r="EN202" i="2"/>
  <c r="EO201" i="2"/>
  <c r="EN201" i="2"/>
  <c r="EL213" i="2"/>
  <c r="EK213" i="2"/>
  <c r="EI213" i="2"/>
  <c r="EH213" i="2"/>
  <c r="EF213" i="2"/>
  <c r="EE213" i="2"/>
  <c r="EC213" i="2"/>
  <c r="EB213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EM212" i="2"/>
  <c r="EJ212" i="2"/>
  <c r="EG212" i="2"/>
  <c r="ED212" i="2"/>
  <c r="EA212" i="2"/>
  <c r="DX212" i="2"/>
  <c r="DU212" i="2"/>
  <c r="DR212" i="2"/>
  <c r="DO212" i="2"/>
  <c r="DL212" i="2"/>
  <c r="DI212" i="2"/>
  <c r="DF212" i="2"/>
  <c r="DC212" i="2"/>
  <c r="CZ212" i="2"/>
  <c r="CW212" i="2"/>
  <c r="CT212" i="2"/>
  <c r="CQ212" i="2"/>
  <c r="CN212" i="2"/>
  <c r="CK212" i="2"/>
  <c r="CH212" i="2"/>
  <c r="CE212" i="2"/>
  <c r="CB212" i="2"/>
  <c r="BY212" i="2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H212" i="2"/>
  <c r="EM211" i="2"/>
  <c r="EJ211" i="2"/>
  <c r="EG211" i="2"/>
  <c r="ED211" i="2"/>
  <c r="EA211" i="2"/>
  <c r="DX211" i="2"/>
  <c r="DU211" i="2"/>
  <c r="DR211" i="2"/>
  <c r="DO211" i="2"/>
  <c r="DL211" i="2"/>
  <c r="DI211" i="2"/>
  <c r="DF211" i="2"/>
  <c r="DC211" i="2"/>
  <c r="CZ211" i="2"/>
  <c r="CW211" i="2"/>
  <c r="CT211" i="2"/>
  <c r="CQ211" i="2"/>
  <c r="CN211" i="2"/>
  <c r="CK211" i="2"/>
  <c r="CH211" i="2"/>
  <c r="CE211" i="2"/>
  <c r="CB211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O211" i="2"/>
  <c r="AL211" i="2"/>
  <c r="AI211" i="2"/>
  <c r="AF211" i="2"/>
  <c r="AC211" i="2"/>
  <c r="Z211" i="2"/>
  <c r="W211" i="2"/>
  <c r="T211" i="2"/>
  <c r="Q211" i="2"/>
  <c r="N211" i="2"/>
  <c r="K211" i="2"/>
  <c r="H211" i="2"/>
  <c r="EM210" i="2"/>
  <c r="EJ210" i="2"/>
  <c r="EG210" i="2"/>
  <c r="ED210" i="2"/>
  <c r="EA210" i="2"/>
  <c r="DX210" i="2"/>
  <c r="DU210" i="2"/>
  <c r="DR210" i="2"/>
  <c r="DO210" i="2"/>
  <c r="DL210" i="2"/>
  <c r="DI210" i="2"/>
  <c r="DF210" i="2"/>
  <c r="DC210" i="2"/>
  <c r="CZ210" i="2"/>
  <c r="CW210" i="2"/>
  <c r="CT210" i="2"/>
  <c r="CQ210" i="2"/>
  <c r="CN210" i="2"/>
  <c r="CK210" i="2"/>
  <c r="CH210" i="2"/>
  <c r="CE210" i="2"/>
  <c r="CB210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EM209" i="2"/>
  <c r="EJ209" i="2"/>
  <c r="EG209" i="2"/>
  <c r="ED209" i="2"/>
  <c r="EA209" i="2"/>
  <c r="DX209" i="2"/>
  <c r="DU209" i="2"/>
  <c r="DR209" i="2"/>
  <c r="DO209" i="2"/>
  <c r="DL209" i="2"/>
  <c r="DI209" i="2"/>
  <c r="DF209" i="2"/>
  <c r="DC209" i="2"/>
  <c r="CZ209" i="2"/>
  <c r="CW209" i="2"/>
  <c r="CT209" i="2"/>
  <c r="CQ209" i="2"/>
  <c r="CN209" i="2"/>
  <c r="CK209" i="2"/>
  <c r="CH209" i="2"/>
  <c r="CE209" i="2"/>
  <c r="CB209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EM208" i="2"/>
  <c r="EJ208" i="2"/>
  <c r="EG208" i="2"/>
  <c r="ED208" i="2"/>
  <c r="EA208" i="2"/>
  <c r="DX208" i="2"/>
  <c r="DU208" i="2"/>
  <c r="DR208" i="2"/>
  <c r="DO208" i="2"/>
  <c r="DL208" i="2"/>
  <c r="DI208" i="2"/>
  <c r="DF208" i="2"/>
  <c r="DC208" i="2"/>
  <c r="CZ208" i="2"/>
  <c r="CW208" i="2"/>
  <c r="CT208" i="2"/>
  <c r="CQ208" i="2"/>
  <c r="CN208" i="2"/>
  <c r="CK208" i="2"/>
  <c r="CH208" i="2"/>
  <c r="CE208" i="2"/>
  <c r="CB208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O208" i="2"/>
  <c r="AL208" i="2"/>
  <c r="AI208" i="2"/>
  <c r="AF208" i="2"/>
  <c r="AC208" i="2"/>
  <c r="Z208" i="2"/>
  <c r="W208" i="2"/>
  <c r="T208" i="2"/>
  <c r="Q208" i="2"/>
  <c r="N208" i="2"/>
  <c r="K208" i="2"/>
  <c r="H208" i="2"/>
  <c r="EM207" i="2"/>
  <c r="EJ207" i="2"/>
  <c r="EG207" i="2"/>
  <c r="ED207" i="2"/>
  <c r="EA207" i="2"/>
  <c r="DX207" i="2"/>
  <c r="DU207" i="2"/>
  <c r="DR207" i="2"/>
  <c r="DO207" i="2"/>
  <c r="DL207" i="2"/>
  <c r="DI207" i="2"/>
  <c r="DF207" i="2"/>
  <c r="DC207" i="2"/>
  <c r="CZ207" i="2"/>
  <c r="CW207" i="2"/>
  <c r="CT207" i="2"/>
  <c r="CQ207" i="2"/>
  <c r="CN207" i="2"/>
  <c r="CK207" i="2"/>
  <c r="CH207" i="2"/>
  <c r="CE207" i="2"/>
  <c r="CB207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EM206" i="2"/>
  <c r="EJ206" i="2"/>
  <c r="EG206" i="2"/>
  <c r="ED206" i="2"/>
  <c r="EA206" i="2"/>
  <c r="DX206" i="2"/>
  <c r="DU206" i="2"/>
  <c r="DR206" i="2"/>
  <c r="DO206" i="2"/>
  <c r="DL206" i="2"/>
  <c r="DI206" i="2"/>
  <c r="DF206" i="2"/>
  <c r="DC206" i="2"/>
  <c r="CZ206" i="2"/>
  <c r="CW206" i="2"/>
  <c r="CT206" i="2"/>
  <c r="CQ206" i="2"/>
  <c r="CN206" i="2"/>
  <c r="CK206" i="2"/>
  <c r="CH206" i="2"/>
  <c r="CE206" i="2"/>
  <c r="CB206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EM205" i="2"/>
  <c r="EJ205" i="2"/>
  <c r="EG205" i="2"/>
  <c r="ED205" i="2"/>
  <c r="EA205" i="2"/>
  <c r="DX205" i="2"/>
  <c r="DU205" i="2"/>
  <c r="DR205" i="2"/>
  <c r="DO205" i="2"/>
  <c r="DL205" i="2"/>
  <c r="DI205" i="2"/>
  <c r="DF205" i="2"/>
  <c r="DC205" i="2"/>
  <c r="CZ205" i="2"/>
  <c r="CW205" i="2"/>
  <c r="CT205" i="2"/>
  <c r="CQ205" i="2"/>
  <c r="CN205" i="2"/>
  <c r="CK205" i="2"/>
  <c r="CH205" i="2"/>
  <c r="CE205" i="2"/>
  <c r="CB205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O205" i="2"/>
  <c r="AL205" i="2"/>
  <c r="AI205" i="2"/>
  <c r="AF205" i="2"/>
  <c r="AC205" i="2"/>
  <c r="Z205" i="2"/>
  <c r="W205" i="2"/>
  <c r="T205" i="2"/>
  <c r="Q205" i="2"/>
  <c r="N205" i="2"/>
  <c r="K205" i="2"/>
  <c r="H205" i="2"/>
  <c r="EM204" i="2"/>
  <c r="EJ204" i="2"/>
  <c r="EG204" i="2"/>
  <c r="ED204" i="2"/>
  <c r="EA204" i="2"/>
  <c r="DX204" i="2"/>
  <c r="DU204" i="2"/>
  <c r="DR204" i="2"/>
  <c r="DO204" i="2"/>
  <c r="DL204" i="2"/>
  <c r="DI204" i="2"/>
  <c r="DF204" i="2"/>
  <c r="DC204" i="2"/>
  <c r="CZ204" i="2"/>
  <c r="CW204" i="2"/>
  <c r="CT204" i="2"/>
  <c r="CQ204" i="2"/>
  <c r="CN204" i="2"/>
  <c r="CK204" i="2"/>
  <c r="CH204" i="2"/>
  <c r="CE204" i="2"/>
  <c r="CB204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H204" i="2"/>
  <c r="EM203" i="2"/>
  <c r="EJ203" i="2"/>
  <c r="EG203" i="2"/>
  <c r="ED203" i="2"/>
  <c r="EA203" i="2"/>
  <c r="DX203" i="2"/>
  <c r="DU203" i="2"/>
  <c r="DR203" i="2"/>
  <c r="DO203" i="2"/>
  <c r="DL203" i="2"/>
  <c r="DI203" i="2"/>
  <c r="DF203" i="2"/>
  <c r="DC203" i="2"/>
  <c r="CZ203" i="2"/>
  <c r="CW203" i="2"/>
  <c r="CT203" i="2"/>
  <c r="CQ203" i="2"/>
  <c r="CN203" i="2"/>
  <c r="CK203" i="2"/>
  <c r="CH203" i="2"/>
  <c r="CE203" i="2"/>
  <c r="CB203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H203" i="2"/>
  <c r="EM202" i="2"/>
  <c r="EJ202" i="2"/>
  <c r="EG202" i="2"/>
  <c r="ED202" i="2"/>
  <c r="EA202" i="2"/>
  <c r="DX202" i="2"/>
  <c r="DU202" i="2"/>
  <c r="DR202" i="2"/>
  <c r="DO202" i="2"/>
  <c r="DL202" i="2"/>
  <c r="DI202" i="2"/>
  <c r="DF202" i="2"/>
  <c r="DC202" i="2"/>
  <c r="CZ202" i="2"/>
  <c r="CW202" i="2"/>
  <c r="CT202" i="2"/>
  <c r="CQ202" i="2"/>
  <c r="CN202" i="2"/>
  <c r="CK202" i="2"/>
  <c r="CH202" i="2"/>
  <c r="CE202" i="2"/>
  <c r="CB202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O202" i="2"/>
  <c r="AL202" i="2"/>
  <c r="AI202" i="2"/>
  <c r="AF202" i="2"/>
  <c r="AC202" i="2"/>
  <c r="Z202" i="2"/>
  <c r="W202" i="2"/>
  <c r="T202" i="2"/>
  <c r="Q202" i="2"/>
  <c r="N202" i="2"/>
  <c r="K202" i="2"/>
  <c r="H202" i="2"/>
  <c r="EM201" i="2"/>
  <c r="EJ201" i="2"/>
  <c r="EG201" i="2"/>
  <c r="ED201" i="2"/>
  <c r="EA201" i="2"/>
  <c r="DX201" i="2"/>
  <c r="DU201" i="2"/>
  <c r="DR201" i="2"/>
  <c r="DO201" i="2"/>
  <c r="DL201" i="2"/>
  <c r="DI201" i="2"/>
  <c r="DF201" i="2"/>
  <c r="DC201" i="2"/>
  <c r="CZ201" i="2"/>
  <c r="CW201" i="2"/>
  <c r="CT201" i="2"/>
  <c r="CQ201" i="2"/>
  <c r="CN201" i="2"/>
  <c r="CK201" i="2"/>
  <c r="CH201" i="2"/>
  <c r="CE201" i="2"/>
  <c r="CB201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O201" i="2"/>
  <c r="AL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N213" i="2" l="1"/>
  <c r="EO213" i="2"/>
  <c r="DY213" i="3"/>
  <c r="DZ213" i="3"/>
  <c r="DZ199" i="3"/>
  <c r="DY199" i="3"/>
  <c r="DZ198" i="3"/>
  <c r="DY198" i="3"/>
  <c r="DZ197" i="3"/>
  <c r="DY197" i="3"/>
  <c r="DZ196" i="3"/>
  <c r="DY196" i="3"/>
  <c r="DZ194" i="3"/>
  <c r="DY194" i="3"/>
  <c r="DZ193" i="3"/>
  <c r="DY193" i="3"/>
  <c r="DZ192" i="3"/>
  <c r="DY192" i="3"/>
  <c r="DZ191" i="3"/>
  <c r="DY191" i="3"/>
  <c r="DZ190" i="3"/>
  <c r="DY190" i="3"/>
  <c r="DZ189" i="3"/>
  <c r="DY189" i="3"/>
  <c r="DZ188" i="3"/>
  <c r="DY188" i="3"/>
  <c r="DZ195" i="3"/>
  <c r="DY195" i="3"/>
  <c r="D200" i="3"/>
  <c r="C200" i="3"/>
  <c r="E199" i="3"/>
  <c r="E198" i="3"/>
  <c r="E197" i="3"/>
  <c r="E196" i="3"/>
  <c r="E195" i="3"/>
  <c r="E194" i="3"/>
  <c r="E193" i="3"/>
  <c r="E192" i="3"/>
  <c r="D187" i="3"/>
  <c r="C187" i="3"/>
  <c r="D174" i="3"/>
  <c r="C174" i="3"/>
  <c r="D161" i="3"/>
  <c r="C161" i="3"/>
  <c r="D148" i="3"/>
  <c r="C148" i="3"/>
  <c r="D135" i="3"/>
  <c r="C135" i="3"/>
  <c r="D122" i="3"/>
  <c r="C122" i="3"/>
  <c r="D109" i="3"/>
  <c r="C109" i="3"/>
  <c r="D96" i="3"/>
  <c r="C96" i="3"/>
  <c r="D83" i="3"/>
  <c r="C83" i="3"/>
  <c r="D70" i="3"/>
  <c r="C70" i="3"/>
  <c r="D57" i="3"/>
  <c r="C57" i="3"/>
  <c r="D44" i="3"/>
  <c r="C44" i="3"/>
  <c r="D31" i="3"/>
  <c r="C31" i="3"/>
  <c r="D18" i="3"/>
  <c r="C18" i="3"/>
  <c r="DX199" i="3" l="1"/>
  <c r="DU199" i="3"/>
  <c r="DR199" i="3"/>
  <c r="DO199" i="3"/>
  <c r="DL199" i="3"/>
  <c r="DI199" i="3"/>
  <c r="DF199" i="3"/>
  <c r="DC199" i="3"/>
  <c r="CZ199" i="3"/>
  <c r="CW199" i="3"/>
  <c r="CT199" i="3"/>
  <c r="CQ199" i="3"/>
  <c r="CK199" i="3"/>
  <c r="CH199" i="3"/>
  <c r="CE199" i="3"/>
  <c r="CB199" i="3"/>
  <c r="BY199" i="3"/>
  <c r="BV199" i="3"/>
  <c r="BS199" i="3"/>
  <c r="BP199" i="3"/>
  <c r="BM199" i="3"/>
  <c r="BJ199" i="3"/>
  <c r="BG199" i="3"/>
  <c r="BD199" i="3"/>
  <c r="BA199" i="3"/>
  <c r="AX199" i="3"/>
  <c r="AU199" i="3"/>
  <c r="AR199" i="3"/>
  <c r="AO199" i="3"/>
  <c r="AL199" i="3"/>
  <c r="AI199" i="3"/>
  <c r="AF199" i="3"/>
  <c r="AC199" i="3"/>
  <c r="Z199" i="3"/>
  <c r="W199" i="3"/>
  <c r="T199" i="3"/>
  <c r="Q199" i="3"/>
  <c r="N199" i="3"/>
  <c r="K199" i="3"/>
  <c r="H199" i="3"/>
  <c r="DX198" i="3"/>
  <c r="DU198" i="3"/>
  <c r="DR198" i="3"/>
  <c r="DO198" i="3"/>
  <c r="DL198" i="3"/>
  <c r="DI198" i="3"/>
  <c r="DF198" i="3"/>
  <c r="DC198" i="3"/>
  <c r="CZ198" i="3"/>
  <c r="CW198" i="3"/>
  <c r="CT198" i="3"/>
  <c r="CQ198" i="3"/>
  <c r="CK198" i="3"/>
  <c r="CH198" i="3"/>
  <c r="CE198" i="3"/>
  <c r="CB198" i="3"/>
  <c r="BY198" i="3"/>
  <c r="BV198" i="3"/>
  <c r="BS198" i="3"/>
  <c r="BP198" i="3"/>
  <c r="BM198" i="3"/>
  <c r="BJ198" i="3"/>
  <c r="BG198" i="3"/>
  <c r="BD198" i="3"/>
  <c r="BA198" i="3"/>
  <c r="AX198" i="3"/>
  <c r="AU198" i="3"/>
  <c r="AR198" i="3"/>
  <c r="AO198" i="3"/>
  <c r="AL198" i="3"/>
  <c r="AI198" i="3"/>
  <c r="AF198" i="3"/>
  <c r="AC198" i="3"/>
  <c r="Z198" i="3"/>
  <c r="W198" i="3"/>
  <c r="T198" i="3"/>
  <c r="Q198" i="3"/>
  <c r="N198" i="3"/>
  <c r="K198" i="3"/>
  <c r="H198" i="3"/>
  <c r="DX197" i="3"/>
  <c r="DU197" i="3"/>
  <c r="DR197" i="3"/>
  <c r="DO197" i="3"/>
  <c r="DL197" i="3"/>
  <c r="DI197" i="3"/>
  <c r="DF197" i="3"/>
  <c r="DC197" i="3"/>
  <c r="CZ197" i="3"/>
  <c r="CW197" i="3"/>
  <c r="CT197" i="3"/>
  <c r="CQ197" i="3"/>
  <c r="CK197" i="3"/>
  <c r="CH197" i="3"/>
  <c r="CE197" i="3"/>
  <c r="CB197" i="3"/>
  <c r="BY197" i="3"/>
  <c r="BV197" i="3"/>
  <c r="BS197" i="3"/>
  <c r="BP197" i="3"/>
  <c r="BM197" i="3"/>
  <c r="BJ197" i="3"/>
  <c r="BG197" i="3"/>
  <c r="BD197" i="3"/>
  <c r="BA197" i="3"/>
  <c r="AX197" i="3"/>
  <c r="AU197" i="3"/>
  <c r="AR197" i="3"/>
  <c r="AO197" i="3"/>
  <c r="AL197" i="3"/>
  <c r="AI197" i="3"/>
  <c r="AF197" i="3"/>
  <c r="AC197" i="3"/>
  <c r="Z197" i="3"/>
  <c r="W197" i="3"/>
  <c r="T197" i="3"/>
  <c r="Q197" i="3"/>
  <c r="N197" i="3"/>
  <c r="K197" i="3"/>
  <c r="H197" i="3"/>
  <c r="DX196" i="3"/>
  <c r="DU196" i="3"/>
  <c r="DR196" i="3"/>
  <c r="DO196" i="3"/>
  <c r="DL196" i="3"/>
  <c r="DI196" i="3"/>
  <c r="DF196" i="3"/>
  <c r="DC196" i="3"/>
  <c r="CZ196" i="3"/>
  <c r="CW196" i="3"/>
  <c r="CT196" i="3"/>
  <c r="CQ196" i="3"/>
  <c r="CK196" i="3"/>
  <c r="CH196" i="3"/>
  <c r="CE196" i="3"/>
  <c r="CB196" i="3"/>
  <c r="BY196" i="3"/>
  <c r="BV196" i="3"/>
  <c r="BS196" i="3"/>
  <c r="BP196" i="3"/>
  <c r="BM196" i="3"/>
  <c r="BJ196" i="3"/>
  <c r="BG196" i="3"/>
  <c r="BD196" i="3"/>
  <c r="BA196" i="3"/>
  <c r="AX196" i="3"/>
  <c r="AU196" i="3"/>
  <c r="AR196" i="3"/>
  <c r="AO196" i="3"/>
  <c r="AL196" i="3"/>
  <c r="AI196" i="3"/>
  <c r="AF196" i="3"/>
  <c r="AC196" i="3"/>
  <c r="Z196" i="3"/>
  <c r="W196" i="3"/>
  <c r="T196" i="3"/>
  <c r="Q196" i="3"/>
  <c r="N196" i="3"/>
  <c r="K196" i="3"/>
  <c r="H196" i="3"/>
  <c r="DX195" i="3"/>
  <c r="DU195" i="3"/>
  <c r="DR195" i="3"/>
  <c r="DO195" i="3"/>
  <c r="DL195" i="3"/>
  <c r="DI195" i="3"/>
  <c r="DF195" i="3"/>
  <c r="DC195" i="3"/>
  <c r="CZ195" i="3"/>
  <c r="CW195" i="3"/>
  <c r="CT195" i="3"/>
  <c r="CQ195" i="3"/>
  <c r="CK195" i="3"/>
  <c r="CH195" i="3"/>
  <c r="CE195" i="3"/>
  <c r="CB195" i="3"/>
  <c r="BY195" i="3"/>
  <c r="BV195" i="3"/>
  <c r="BS195" i="3"/>
  <c r="BP195" i="3"/>
  <c r="BM195" i="3"/>
  <c r="BJ195" i="3"/>
  <c r="BG195" i="3"/>
  <c r="BD195" i="3"/>
  <c r="BA195" i="3"/>
  <c r="AX195" i="3"/>
  <c r="AU195" i="3"/>
  <c r="AR195" i="3"/>
  <c r="AO195" i="3"/>
  <c r="AL195" i="3"/>
  <c r="AI195" i="3"/>
  <c r="AF195" i="3"/>
  <c r="AC195" i="3"/>
  <c r="Z195" i="3"/>
  <c r="W195" i="3"/>
  <c r="T195" i="3"/>
  <c r="Q195" i="3"/>
  <c r="N195" i="3"/>
  <c r="K195" i="3"/>
  <c r="H195" i="3"/>
  <c r="DX194" i="3"/>
  <c r="DU194" i="3"/>
  <c r="DR194" i="3"/>
  <c r="DO194" i="3"/>
  <c r="DL194" i="3"/>
  <c r="DI194" i="3"/>
  <c r="DF194" i="3"/>
  <c r="DC194" i="3"/>
  <c r="CZ194" i="3"/>
  <c r="CW194" i="3"/>
  <c r="CT194" i="3"/>
  <c r="CQ194" i="3"/>
  <c r="CK194" i="3"/>
  <c r="CH194" i="3"/>
  <c r="CE194" i="3"/>
  <c r="CB194" i="3"/>
  <c r="BY194" i="3"/>
  <c r="BV194" i="3"/>
  <c r="BS194" i="3"/>
  <c r="BP194" i="3"/>
  <c r="BM194" i="3"/>
  <c r="BJ194" i="3"/>
  <c r="BG194" i="3"/>
  <c r="BD194" i="3"/>
  <c r="BA194" i="3"/>
  <c r="AX194" i="3"/>
  <c r="AU194" i="3"/>
  <c r="AR194" i="3"/>
  <c r="AO194" i="3"/>
  <c r="AL194" i="3"/>
  <c r="AI194" i="3"/>
  <c r="AF194" i="3"/>
  <c r="AC194" i="3"/>
  <c r="Z194" i="3"/>
  <c r="W194" i="3"/>
  <c r="T194" i="3"/>
  <c r="Q194" i="3"/>
  <c r="N194" i="3"/>
  <c r="K194" i="3"/>
  <c r="H194" i="3"/>
  <c r="DX193" i="3"/>
  <c r="DU193" i="3"/>
  <c r="DR193" i="3"/>
  <c r="DO193" i="3"/>
  <c r="DL193" i="3"/>
  <c r="DI193" i="3"/>
  <c r="DF193" i="3"/>
  <c r="DC193" i="3"/>
  <c r="CZ193" i="3"/>
  <c r="CW193" i="3"/>
  <c r="CT193" i="3"/>
  <c r="CQ193" i="3"/>
  <c r="CK193" i="3"/>
  <c r="CH193" i="3"/>
  <c r="CE193" i="3"/>
  <c r="CB193" i="3"/>
  <c r="BY193" i="3"/>
  <c r="BV193" i="3"/>
  <c r="BS193" i="3"/>
  <c r="BP193" i="3"/>
  <c r="BM193" i="3"/>
  <c r="BJ193" i="3"/>
  <c r="BG193" i="3"/>
  <c r="BD193" i="3"/>
  <c r="BA193" i="3"/>
  <c r="AX193" i="3"/>
  <c r="AU193" i="3"/>
  <c r="AR193" i="3"/>
  <c r="AO193" i="3"/>
  <c r="AL193" i="3"/>
  <c r="AI193" i="3"/>
  <c r="AF193" i="3"/>
  <c r="AC193" i="3"/>
  <c r="Z193" i="3"/>
  <c r="W193" i="3"/>
  <c r="T193" i="3"/>
  <c r="Q193" i="3"/>
  <c r="N193" i="3"/>
  <c r="K193" i="3"/>
  <c r="H193" i="3"/>
  <c r="DX192" i="3"/>
  <c r="DU192" i="3"/>
  <c r="DR192" i="3"/>
  <c r="DO192" i="3"/>
  <c r="DL192" i="3"/>
  <c r="DI192" i="3"/>
  <c r="DF192" i="3"/>
  <c r="DC192" i="3"/>
  <c r="CZ192" i="3"/>
  <c r="CW192" i="3"/>
  <c r="CT192" i="3"/>
  <c r="CQ192" i="3"/>
  <c r="CK192" i="3"/>
  <c r="CH192" i="3"/>
  <c r="CE192" i="3"/>
  <c r="CB192" i="3"/>
  <c r="BY192" i="3"/>
  <c r="BV192" i="3"/>
  <c r="BS192" i="3"/>
  <c r="BP192" i="3"/>
  <c r="BM192" i="3"/>
  <c r="BJ192" i="3"/>
  <c r="BG192" i="3"/>
  <c r="BD192" i="3"/>
  <c r="BA192" i="3"/>
  <c r="AX192" i="3"/>
  <c r="AU192" i="3"/>
  <c r="AR192" i="3"/>
  <c r="AO192" i="3"/>
  <c r="AL192" i="3"/>
  <c r="AI192" i="3"/>
  <c r="AF192" i="3"/>
  <c r="AC192" i="3"/>
  <c r="Z192" i="3"/>
  <c r="W192" i="3"/>
  <c r="T192" i="3"/>
  <c r="Q192" i="3"/>
  <c r="N192" i="3"/>
  <c r="K192" i="3"/>
  <c r="H192" i="3"/>
  <c r="EM199" i="2"/>
  <c r="EJ199" i="2"/>
  <c r="EG199" i="2"/>
  <c r="ED199" i="2"/>
  <c r="EA199" i="2"/>
  <c r="DX199" i="2"/>
  <c r="DU199" i="2"/>
  <c r="DR199" i="2"/>
  <c r="DO199" i="2"/>
  <c r="DL199" i="2"/>
  <c r="DI199" i="2"/>
  <c r="DF199" i="2"/>
  <c r="DC199" i="2"/>
  <c r="CZ199" i="2"/>
  <c r="CW199" i="2"/>
  <c r="CT199" i="2"/>
  <c r="CQ199" i="2"/>
  <c r="CN199" i="2"/>
  <c r="CK199" i="2"/>
  <c r="CH199" i="2"/>
  <c r="CE199" i="2"/>
  <c r="CB199" i="2"/>
  <c r="BY199" i="2"/>
  <c r="BV199" i="2"/>
  <c r="BS199" i="2"/>
  <c r="BP199" i="2"/>
  <c r="BM199" i="2"/>
  <c r="BJ199" i="2"/>
  <c r="BG199" i="2"/>
  <c r="BD199" i="2"/>
  <c r="BA199" i="2"/>
  <c r="AX199" i="2"/>
  <c r="AU199" i="2"/>
  <c r="AR199" i="2"/>
  <c r="AO199" i="2"/>
  <c r="AL199" i="2"/>
  <c r="AI199" i="2"/>
  <c r="AF199" i="2"/>
  <c r="AC199" i="2"/>
  <c r="Z199" i="2"/>
  <c r="W199" i="2"/>
  <c r="T199" i="2"/>
  <c r="Q199" i="2"/>
  <c r="N199" i="2"/>
  <c r="K199" i="2"/>
  <c r="H199" i="2"/>
  <c r="E199" i="2"/>
  <c r="EM198" i="2"/>
  <c r="EJ198" i="2"/>
  <c r="EG198" i="2"/>
  <c r="ED198" i="2"/>
  <c r="EA198" i="2"/>
  <c r="DX198" i="2"/>
  <c r="DU198" i="2"/>
  <c r="DR198" i="2"/>
  <c r="DO198" i="2"/>
  <c r="DL198" i="2"/>
  <c r="DI198" i="2"/>
  <c r="DF198" i="2"/>
  <c r="DC198" i="2"/>
  <c r="CZ198" i="2"/>
  <c r="CW198" i="2"/>
  <c r="CT198" i="2"/>
  <c r="CQ198" i="2"/>
  <c r="CN198" i="2"/>
  <c r="CK198" i="2"/>
  <c r="CH198" i="2"/>
  <c r="CE198" i="2"/>
  <c r="CB198" i="2"/>
  <c r="BY198" i="2"/>
  <c r="BV198" i="2"/>
  <c r="BS198" i="2"/>
  <c r="BP198" i="2"/>
  <c r="BM198" i="2"/>
  <c r="BJ198" i="2"/>
  <c r="BG198" i="2"/>
  <c r="BD198" i="2"/>
  <c r="BA198" i="2"/>
  <c r="AX198" i="2"/>
  <c r="AU198" i="2"/>
  <c r="AR198" i="2"/>
  <c r="AO198" i="2"/>
  <c r="AL198" i="2"/>
  <c r="AI198" i="2"/>
  <c r="AF198" i="2"/>
  <c r="AC198" i="2"/>
  <c r="Z198" i="2"/>
  <c r="W198" i="2"/>
  <c r="T198" i="2"/>
  <c r="Q198" i="2"/>
  <c r="N198" i="2"/>
  <c r="K198" i="2"/>
  <c r="H198" i="2"/>
  <c r="E198" i="2"/>
  <c r="EM197" i="2"/>
  <c r="EJ197" i="2"/>
  <c r="EG197" i="2"/>
  <c r="ED197" i="2"/>
  <c r="EA197" i="2"/>
  <c r="DX197" i="2"/>
  <c r="DU197" i="2"/>
  <c r="DR197" i="2"/>
  <c r="DO197" i="2"/>
  <c r="DL197" i="2"/>
  <c r="DI197" i="2"/>
  <c r="DF197" i="2"/>
  <c r="DC197" i="2"/>
  <c r="CZ197" i="2"/>
  <c r="CW197" i="2"/>
  <c r="CT197" i="2"/>
  <c r="CQ197" i="2"/>
  <c r="CN197" i="2"/>
  <c r="CK197" i="2"/>
  <c r="CH197" i="2"/>
  <c r="CE197" i="2"/>
  <c r="CB197" i="2"/>
  <c r="BY197" i="2"/>
  <c r="BV197" i="2"/>
  <c r="BS197" i="2"/>
  <c r="BP197" i="2"/>
  <c r="BM197" i="2"/>
  <c r="BJ197" i="2"/>
  <c r="BG197" i="2"/>
  <c r="BD197" i="2"/>
  <c r="BA197" i="2"/>
  <c r="AX197" i="2"/>
  <c r="AU197" i="2"/>
  <c r="AR197" i="2"/>
  <c r="AO197" i="2"/>
  <c r="AL197" i="2"/>
  <c r="AI197" i="2"/>
  <c r="AF197" i="2"/>
  <c r="AC197" i="2"/>
  <c r="Z197" i="2"/>
  <c r="W197" i="2"/>
  <c r="T197" i="2"/>
  <c r="Q197" i="2"/>
  <c r="N197" i="2"/>
  <c r="K197" i="2"/>
  <c r="H197" i="2"/>
  <c r="E197" i="2"/>
  <c r="EM196" i="2"/>
  <c r="EJ196" i="2"/>
  <c r="EG196" i="2"/>
  <c r="ED196" i="2"/>
  <c r="EA196" i="2"/>
  <c r="DX196" i="2"/>
  <c r="DU196" i="2"/>
  <c r="DR196" i="2"/>
  <c r="DO196" i="2"/>
  <c r="DL196" i="2"/>
  <c r="DI196" i="2"/>
  <c r="DF196" i="2"/>
  <c r="DC196" i="2"/>
  <c r="CZ196" i="2"/>
  <c r="CW196" i="2"/>
  <c r="CT196" i="2"/>
  <c r="CQ196" i="2"/>
  <c r="CN196" i="2"/>
  <c r="CK196" i="2"/>
  <c r="CH196" i="2"/>
  <c r="CE196" i="2"/>
  <c r="CB196" i="2"/>
  <c r="BY196" i="2"/>
  <c r="BV196" i="2"/>
  <c r="BS196" i="2"/>
  <c r="BP196" i="2"/>
  <c r="BM196" i="2"/>
  <c r="BJ196" i="2"/>
  <c r="BG196" i="2"/>
  <c r="BD196" i="2"/>
  <c r="BA196" i="2"/>
  <c r="AX196" i="2"/>
  <c r="AU196" i="2"/>
  <c r="AR196" i="2"/>
  <c r="AO196" i="2"/>
  <c r="AL196" i="2"/>
  <c r="AI196" i="2"/>
  <c r="AF196" i="2"/>
  <c r="AC196" i="2"/>
  <c r="Z196" i="2"/>
  <c r="W196" i="2"/>
  <c r="T196" i="2"/>
  <c r="Q196" i="2"/>
  <c r="N196" i="2"/>
  <c r="K196" i="2"/>
  <c r="H196" i="2"/>
  <c r="E196" i="2"/>
  <c r="EM195" i="2"/>
  <c r="EJ195" i="2"/>
  <c r="EG195" i="2"/>
  <c r="ED195" i="2"/>
  <c r="EA195" i="2"/>
  <c r="DX195" i="2"/>
  <c r="DU195" i="2"/>
  <c r="DR195" i="2"/>
  <c r="DO195" i="2"/>
  <c r="DL195" i="2"/>
  <c r="DI195" i="2"/>
  <c r="DF195" i="2"/>
  <c r="DC195" i="2"/>
  <c r="CZ195" i="2"/>
  <c r="CW195" i="2"/>
  <c r="CT195" i="2"/>
  <c r="CQ195" i="2"/>
  <c r="CN195" i="2"/>
  <c r="CK195" i="2"/>
  <c r="CH195" i="2"/>
  <c r="CE195" i="2"/>
  <c r="CB195" i="2"/>
  <c r="BY195" i="2"/>
  <c r="BV195" i="2"/>
  <c r="BS195" i="2"/>
  <c r="BP195" i="2"/>
  <c r="BM195" i="2"/>
  <c r="BJ195" i="2"/>
  <c r="BG195" i="2"/>
  <c r="BD195" i="2"/>
  <c r="BA195" i="2"/>
  <c r="AX195" i="2"/>
  <c r="AU195" i="2"/>
  <c r="AR195" i="2"/>
  <c r="AO195" i="2"/>
  <c r="AL195" i="2"/>
  <c r="AI195" i="2"/>
  <c r="AF195" i="2"/>
  <c r="AC195" i="2"/>
  <c r="Z195" i="2"/>
  <c r="W195" i="2"/>
  <c r="T195" i="2"/>
  <c r="Q195" i="2"/>
  <c r="N195" i="2"/>
  <c r="K195" i="2"/>
  <c r="H195" i="2"/>
  <c r="E195" i="2"/>
  <c r="EM194" i="2"/>
  <c r="EJ194" i="2"/>
  <c r="EG194" i="2"/>
  <c r="ED194" i="2"/>
  <c r="EA194" i="2"/>
  <c r="DX194" i="2"/>
  <c r="DU194" i="2"/>
  <c r="DR194" i="2"/>
  <c r="DO194" i="2"/>
  <c r="DL194" i="2"/>
  <c r="DI194" i="2"/>
  <c r="DF194" i="2"/>
  <c r="DC194" i="2"/>
  <c r="CZ194" i="2"/>
  <c r="CW194" i="2"/>
  <c r="CT194" i="2"/>
  <c r="CQ194" i="2"/>
  <c r="CN194" i="2"/>
  <c r="CK194" i="2"/>
  <c r="CH194" i="2"/>
  <c r="CE194" i="2"/>
  <c r="CB194" i="2"/>
  <c r="BY194" i="2"/>
  <c r="BV194" i="2"/>
  <c r="BS194" i="2"/>
  <c r="BP194" i="2"/>
  <c r="BM194" i="2"/>
  <c r="BJ194" i="2"/>
  <c r="BG194" i="2"/>
  <c r="BD194" i="2"/>
  <c r="BA194" i="2"/>
  <c r="AX194" i="2"/>
  <c r="AU194" i="2"/>
  <c r="AR194" i="2"/>
  <c r="AO194" i="2"/>
  <c r="AL194" i="2"/>
  <c r="AI194" i="2"/>
  <c r="AF194" i="2"/>
  <c r="AC194" i="2"/>
  <c r="Z194" i="2"/>
  <c r="W194" i="2"/>
  <c r="T194" i="2"/>
  <c r="Q194" i="2"/>
  <c r="N194" i="2"/>
  <c r="K194" i="2"/>
  <c r="H194" i="2"/>
  <c r="E194" i="2"/>
  <c r="EM193" i="2"/>
  <c r="EJ193" i="2"/>
  <c r="EG193" i="2"/>
  <c r="ED193" i="2"/>
  <c r="EA193" i="2"/>
  <c r="DX193" i="2"/>
  <c r="DU193" i="2"/>
  <c r="DR193" i="2"/>
  <c r="DO193" i="2"/>
  <c r="DL193" i="2"/>
  <c r="DI193" i="2"/>
  <c r="DF193" i="2"/>
  <c r="DC193" i="2"/>
  <c r="CZ193" i="2"/>
  <c r="CW193" i="2"/>
  <c r="CT193" i="2"/>
  <c r="CQ193" i="2"/>
  <c r="CN193" i="2"/>
  <c r="CK193" i="2"/>
  <c r="CH193" i="2"/>
  <c r="CE193" i="2"/>
  <c r="CB193" i="2"/>
  <c r="BY193" i="2"/>
  <c r="BV193" i="2"/>
  <c r="BS193" i="2"/>
  <c r="BP193" i="2"/>
  <c r="BM193" i="2"/>
  <c r="BJ193" i="2"/>
  <c r="BG193" i="2"/>
  <c r="BD193" i="2"/>
  <c r="BA193" i="2"/>
  <c r="AX193" i="2"/>
  <c r="AU193" i="2"/>
  <c r="AR193" i="2"/>
  <c r="AO193" i="2"/>
  <c r="AL193" i="2"/>
  <c r="AI193" i="2"/>
  <c r="AF193" i="2"/>
  <c r="AC193" i="2"/>
  <c r="Z193" i="2"/>
  <c r="W193" i="2"/>
  <c r="T193" i="2"/>
  <c r="Q193" i="2"/>
  <c r="N193" i="2"/>
  <c r="K193" i="2"/>
  <c r="H193" i="2"/>
  <c r="E193" i="2"/>
  <c r="EM192" i="2"/>
  <c r="EJ192" i="2"/>
  <c r="EG192" i="2"/>
  <c r="ED192" i="2"/>
  <c r="EA192" i="2"/>
  <c r="DX192" i="2"/>
  <c r="DU192" i="2"/>
  <c r="DR192" i="2"/>
  <c r="DO192" i="2"/>
  <c r="DL192" i="2"/>
  <c r="DI192" i="2"/>
  <c r="DF192" i="2"/>
  <c r="DC192" i="2"/>
  <c r="CZ192" i="2"/>
  <c r="CW192" i="2"/>
  <c r="CT192" i="2"/>
  <c r="CQ192" i="2"/>
  <c r="CN192" i="2"/>
  <c r="CK192" i="2"/>
  <c r="CH192" i="2"/>
  <c r="CE192" i="2"/>
  <c r="CB192" i="2"/>
  <c r="BY192" i="2"/>
  <c r="BV192" i="2"/>
  <c r="BS192" i="2"/>
  <c r="BP192" i="2"/>
  <c r="BM192" i="2"/>
  <c r="BJ192" i="2"/>
  <c r="BG192" i="2"/>
  <c r="BD192" i="2"/>
  <c r="BA192" i="2"/>
  <c r="AX192" i="2"/>
  <c r="AU192" i="2"/>
  <c r="AR192" i="2"/>
  <c r="AO192" i="2"/>
  <c r="AL192" i="2"/>
  <c r="AI192" i="2"/>
  <c r="AF192" i="2"/>
  <c r="AC192" i="2"/>
  <c r="Z192" i="2"/>
  <c r="W192" i="2"/>
  <c r="T192" i="2"/>
  <c r="Q192" i="2"/>
  <c r="N192" i="2"/>
  <c r="K192" i="2"/>
  <c r="H192" i="2"/>
  <c r="E192" i="2"/>
  <c r="AK200" i="3" l="1"/>
  <c r="AJ200" i="3"/>
  <c r="AL190" i="3"/>
  <c r="AK187" i="3"/>
  <c r="AJ187" i="3"/>
  <c r="AK174" i="3"/>
  <c r="AJ174" i="3"/>
  <c r="AK161" i="3"/>
  <c r="AJ161" i="3"/>
  <c r="AK148" i="3"/>
  <c r="AJ148" i="3"/>
  <c r="AK135" i="3"/>
  <c r="AJ135" i="3"/>
  <c r="AK122" i="3"/>
  <c r="AJ122" i="3"/>
  <c r="AK109" i="3"/>
  <c r="AJ109" i="3"/>
  <c r="AK96" i="3"/>
  <c r="AJ96" i="3"/>
  <c r="AK83" i="3"/>
  <c r="AJ83" i="3"/>
  <c r="AK70" i="3"/>
  <c r="AJ70" i="3"/>
  <c r="AK57" i="3"/>
  <c r="AJ57" i="3"/>
  <c r="AK44" i="3"/>
  <c r="AJ44" i="3"/>
  <c r="AK31" i="3"/>
  <c r="AJ31" i="3"/>
  <c r="AK18" i="3"/>
  <c r="AJ18" i="3"/>
  <c r="DW200" i="3" l="1"/>
  <c r="DV200" i="3"/>
  <c r="DT200" i="3"/>
  <c r="DS200" i="3"/>
  <c r="DQ200" i="3"/>
  <c r="DP200" i="3"/>
  <c r="DN200" i="3"/>
  <c r="DM200" i="3"/>
  <c r="DK200" i="3"/>
  <c r="DJ200" i="3"/>
  <c r="DH200" i="3"/>
  <c r="DG200" i="3"/>
  <c r="DE200" i="3"/>
  <c r="DD200" i="3"/>
  <c r="DB200" i="3"/>
  <c r="DA200" i="3"/>
  <c r="CY200" i="3"/>
  <c r="CX200" i="3"/>
  <c r="CV200" i="3"/>
  <c r="CU200" i="3"/>
  <c r="CS200" i="3"/>
  <c r="CR200" i="3"/>
  <c r="CP200" i="3"/>
  <c r="CO200" i="3"/>
  <c r="CJ200" i="3"/>
  <c r="CI200" i="3"/>
  <c r="CG200" i="3"/>
  <c r="CF200" i="3"/>
  <c r="CD200" i="3"/>
  <c r="CC200" i="3"/>
  <c r="CA200" i="3"/>
  <c r="BZ200" i="3"/>
  <c r="BX200" i="3"/>
  <c r="BW200" i="3"/>
  <c r="BU200" i="3"/>
  <c r="BT200" i="3"/>
  <c r="BR200" i="3"/>
  <c r="BQ200" i="3"/>
  <c r="BO200" i="3"/>
  <c r="BN200" i="3"/>
  <c r="BL200" i="3"/>
  <c r="BK200" i="3"/>
  <c r="BI200" i="3"/>
  <c r="BH200" i="3"/>
  <c r="BF200" i="3"/>
  <c r="BE200" i="3"/>
  <c r="BC200" i="3"/>
  <c r="BB200" i="3"/>
  <c r="AZ200" i="3"/>
  <c r="AY200" i="3"/>
  <c r="AW200" i="3"/>
  <c r="AV200" i="3"/>
  <c r="AT200" i="3"/>
  <c r="AS200" i="3"/>
  <c r="AQ200" i="3"/>
  <c r="AP200" i="3"/>
  <c r="AN200" i="3"/>
  <c r="AM200" i="3"/>
  <c r="AH200" i="3"/>
  <c r="AG200" i="3"/>
  <c r="AE200" i="3"/>
  <c r="AD200" i="3"/>
  <c r="AB200" i="3"/>
  <c r="AA200" i="3"/>
  <c r="Y200" i="3"/>
  <c r="X200" i="3"/>
  <c r="V200" i="3"/>
  <c r="U200" i="3"/>
  <c r="S200" i="3"/>
  <c r="R200" i="3"/>
  <c r="P200" i="3"/>
  <c r="O200" i="3"/>
  <c r="M200" i="3"/>
  <c r="L200" i="3"/>
  <c r="J200" i="3"/>
  <c r="I200" i="3"/>
  <c r="DX191" i="3"/>
  <c r="DU191" i="3"/>
  <c r="CB191" i="3"/>
  <c r="BD191" i="3"/>
  <c r="AC191" i="3"/>
  <c r="N191" i="3"/>
  <c r="DX190" i="3"/>
  <c r="DU190" i="3"/>
  <c r="BV190" i="3"/>
  <c r="BM190" i="3"/>
  <c r="BD190" i="3"/>
  <c r="AC190" i="3"/>
  <c r="N190" i="3"/>
  <c r="DU189" i="3"/>
  <c r="DX188" i="3"/>
  <c r="DU188" i="3"/>
  <c r="CB188" i="3"/>
  <c r="BM188" i="3"/>
  <c r="BD188" i="3"/>
  <c r="AC188" i="3"/>
  <c r="N188" i="3"/>
  <c r="G200" i="3"/>
  <c r="F200" i="3"/>
  <c r="EO199" i="2"/>
  <c r="EN199" i="2"/>
  <c r="EO198" i="2"/>
  <c r="EN198" i="2"/>
  <c r="EO197" i="2"/>
  <c r="EN197" i="2"/>
  <c r="EO196" i="2"/>
  <c r="EN196" i="2"/>
  <c r="EO195" i="2"/>
  <c r="EN195" i="2"/>
  <c r="EO194" i="2"/>
  <c r="EN194" i="2"/>
  <c r="EO193" i="2"/>
  <c r="EN193" i="2"/>
  <c r="EO192" i="2"/>
  <c r="EN192" i="2"/>
  <c r="EO191" i="2"/>
  <c r="EN191" i="2"/>
  <c r="EO190" i="2"/>
  <c r="EN190" i="2"/>
  <c r="EO189" i="2"/>
  <c r="EN189" i="2"/>
  <c r="EO188" i="2"/>
  <c r="EN188" i="2"/>
  <c r="EL200" i="2"/>
  <c r="EK200" i="2"/>
  <c r="EI200" i="2"/>
  <c r="EH200" i="2"/>
  <c r="EF200" i="2"/>
  <c r="EE200" i="2"/>
  <c r="EC200" i="2"/>
  <c r="EB200" i="2"/>
  <c r="DZ200" i="2"/>
  <c r="DY200" i="2"/>
  <c r="DW200" i="2"/>
  <c r="DV200" i="2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BV190" i="2"/>
  <c r="BV189" i="2"/>
  <c r="BV188" i="2"/>
  <c r="D200" i="2"/>
  <c r="C200" i="2"/>
  <c r="DY200" i="3" l="1"/>
  <c r="DZ200" i="3"/>
  <c r="EO200" i="2"/>
  <c r="EN200" i="2"/>
  <c r="AC179" i="3"/>
  <c r="DW187" i="3" l="1"/>
  <c r="DV187" i="3"/>
  <c r="DT187" i="3"/>
  <c r="DS187" i="3"/>
  <c r="DQ187" i="3"/>
  <c r="DP187" i="3"/>
  <c r="DN187" i="3"/>
  <c r="DM187" i="3"/>
  <c r="DK187" i="3"/>
  <c r="DJ187" i="3"/>
  <c r="DH187" i="3"/>
  <c r="DG187" i="3"/>
  <c r="DE187" i="3"/>
  <c r="DD187" i="3"/>
  <c r="DB187" i="3"/>
  <c r="DA187" i="3"/>
  <c r="AB187" i="3"/>
  <c r="AA187" i="3"/>
  <c r="CY187" i="3"/>
  <c r="CX187" i="3"/>
  <c r="CV187" i="3"/>
  <c r="CU187" i="3"/>
  <c r="CS187" i="3"/>
  <c r="CR187" i="3"/>
  <c r="CP187" i="3"/>
  <c r="CO187" i="3"/>
  <c r="CJ187" i="3"/>
  <c r="CI187" i="3"/>
  <c r="CG187" i="3"/>
  <c r="CF187" i="3"/>
  <c r="CD187" i="3"/>
  <c r="CC187" i="3"/>
  <c r="CA187" i="3"/>
  <c r="BZ187" i="3"/>
  <c r="BX187" i="3"/>
  <c r="BW187" i="3"/>
  <c r="BU187" i="3"/>
  <c r="BT187" i="3"/>
  <c r="BR187" i="3"/>
  <c r="BQ187" i="3"/>
  <c r="BO187" i="3"/>
  <c r="BN187" i="3"/>
  <c r="BL187" i="3"/>
  <c r="BK187" i="3"/>
  <c r="BI187" i="3"/>
  <c r="BH187" i="3"/>
  <c r="BF187" i="3"/>
  <c r="BE187" i="3"/>
  <c r="BC187" i="3"/>
  <c r="BB187" i="3"/>
  <c r="AZ187" i="3"/>
  <c r="AY187" i="3"/>
  <c r="AW187" i="3"/>
  <c r="AV187" i="3"/>
  <c r="AT187" i="3"/>
  <c r="AS187" i="3"/>
  <c r="AQ187" i="3"/>
  <c r="AP187" i="3"/>
  <c r="AN187" i="3"/>
  <c r="AM187" i="3"/>
  <c r="AH187" i="3"/>
  <c r="AG187" i="3"/>
  <c r="AE187" i="3"/>
  <c r="AD187" i="3"/>
  <c r="Y187" i="3"/>
  <c r="X187" i="3"/>
  <c r="V187" i="3"/>
  <c r="U187" i="3"/>
  <c r="S187" i="3"/>
  <c r="R187" i="3"/>
  <c r="P187" i="3"/>
  <c r="O187" i="3"/>
  <c r="M187" i="3"/>
  <c r="L187" i="3"/>
  <c r="J187" i="3"/>
  <c r="I187" i="3"/>
  <c r="G187" i="3"/>
  <c r="F187" i="3"/>
  <c r="DZ186" i="3"/>
  <c r="DY186" i="3"/>
  <c r="DX186" i="3"/>
  <c r="DU186" i="3"/>
  <c r="AC186" i="3"/>
  <c r="BV186" i="3"/>
  <c r="BM186" i="3"/>
  <c r="BD186" i="3"/>
  <c r="N186" i="3"/>
  <c r="DZ185" i="3"/>
  <c r="DY185" i="3"/>
  <c r="DX185" i="3"/>
  <c r="DU185" i="3"/>
  <c r="AC185" i="3"/>
  <c r="BM185" i="3"/>
  <c r="BD185" i="3"/>
  <c r="N185" i="3"/>
  <c r="DZ184" i="3"/>
  <c r="DY184" i="3"/>
  <c r="DX184" i="3"/>
  <c r="DU184" i="3"/>
  <c r="AC184" i="3"/>
  <c r="CB184" i="3"/>
  <c r="BV184" i="3"/>
  <c r="BD184" i="3"/>
  <c r="N184" i="3"/>
  <c r="DZ183" i="3"/>
  <c r="DY183" i="3"/>
  <c r="DX183" i="3"/>
  <c r="DU183" i="3"/>
  <c r="AC183" i="3"/>
  <c r="CB183" i="3"/>
  <c r="BD183" i="3"/>
  <c r="W183" i="3"/>
  <c r="N183" i="3"/>
  <c r="DZ182" i="3"/>
  <c r="DY182" i="3"/>
  <c r="DU182" i="3"/>
  <c r="AC182" i="3"/>
  <c r="CB182" i="3"/>
  <c r="BD182" i="3"/>
  <c r="N182" i="3"/>
  <c r="DZ181" i="3"/>
  <c r="DY181" i="3"/>
  <c r="DX181" i="3"/>
  <c r="DU181" i="3"/>
  <c r="AC181" i="3"/>
  <c r="CB181" i="3"/>
  <c r="BM181" i="3"/>
  <c r="BD181" i="3"/>
  <c r="N181" i="3"/>
  <c r="DZ180" i="3"/>
  <c r="DY180" i="3"/>
  <c r="DX180" i="3"/>
  <c r="DU180" i="3"/>
  <c r="AC180" i="3"/>
  <c r="CB180" i="3"/>
  <c r="BM180" i="3"/>
  <c r="BD180" i="3"/>
  <c r="N180" i="3"/>
  <c r="DZ179" i="3"/>
  <c r="DY179" i="3"/>
  <c r="DX179" i="3"/>
  <c r="DU179" i="3"/>
  <c r="CB179" i="3"/>
  <c r="BV179" i="3"/>
  <c r="BM179" i="3"/>
  <c r="BD179" i="3"/>
  <c r="N179" i="3"/>
  <c r="DZ178" i="3"/>
  <c r="DY178" i="3"/>
  <c r="DX178" i="3"/>
  <c r="DU178" i="3"/>
  <c r="AC178" i="3"/>
  <c r="CB178" i="3"/>
  <c r="BD178" i="3"/>
  <c r="BA178" i="3"/>
  <c r="N178" i="3"/>
  <c r="DZ177" i="3"/>
  <c r="DY177" i="3"/>
  <c r="DX177" i="3"/>
  <c r="DU177" i="3"/>
  <c r="AC177" i="3"/>
  <c r="CB177" i="3"/>
  <c r="BD177" i="3"/>
  <c r="N177" i="3"/>
  <c r="DZ176" i="3"/>
  <c r="DY176" i="3"/>
  <c r="DX176" i="3"/>
  <c r="DU176" i="3"/>
  <c r="AC176" i="3"/>
  <c r="CB176" i="3"/>
  <c r="BV176" i="3"/>
  <c r="BD176" i="3"/>
  <c r="N176" i="3"/>
  <c r="DZ175" i="3"/>
  <c r="DY175" i="3"/>
  <c r="DX175" i="3"/>
  <c r="DU175" i="3"/>
  <c r="AC175" i="3"/>
  <c r="CB175" i="3"/>
  <c r="BM175" i="3"/>
  <c r="BD175" i="3"/>
  <c r="N175" i="3"/>
  <c r="DY187" i="3" l="1"/>
  <c r="DZ187" i="3"/>
  <c r="EL187" i="2"/>
  <c r="EK187" i="2"/>
  <c r="EI187" i="2"/>
  <c r="EH187" i="2"/>
  <c r="EF187" i="2"/>
  <c r="EE187" i="2"/>
  <c r="EC187" i="2"/>
  <c r="EB187" i="2"/>
  <c r="DZ187" i="2"/>
  <c r="DY187" i="2"/>
  <c r="DW187" i="2"/>
  <c r="DV187" i="2"/>
  <c r="DT187" i="2"/>
  <c r="DS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Y187" i="2"/>
  <c r="CX187" i="2"/>
  <c r="CV187" i="2"/>
  <c r="CU187" i="2"/>
  <c r="CS187" i="2"/>
  <c r="CR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D187" i="2"/>
  <c r="C187" i="2"/>
  <c r="EO186" i="2"/>
  <c r="EN186" i="2"/>
  <c r="BV186" i="2"/>
  <c r="EO185" i="2"/>
  <c r="EN185" i="2"/>
  <c r="CT185" i="2"/>
  <c r="BV185" i="2"/>
  <c r="EO184" i="2"/>
  <c r="EN184" i="2"/>
  <c r="BV184" i="2"/>
  <c r="EO183" i="2"/>
  <c r="EN183" i="2"/>
  <c r="CN183" i="2"/>
  <c r="EO182" i="2"/>
  <c r="EN182" i="2"/>
  <c r="CN182" i="2"/>
  <c r="BV182" i="2"/>
  <c r="EO181" i="2"/>
  <c r="EN181" i="2"/>
  <c r="BV181" i="2"/>
  <c r="BG181" i="2"/>
  <c r="EO180" i="2"/>
  <c r="EN180" i="2"/>
  <c r="CN180" i="2"/>
  <c r="BV180" i="2"/>
  <c r="EO179" i="2"/>
  <c r="EN179" i="2"/>
  <c r="CN179" i="2"/>
  <c r="BV179" i="2"/>
  <c r="EO178" i="2"/>
  <c r="EN178" i="2"/>
  <c r="AC178" i="2"/>
  <c r="EO177" i="2"/>
  <c r="EN177" i="2"/>
  <c r="CN177" i="2"/>
  <c r="BV177" i="2"/>
  <c r="EO176" i="2"/>
  <c r="EN176" i="2"/>
  <c r="BV176" i="2"/>
  <c r="EO175" i="2"/>
  <c r="EN175" i="2"/>
  <c r="BV175" i="2"/>
  <c r="EO187" i="2" l="1"/>
  <c r="EN187" i="2"/>
  <c r="DZ173" i="3"/>
  <c r="DY173" i="3"/>
  <c r="DZ171" i="3"/>
  <c r="DY171" i="3"/>
  <c r="DZ170" i="3"/>
  <c r="DY170" i="3"/>
  <c r="DZ169" i="3"/>
  <c r="DY169" i="3"/>
  <c r="DZ168" i="3"/>
  <c r="DY168" i="3"/>
  <c r="DZ167" i="3"/>
  <c r="DY167" i="3"/>
  <c r="DZ166" i="3"/>
  <c r="DY166" i="3"/>
  <c r="DZ165" i="3"/>
  <c r="DY165" i="3"/>
  <c r="DZ164" i="3"/>
  <c r="DY164" i="3"/>
  <c r="DZ163" i="3"/>
  <c r="DY163" i="3"/>
  <c r="DZ162" i="3"/>
  <c r="DY162" i="3"/>
  <c r="DZ172" i="3"/>
  <c r="DY172" i="3"/>
  <c r="DF172" i="3"/>
  <c r="V70" i="3"/>
  <c r="U70" i="3"/>
  <c r="V122" i="3"/>
  <c r="U122" i="3"/>
  <c r="V174" i="3"/>
  <c r="U174" i="3"/>
  <c r="W172" i="3"/>
  <c r="V161" i="3"/>
  <c r="U161" i="3"/>
  <c r="V148" i="3"/>
  <c r="U148" i="3"/>
  <c r="V135" i="3"/>
  <c r="U135" i="3"/>
  <c r="V109" i="3"/>
  <c r="U109" i="3"/>
  <c r="V83" i="3"/>
  <c r="U83" i="3"/>
  <c r="V57" i="3"/>
  <c r="U57" i="3"/>
  <c r="V44" i="3"/>
  <c r="U44" i="3"/>
  <c r="V31" i="3"/>
  <c r="U31" i="3"/>
  <c r="V18" i="3"/>
  <c r="U18" i="3"/>
  <c r="DU162" i="3" l="1"/>
  <c r="CN173" i="2" l="1"/>
  <c r="CN171" i="2"/>
  <c r="CN167" i="2"/>
  <c r="CN166" i="2"/>
  <c r="CN164" i="2"/>
  <c r="BV173" i="2"/>
  <c r="BV172" i="2"/>
  <c r="BV171" i="2"/>
  <c r="BV170" i="2"/>
  <c r="BV169" i="2"/>
  <c r="BV168" i="2"/>
  <c r="BV166" i="2"/>
  <c r="BV165" i="2"/>
  <c r="BV164" i="2"/>
  <c r="BV163" i="2"/>
  <c r="BV162" i="2"/>
  <c r="AO164" i="2"/>
  <c r="DX173" i="3"/>
  <c r="DX171" i="3"/>
  <c r="DX170" i="3"/>
  <c r="DX169" i="3"/>
  <c r="DX168" i="3"/>
  <c r="DX167" i="3"/>
  <c r="DX166" i="3"/>
  <c r="DX165" i="3"/>
  <c r="DX163" i="3"/>
  <c r="DX162" i="3"/>
  <c r="DR173" i="3"/>
  <c r="DR164" i="3"/>
  <c r="DF166" i="3"/>
  <c r="BV171" i="3"/>
  <c r="BV170" i="3"/>
  <c r="BV169" i="3"/>
  <c r="BV168" i="3"/>
  <c r="BV167" i="3"/>
  <c r="BV166" i="3"/>
  <c r="BM173" i="3"/>
  <c r="BM172" i="3"/>
  <c r="BM171" i="3"/>
  <c r="BM169" i="3"/>
  <c r="BM167" i="3"/>
  <c r="BM166" i="3"/>
  <c r="BM165" i="3"/>
  <c r="BM164" i="3"/>
  <c r="BM163" i="3"/>
  <c r="BM162" i="3"/>
  <c r="BD173" i="3"/>
  <c r="BD172" i="3"/>
  <c r="BD171" i="3"/>
  <c r="BD170" i="3"/>
  <c r="BD169" i="3"/>
  <c r="BD168" i="3"/>
  <c r="BD167" i="3"/>
  <c r="BD166" i="3"/>
  <c r="BD165" i="3"/>
  <c r="BD164" i="3"/>
  <c r="BD163" i="3"/>
  <c r="BD162" i="3"/>
  <c r="T172" i="3"/>
  <c r="EL174" i="2" l="1"/>
  <c r="EK174" i="2"/>
  <c r="EI174" i="2"/>
  <c r="EH174" i="2"/>
  <c r="EF174" i="2"/>
  <c r="EE174" i="2"/>
  <c r="EC174" i="2"/>
  <c r="EB174" i="2"/>
  <c r="DZ174" i="2"/>
  <c r="DY174" i="2"/>
  <c r="DW174" i="2"/>
  <c r="DV174" i="2"/>
  <c r="DT174" i="2"/>
  <c r="DS174" i="2"/>
  <c r="DQ174" i="2"/>
  <c r="DP174" i="2"/>
  <c r="DN174" i="2"/>
  <c r="DM174" i="2"/>
  <c r="DK174" i="2"/>
  <c r="DJ174" i="2"/>
  <c r="DH174" i="2"/>
  <c r="DG174" i="2"/>
  <c r="DE174" i="2"/>
  <c r="DD174" i="2"/>
  <c r="DB174" i="2"/>
  <c r="DA174" i="2"/>
  <c r="CY174" i="2"/>
  <c r="CX174" i="2"/>
  <c r="CV174" i="2"/>
  <c r="CU174" i="2"/>
  <c r="CS174" i="2"/>
  <c r="CR174" i="2"/>
  <c r="CP174" i="2"/>
  <c r="CO174" i="2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EO173" i="2"/>
  <c r="EN173" i="2"/>
  <c r="EO172" i="2"/>
  <c r="EN172" i="2"/>
  <c r="EO171" i="2"/>
  <c r="EN171" i="2"/>
  <c r="EO170" i="2"/>
  <c r="EN170" i="2"/>
  <c r="EO169" i="2"/>
  <c r="EN169" i="2"/>
  <c r="EO168" i="2"/>
  <c r="EN168" i="2"/>
  <c r="EO167" i="2"/>
  <c r="EN167" i="2"/>
  <c r="EO166" i="2"/>
  <c r="EN166" i="2"/>
  <c r="EO165" i="2"/>
  <c r="EN165" i="2"/>
  <c r="EO164" i="2"/>
  <c r="EN164" i="2"/>
  <c r="EO163" i="2"/>
  <c r="EN163" i="2"/>
  <c r="EO162" i="2"/>
  <c r="EN162" i="2"/>
  <c r="BW174" i="3"/>
  <c r="BX174" i="3"/>
  <c r="DW174" i="3"/>
  <c r="DV174" i="3"/>
  <c r="DT174" i="3"/>
  <c r="DS174" i="3"/>
  <c r="DQ174" i="3"/>
  <c r="DP174" i="3"/>
  <c r="DN174" i="3"/>
  <c r="DM174" i="3"/>
  <c r="DK174" i="3"/>
  <c r="DJ174" i="3"/>
  <c r="DH174" i="3"/>
  <c r="DG174" i="3"/>
  <c r="DE174" i="3"/>
  <c r="DD174" i="3"/>
  <c r="DB174" i="3"/>
  <c r="DA174" i="3"/>
  <c r="AB174" i="3"/>
  <c r="AA174" i="3"/>
  <c r="CY174" i="3"/>
  <c r="CX174" i="3"/>
  <c r="CV174" i="3"/>
  <c r="CU174" i="3"/>
  <c r="CS174" i="3"/>
  <c r="CR174" i="3"/>
  <c r="CP174" i="3"/>
  <c r="CO174" i="3"/>
  <c r="CJ174" i="3"/>
  <c r="CI174" i="3"/>
  <c r="CG174" i="3"/>
  <c r="CF174" i="3"/>
  <c r="CD174" i="3"/>
  <c r="CC174" i="3"/>
  <c r="CA174" i="3"/>
  <c r="BZ174" i="3"/>
  <c r="BU174" i="3"/>
  <c r="BT174" i="3"/>
  <c r="BR174" i="3"/>
  <c r="BQ174" i="3"/>
  <c r="BO174" i="3"/>
  <c r="BN174" i="3"/>
  <c r="BL174" i="3"/>
  <c r="BK174" i="3"/>
  <c r="BI174" i="3"/>
  <c r="BH174" i="3"/>
  <c r="BF174" i="3"/>
  <c r="BE174" i="3"/>
  <c r="BC174" i="3"/>
  <c r="BB174" i="3"/>
  <c r="AZ174" i="3"/>
  <c r="AY174" i="3"/>
  <c r="AW174" i="3"/>
  <c r="AV174" i="3"/>
  <c r="AT174" i="3"/>
  <c r="AS174" i="3"/>
  <c r="AQ174" i="3"/>
  <c r="AP174" i="3"/>
  <c r="AN174" i="3"/>
  <c r="AM174" i="3"/>
  <c r="AH174" i="3"/>
  <c r="AG174" i="3"/>
  <c r="AE174" i="3"/>
  <c r="AD174" i="3"/>
  <c r="Y174" i="3"/>
  <c r="X174" i="3"/>
  <c r="S174" i="3"/>
  <c r="R174" i="3"/>
  <c r="P174" i="3"/>
  <c r="O174" i="3"/>
  <c r="M174" i="3"/>
  <c r="L174" i="3"/>
  <c r="J174" i="3"/>
  <c r="I174" i="3"/>
  <c r="G174" i="3"/>
  <c r="F174" i="3"/>
  <c r="DU173" i="3"/>
  <c r="AC173" i="3"/>
  <c r="CB173" i="3"/>
  <c r="N173" i="3"/>
  <c r="DU172" i="3"/>
  <c r="AC172" i="3"/>
  <c r="CB172" i="3"/>
  <c r="N172" i="3"/>
  <c r="DU171" i="3"/>
  <c r="AC171" i="3"/>
  <c r="CB171" i="3"/>
  <c r="N171" i="3"/>
  <c r="DU170" i="3"/>
  <c r="AC170" i="3"/>
  <c r="CB170" i="3"/>
  <c r="N170" i="3"/>
  <c r="DU169" i="3"/>
  <c r="AC169" i="3"/>
  <c r="CB169" i="3"/>
  <c r="N169" i="3"/>
  <c r="DU168" i="3"/>
  <c r="AC168" i="3"/>
  <c r="CB168" i="3"/>
  <c r="N168" i="3"/>
  <c r="DU167" i="3"/>
  <c r="AC167" i="3"/>
  <c r="CB167" i="3"/>
  <c r="N167" i="3"/>
  <c r="DU166" i="3"/>
  <c r="AC166" i="3"/>
  <c r="CB166" i="3"/>
  <c r="N166" i="3"/>
  <c r="DU165" i="3"/>
  <c r="AC165" i="3"/>
  <c r="CB165" i="3"/>
  <c r="N165" i="3"/>
  <c r="DU164" i="3"/>
  <c r="AC164" i="3"/>
  <c r="CB164" i="3"/>
  <c r="N164" i="3"/>
  <c r="DU163" i="3"/>
  <c r="AC163" i="3"/>
  <c r="CB163" i="3"/>
  <c r="N163" i="3"/>
  <c r="AC162" i="3"/>
  <c r="CB162" i="3"/>
  <c r="N162" i="3"/>
  <c r="DY174" i="3" l="1"/>
  <c r="DZ174" i="3"/>
  <c r="EO174" i="2"/>
  <c r="EN174" i="2"/>
  <c r="DF160" i="3"/>
  <c r="AO157" i="2" l="1"/>
  <c r="DY150" i="3" l="1"/>
  <c r="DZ150" i="3"/>
  <c r="DY151" i="3"/>
  <c r="DZ151" i="3"/>
  <c r="DY152" i="3"/>
  <c r="DZ152" i="3"/>
  <c r="DY153" i="3"/>
  <c r="DZ153" i="3"/>
  <c r="DY154" i="3"/>
  <c r="DZ154" i="3"/>
  <c r="DY155" i="3"/>
  <c r="DZ155" i="3"/>
  <c r="DY156" i="3"/>
  <c r="DZ156" i="3"/>
  <c r="DY157" i="3"/>
  <c r="DZ157" i="3"/>
  <c r="DY158" i="3"/>
  <c r="DZ158" i="3"/>
  <c r="DY159" i="3"/>
  <c r="DZ159" i="3"/>
  <c r="DY160" i="3"/>
  <c r="DZ160" i="3"/>
  <c r="DZ149" i="3"/>
  <c r="DY149" i="3"/>
  <c r="DX156" i="3"/>
  <c r="DU156" i="3"/>
  <c r="AC156" i="3"/>
  <c r="CB156" i="3"/>
  <c r="BV156" i="3"/>
  <c r="BM156" i="3"/>
  <c r="BD156" i="3"/>
  <c r="BA156" i="3"/>
  <c r="N156" i="3"/>
  <c r="DX155" i="3" l="1"/>
  <c r="DX154" i="3"/>
  <c r="DX153" i="3"/>
  <c r="DX152" i="3"/>
  <c r="DX151" i="3"/>
  <c r="DX150" i="3"/>
  <c r="DX149" i="3"/>
  <c r="DU155" i="3"/>
  <c r="DU154" i="3"/>
  <c r="DU153" i="3"/>
  <c r="DU152" i="3"/>
  <c r="DU151" i="3"/>
  <c r="DU150" i="3"/>
  <c r="DU149" i="3"/>
  <c r="DF154" i="3"/>
  <c r="AC155" i="3"/>
  <c r="AC154" i="3"/>
  <c r="AC153" i="3"/>
  <c r="AC152" i="3"/>
  <c r="AC151" i="3"/>
  <c r="AC150" i="3"/>
  <c r="AC149" i="3"/>
  <c r="CW151" i="3"/>
  <c r="CQ153" i="3"/>
  <c r="CB155" i="3"/>
  <c r="CB154" i="3"/>
  <c r="CB153" i="3"/>
  <c r="CB152" i="3"/>
  <c r="CB151" i="3"/>
  <c r="CB150" i="3"/>
  <c r="CB149" i="3"/>
  <c r="BV155" i="3"/>
  <c r="BV153" i="3"/>
  <c r="BM155" i="3"/>
  <c r="BM154" i="3"/>
  <c r="BM153" i="3"/>
  <c r="BM152" i="3"/>
  <c r="BM151" i="3"/>
  <c r="BM150" i="3"/>
  <c r="BM149" i="3"/>
  <c r="BD155" i="3"/>
  <c r="BD154" i="3"/>
  <c r="BD153" i="3"/>
  <c r="BD152" i="3"/>
  <c r="BD151" i="3"/>
  <c r="AR151" i="3"/>
  <c r="T151" i="3"/>
  <c r="N155" i="3"/>
  <c r="N154" i="3"/>
  <c r="N153" i="3"/>
  <c r="N152" i="3"/>
  <c r="N151" i="3"/>
  <c r="N150" i="3"/>
  <c r="N149" i="3"/>
  <c r="EN150" i="2" l="1"/>
  <c r="EO150" i="2"/>
  <c r="EN151" i="2"/>
  <c r="EO151" i="2"/>
  <c r="EN152" i="2"/>
  <c r="EO152" i="2"/>
  <c r="EN153" i="2"/>
  <c r="EO153" i="2"/>
  <c r="EN154" i="2"/>
  <c r="EO154" i="2"/>
  <c r="EN155" i="2"/>
  <c r="EO155" i="2"/>
  <c r="EN156" i="2"/>
  <c r="EO156" i="2"/>
  <c r="EN157" i="2"/>
  <c r="EO157" i="2"/>
  <c r="EN158" i="2"/>
  <c r="EO158" i="2"/>
  <c r="EN159" i="2"/>
  <c r="EO159" i="2"/>
  <c r="EN160" i="2"/>
  <c r="EO160" i="2"/>
  <c r="EO149" i="2"/>
  <c r="EN149" i="2"/>
  <c r="DI154" i="2"/>
  <c r="DF155" i="2"/>
  <c r="CN150" i="2"/>
  <c r="BV155" i="2"/>
  <c r="BV154" i="2"/>
  <c r="BV153" i="2"/>
  <c r="BV152" i="2"/>
  <c r="BV151" i="2"/>
  <c r="BV150" i="2"/>
  <c r="BV149" i="2"/>
  <c r="AC152" i="2"/>
  <c r="AB161" i="2"/>
  <c r="AA161" i="2"/>
  <c r="AB148" i="2"/>
  <c r="AA148" i="2"/>
  <c r="AB135" i="2"/>
  <c r="AA135" i="2"/>
  <c r="AB122" i="2"/>
  <c r="AA122" i="2"/>
  <c r="AB109" i="2"/>
  <c r="AA109" i="2"/>
  <c r="CN155" i="2" l="1"/>
  <c r="CN154" i="2"/>
  <c r="CN151" i="2"/>
  <c r="DX160" i="3" l="1"/>
  <c r="DX159" i="3"/>
  <c r="DX158" i="3"/>
  <c r="DX157" i="3"/>
  <c r="DU160" i="3"/>
  <c r="DU159" i="3"/>
  <c r="DU158" i="3"/>
  <c r="DU157" i="3"/>
  <c r="DF157" i="3"/>
  <c r="AC160" i="3"/>
  <c r="AC159" i="3"/>
  <c r="AC158" i="3"/>
  <c r="AC157" i="3"/>
  <c r="CW159" i="3"/>
  <c r="CB160" i="3"/>
  <c r="CB159" i="3"/>
  <c r="CB158" i="3"/>
  <c r="CB157" i="3"/>
  <c r="BV159" i="3"/>
  <c r="BM159" i="3"/>
  <c r="BM158" i="3"/>
  <c r="BM157" i="3"/>
  <c r="BD160" i="3"/>
  <c r="BD159" i="3"/>
  <c r="BD158" i="3"/>
  <c r="BD157" i="3"/>
  <c r="BA159" i="3"/>
  <c r="BA158" i="3"/>
  <c r="AR159" i="3"/>
  <c r="N160" i="3"/>
  <c r="N159" i="3"/>
  <c r="N158" i="3"/>
  <c r="N157" i="3"/>
  <c r="DW161" i="3"/>
  <c r="DV161" i="3"/>
  <c r="DT161" i="3"/>
  <c r="DS161" i="3"/>
  <c r="DQ161" i="3"/>
  <c r="DP161" i="3"/>
  <c r="DN161" i="3"/>
  <c r="DM161" i="3"/>
  <c r="DK161" i="3"/>
  <c r="DJ161" i="3"/>
  <c r="DH161" i="3"/>
  <c r="DG161" i="3"/>
  <c r="DE161" i="3"/>
  <c r="DD161" i="3"/>
  <c r="DB161" i="3"/>
  <c r="DA161" i="3"/>
  <c r="AB161" i="3"/>
  <c r="AA161" i="3"/>
  <c r="CY161" i="3"/>
  <c r="CX161" i="3"/>
  <c r="CV161" i="3"/>
  <c r="CU161" i="3"/>
  <c r="CS161" i="3"/>
  <c r="CR161" i="3"/>
  <c r="CP161" i="3"/>
  <c r="CO161" i="3"/>
  <c r="CJ161" i="3"/>
  <c r="CI161" i="3"/>
  <c r="CG161" i="3"/>
  <c r="CF161" i="3"/>
  <c r="CD161" i="3"/>
  <c r="CC161" i="3"/>
  <c r="CA161" i="3"/>
  <c r="BZ161" i="3"/>
  <c r="BX161" i="3"/>
  <c r="BW161" i="3"/>
  <c r="BU161" i="3"/>
  <c r="BT161" i="3"/>
  <c r="BR161" i="3"/>
  <c r="BQ161" i="3"/>
  <c r="BO161" i="3"/>
  <c r="BN161" i="3"/>
  <c r="BL161" i="3"/>
  <c r="BK161" i="3"/>
  <c r="BI161" i="3"/>
  <c r="BH161" i="3"/>
  <c r="BF161" i="3"/>
  <c r="BE161" i="3"/>
  <c r="BC161" i="3"/>
  <c r="BB161" i="3"/>
  <c r="AZ161" i="3"/>
  <c r="AY161" i="3"/>
  <c r="AW161" i="3"/>
  <c r="AV161" i="3"/>
  <c r="AT161" i="3"/>
  <c r="AS161" i="3"/>
  <c r="AQ161" i="3"/>
  <c r="AP161" i="3"/>
  <c r="AN161" i="3"/>
  <c r="AM161" i="3"/>
  <c r="AH161" i="3"/>
  <c r="AG161" i="3"/>
  <c r="AE161" i="3"/>
  <c r="AD161" i="3"/>
  <c r="Y161" i="3"/>
  <c r="X161" i="3"/>
  <c r="S161" i="3"/>
  <c r="R161" i="3"/>
  <c r="P161" i="3"/>
  <c r="O161" i="3"/>
  <c r="M161" i="3"/>
  <c r="L161" i="3"/>
  <c r="J161" i="3"/>
  <c r="I161" i="3"/>
  <c r="G161" i="3"/>
  <c r="F161" i="3"/>
  <c r="CN160" i="2"/>
  <c r="CN159" i="2"/>
  <c r="CN158" i="2"/>
  <c r="BV160" i="2"/>
  <c r="BV159" i="2"/>
  <c r="BV158" i="2"/>
  <c r="BV157" i="2"/>
  <c r="AO160" i="2"/>
  <c r="EL161" i="2"/>
  <c r="EK161" i="2"/>
  <c r="EI161" i="2"/>
  <c r="EH161" i="2"/>
  <c r="EF161" i="2"/>
  <c r="EE161" i="2"/>
  <c r="EC161" i="2"/>
  <c r="EB161" i="2"/>
  <c r="DZ161" i="2"/>
  <c r="DY161" i="2"/>
  <c r="DW161" i="2"/>
  <c r="DV161" i="2"/>
  <c r="DT161" i="2"/>
  <c r="DS161" i="2"/>
  <c r="DQ161" i="2"/>
  <c r="DP161" i="2"/>
  <c r="DN161" i="2"/>
  <c r="DM161" i="2"/>
  <c r="DK161" i="2"/>
  <c r="DJ161" i="2"/>
  <c r="DH161" i="2"/>
  <c r="DG161" i="2"/>
  <c r="DE161" i="2"/>
  <c r="DD161" i="2"/>
  <c r="DB161" i="2"/>
  <c r="DA161" i="2"/>
  <c r="CY161" i="2"/>
  <c r="CX161" i="2"/>
  <c r="CV161" i="2"/>
  <c r="CU161" i="2"/>
  <c r="CS161" i="2"/>
  <c r="CR161" i="2"/>
  <c r="CP161" i="2"/>
  <c r="CO161" i="2"/>
  <c r="CM161" i="2"/>
  <c r="CL161" i="2"/>
  <c r="CJ161" i="2"/>
  <c r="CI161" i="2"/>
  <c r="CG161" i="2"/>
  <c r="CF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F161" i="2"/>
  <c r="BE161" i="2"/>
  <c r="BC161" i="2"/>
  <c r="BB161" i="2"/>
  <c r="AZ161" i="2"/>
  <c r="AY161" i="2"/>
  <c r="AW161" i="2"/>
  <c r="AV161" i="2"/>
  <c r="AT161" i="2"/>
  <c r="AS161" i="2"/>
  <c r="AQ161" i="2"/>
  <c r="AP161" i="2"/>
  <c r="AN161" i="2"/>
  <c r="AM161" i="2"/>
  <c r="AK161" i="2"/>
  <c r="AJ161" i="2"/>
  <c r="AH161" i="2"/>
  <c r="AG161" i="2"/>
  <c r="AE161" i="2"/>
  <c r="AD161" i="2"/>
  <c r="Y161" i="2"/>
  <c r="X161" i="2"/>
  <c r="V161" i="2"/>
  <c r="U161" i="2"/>
  <c r="S161" i="2"/>
  <c r="R161" i="2"/>
  <c r="P161" i="2"/>
  <c r="O161" i="2"/>
  <c r="M161" i="2"/>
  <c r="L161" i="2"/>
  <c r="J161" i="2"/>
  <c r="I161" i="2"/>
  <c r="G161" i="2"/>
  <c r="F161" i="2"/>
  <c r="D161" i="2"/>
  <c r="C161" i="2"/>
  <c r="DZ161" i="3" l="1"/>
  <c r="DY161" i="3"/>
  <c r="EO161" i="2"/>
  <c r="EN161" i="2"/>
  <c r="DR146" i="3"/>
  <c r="DI143" i="3" l="1"/>
  <c r="CQ143" i="3"/>
  <c r="DY137" i="3" l="1"/>
  <c r="DZ137" i="3"/>
  <c r="DY138" i="3"/>
  <c r="DZ138" i="3"/>
  <c r="DY139" i="3"/>
  <c r="DZ139" i="3"/>
  <c r="DY140" i="3"/>
  <c r="DZ140" i="3"/>
  <c r="DY141" i="3"/>
  <c r="DZ141" i="3"/>
  <c r="DY142" i="3"/>
  <c r="DZ142" i="3"/>
  <c r="DY143" i="3"/>
  <c r="DZ143" i="3"/>
  <c r="DY144" i="3"/>
  <c r="DZ144" i="3"/>
  <c r="DY145" i="3"/>
  <c r="DZ145" i="3"/>
  <c r="DY146" i="3"/>
  <c r="DZ146" i="3"/>
  <c r="DY147" i="3"/>
  <c r="DZ147" i="3"/>
  <c r="DZ136" i="3"/>
  <c r="DY136" i="3"/>
  <c r="CV148" i="3"/>
  <c r="CU148" i="3"/>
  <c r="CW142" i="3"/>
  <c r="CV135" i="3"/>
  <c r="CU135" i="3"/>
  <c r="CV122" i="3"/>
  <c r="CU122" i="3"/>
  <c r="CV109" i="3"/>
  <c r="CU109" i="3"/>
  <c r="CV96" i="3"/>
  <c r="CU96" i="3"/>
  <c r="CV83" i="3"/>
  <c r="CU83" i="3"/>
  <c r="CV70" i="3"/>
  <c r="CU70" i="3"/>
  <c r="CV57" i="3"/>
  <c r="CU57" i="3"/>
  <c r="CV44" i="3"/>
  <c r="CU44" i="3"/>
  <c r="CV31" i="3"/>
  <c r="CU31" i="3"/>
  <c r="CV18" i="3"/>
  <c r="CU18" i="3"/>
  <c r="AO139" i="2" l="1"/>
  <c r="ED146" i="2" l="1"/>
  <c r="ED139" i="2"/>
  <c r="ED137" i="2"/>
  <c r="ED136" i="2"/>
  <c r="EA145" i="2"/>
  <c r="EA143" i="2"/>
  <c r="DR145" i="2"/>
  <c r="DI143" i="2"/>
  <c r="CT146" i="2"/>
  <c r="CT142" i="2"/>
  <c r="CN147" i="2"/>
  <c r="CN146" i="2"/>
  <c r="CN145" i="2"/>
  <c r="CN144" i="2"/>
  <c r="CN143" i="2"/>
  <c r="CN142" i="2"/>
  <c r="CN141" i="2"/>
  <c r="CN140" i="2"/>
  <c r="CN139" i="2"/>
  <c r="CN138" i="2"/>
  <c r="CN137" i="2"/>
  <c r="CN136" i="2"/>
  <c r="CH141" i="2"/>
  <c r="CH139" i="2"/>
  <c r="CH137" i="2"/>
  <c r="BV147" i="2"/>
  <c r="BV146" i="2"/>
  <c r="BV145" i="2"/>
  <c r="BV144" i="2"/>
  <c r="BV143" i="2"/>
  <c r="BV142" i="2"/>
  <c r="BV141" i="2"/>
  <c r="BV140" i="2"/>
  <c r="BV139" i="2"/>
  <c r="BV138" i="2"/>
  <c r="BV137" i="2"/>
  <c r="BV136" i="2"/>
  <c r="BM139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AO147" i="2"/>
  <c r="AO146" i="2"/>
  <c r="AO145" i="2"/>
  <c r="AO144" i="2"/>
  <c r="AO142" i="2"/>
  <c r="AO141" i="2"/>
  <c r="AO140" i="2"/>
  <c r="AO138" i="2"/>
  <c r="AO137" i="2"/>
  <c r="AO136" i="2"/>
  <c r="AI142" i="2"/>
  <c r="T147" i="2"/>
  <c r="N145" i="2"/>
  <c r="N137" i="2"/>
  <c r="EL148" i="2"/>
  <c r="EK148" i="2"/>
  <c r="EI148" i="2"/>
  <c r="EH148" i="2"/>
  <c r="EF148" i="2"/>
  <c r="EE148" i="2"/>
  <c r="EC148" i="2"/>
  <c r="EB148" i="2"/>
  <c r="DZ148" i="2"/>
  <c r="DY148" i="2"/>
  <c r="DW148" i="2"/>
  <c r="DV148" i="2"/>
  <c r="DT148" i="2"/>
  <c r="DS148" i="2"/>
  <c r="DQ148" i="2"/>
  <c r="DP148" i="2"/>
  <c r="DN148" i="2"/>
  <c r="DM148" i="2"/>
  <c r="DK148" i="2"/>
  <c r="DJ148" i="2"/>
  <c r="DH148" i="2"/>
  <c r="DG148" i="2"/>
  <c r="DE148" i="2"/>
  <c r="DD148" i="2"/>
  <c r="DB148" i="2"/>
  <c r="DA148" i="2"/>
  <c r="CY148" i="2"/>
  <c r="CX148" i="2"/>
  <c r="CV148" i="2"/>
  <c r="CU148" i="2"/>
  <c r="CS148" i="2"/>
  <c r="CR148" i="2"/>
  <c r="CP148" i="2"/>
  <c r="CO148" i="2"/>
  <c r="CM148" i="2"/>
  <c r="CL148" i="2"/>
  <c r="CJ148" i="2"/>
  <c r="CI148" i="2"/>
  <c r="CG148" i="2"/>
  <c r="CF148" i="2"/>
  <c r="CD148" i="2"/>
  <c r="CC148" i="2"/>
  <c r="CA148" i="2"/>
  <c r="BZ148" i="2"/>
  <c r="BU148" i="2"/>
  <c r="BT148" i="2"/>
  <c r="BX148" i="2"/>
  <c r="BW148" i="2"/>
  <c r="BR148" i="2"/>
  <c r="BQ148" i="2"/>
  <c r="BO148" i="2"/>
  <c r="BN148" i="2"/>
  <c r="BL148" i="2"/>
  <c r="BK148" i="2"/>
  <c r="BI148" i="2"/>
  <c r="BH148" i="2"/>
  <c r="BF148" i="2"/>
  <c r="BE148" i="2"/>
  <c r="BC148" i="2"/>
  <c r="BB148" i="2"/>
  <c r="AZ148" i="2"/>
  <c r="AY148" i="2"/>
  <c r="AW148" i="2"/>
  <c r="AV148" i="2"/>
  <c r="AT148" i="2"/>
  <c r="AS148" i="2"/>
  <c r="AQ148" i="2"/>
  <c r="AP148" i="2"/>
  <c r="AN148" i="2"/>
  <c r="AM148" i="2"/>
  <c r="AK148" i="2"/>
  <c r="AJ148" i="2"/>
  <c r="AH148" i="2"/>
  <c r="AG148" i="2"/>
  <c r="AE148" i="2"/>
  <c r="AD148" i="2"/>
  <c r="Y148" i="2"/>
  <c r="X148" i="2"/>
  <c r="V148" i="2"/>
  <c r="U148" i="2"/>
  <c r="S148" i="2"/>
  <c r="R148" i="2"/>
  <c r="P148" i="2"/>
  <c r="O148" i="2"/>
  <c r="M148" i="2"/>
  <c r="L148" i="2"/>
  <c r="J148" i="2"/>
  <c r="I148" i="2"/>
  <c r="G148" i="2"/>
  <c r="F148" i="2"/>
  <c r="D148" i="2"/>
  <c r="C148" i="2"/>
  <c r="EO147" i="2"/>
  <c r="EN147" i="2"/>
  <c r="EO146" i="2"/>
  <c r="EN146" i="2"/>
  <c r="EO145" i="2"/>
  <c r="EN145" i="2"/>
  <c r="EO144" i="2"/>
  <c r="EN144" i="2"/>
  <c r="EO143" i="2"/>
  <c r="EN143" i="2"/>
  <c r="EO142" i="2"/>
  <c r="EN142" i="2"/>
  <c r="EO141" i="2"/>
  <c r="EN141" i="2"/>
  <c r="EO140" i="2"/>
  <c r="EN140" i="2"/>
  <c r="EO139" i="2"/>
  <c r="EN139" i="2"/>
  <c r="EO138" i="2"/>
  <c r="EN138" i="2"/>
  <c r="EO137" i="2"/>
  <c r="EN137" i="2"/>
  <c r="EO136" i="2"/>
  <c r="EN136" i="2"/>
  <c r="DX147" i="3"/>
  <c r="DX146" i="3"/>
  <c r="DX145" i="3"/>
  <c r="DX144" i="3"/>
  <c r="DX143" i="3"/>
  <c r="DX142" i="3"/>
  <c r="DX141" i="3"/>
  <c r="DX140" i="3"/>
  <c r="DX139" i="3"/>
  <c r="DX138" i="3"/>
  <c r="DX137" i="3"/>
  <c r="DX136" i="3"/>
  <c r="DU147" i="3"/>
  <c r="DU146" i="3"/>
  <c r="DU145" i="3"/>
  <c r="DU144" i="3"/>
  <c r="DU143" i="3"/>
  <c r="DU142" i="3"/>
  <c r="DU141" i="3"/>
  <c r="DU140" i="3"/>
  <c r="DU139" i="3"/>
  <c r="DU138" i="3"/>
  <c r="DU137" i="3"/>
  <c r="DU136" i="3"/>
  <c r="DR144" i="3"/>
  <c r="DR137" i="3"/>
  <c r="DR136" i="3"/>
  <c r="DF145" i="3"/>
  <c r="DF143" i="3"/>
  <c r="DF141" i="3"/>
  <c r="DF138" i="3"/>
  <c r="DF136" i="3"/>
  <c r="AC147" i="3"/>
  <c r="AC146" i="3"/>
  <c r="AC145" i="3"/>
  <c r="AC144" i="3"/>
  <c r="AC143" i="3"/>
  <c r="AC142" i="3"/>
  <c r="AC141" i="3"/>
  <c r="AC140" i="3"/>
  <c r="AC139" i="3"/>
  <c r="AC138" i="3"/>
  <c r="AC137" i="3"/>
  <c r="AC136" i="3"/>
  <c r="CQ139" i="3"/>
  <c r="CQ138" i="3"/>
  <c r="CB147" i="3"/>
  <c r="CB146" i="3"/>
  <c r="CB145" i="3"/>
  <c r="CB144" i="3"/>
  <c r="CB143" i="3"/>
  <c r="CB142" i="3"/>
  <c r="CB141" i="3"/>
  <c r="CB140" i="3"/>
  <c r="CB139" i="3"/>
  <c r="CB138" i="3"/>
  <c r="CB137" i="3"/>
  <c r="CB136" i="3"/>
  <c r="BV145" i="3"/>
  <c r="BV144" i="3"/>
  <c r="BV143" i="3"/>
  <c r="BV142" i="3"/>
  <c r="BV141" i="3"/>
  <c r="BV140" i="3"/>
  <c r="BV139" i="3"/>
  <c r="BV138" i="3"/>
  <c r="BV137" i="3"/>
  <c r="BV136" i="3"/>
  <c r="BM147" i="3"/>
  <c r="BM146" i="3"/>
  <c r="BM145" i="3"/>
  <c r="BM144" i="3"/>
  <c r="BM143" i="3"/>
  <c r="BM142" i="3"/>
  <c r="BM141" i="3"/>
  <c r="BM140" i="3"/>
  <c r="BM139" i="3"/>
  <c r="BM138" i="3"/>
  <c r="BM137" i="3"/>
  <c r="BM136" i="3"/>
  <c r="BD147" i="3"/>
  <c r="BD146" i="3"/>
  <c r="BD145" i="3"/>
  <c r="BD144" i="3"/>
  <c r="BD143" i="3"/>
  <c r="BD142" i="3"/>
  <c r="BD141" i="3"/>
  <c r="BD140" i="3"/>
  <c r="BD139" i="3"/>
  <c r="BD138" i="3"/>
  <c r="BD137" i="3"/>
  <c r="BD136" i="3"/>
  <c r="BA147" i="3"/>
  <c r="BA146" i="3"/>
  <c r="BA145" i="3"/>
  <c r="BA143" i="3"/>
  <c r="BA140" i="3"/>
  <c r="BA139" i="3"/>
  <c r="BA138" i="3"/>
  <c r="BA137" i="3"/>
  <c r="BA136" i="3"/>
  <c r="AR142" i="3"/>
  <c r="AR141" i="3"/>
  <c r="AO137" i="3"/>
  <c r="Q13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DW148" i="3"/>
  <c r="DV148" i="3"/>
  <c r="DT148" i="3"/>
  <c r="DS148" i="3"/>
  <c r="DQ148" i="3"/>
  <c r="DP148" i="3"/>
  <c r="DN148" i="3"/>
  <c r="DM148" i="3"/>
  <c r="DK148" i="3"/>
  <c r="DJ148" i="3"/>
  <c r="DH148" i="3"/>
  <c r="DG148" i="3"/>
  <c r="DE148" i="3"/>
  <c r="DD148" i="3"/>
  <c r="AB148" i="3"/>
  <c r="AA148" i="3"/>
  <c r="DB148" i="3"/>
  <c r="DA148" i="3"/>
  <c r="CY148" i="3"/>
  <c r="CX148" i="3"/>
  <c r="CS148" i="3"/>
  <c r="CR148" i="3"/>
  <c r="CP148" i="3"/>
  <c r="CO148" i="3"/>
  <c r="CJ148" i="3"/>
  <c r="CI148" i="3"/>
  <c r="CG148" i="3"/>
  <c r="CF148" i="3"/>
  <c r="CD148" i="3"/>
  <c r="CC148" i="3"/>
  <c r="CA148" i="3"/>
  <c r="BZ148" i="3"/>
  <c r="BX148" i="3"/>
  <c r="BW148" i="3"/>
  <c r="BR148" i="3"/>
  <c r="BQ148" i="3"/>
  <c r="BU148" i="3"/>
  <c r="BT148" i="3"/>
  <c r="BO148" i="3"/>
  <c r="BN148" i="3"/>
  <c r="BL148" i="3"/>
  <c r="BK148" i="3"/>
  <c r="BI148" i="3"/>
  <c r="BH148" i="3"/>
  <c r="BF148" i="3"/>
  <c r="BE148" i="3"/>
  <c r="BC148" i="3"/>
  <c r="BB148" i="3"/>
  <c r="AZ148" i="3"/>
  <c r="AY148" i="3"/>
  <c r="AW148" i="3"/>
  <c r="AV148" i="3"/>
  <c r="AT148" i="3"/>
  <c r="AS148" i="3"/>
  <c r="AQ148" i="3"/>
  <c r="AP148" i="3"/>
  <c r="AN148" i="3"/>
  <c r="AM148" i="3"/>
  <c r="AH148" i="3"/>
  <c r="AG148" i="3"/>
  <c r="AE148" i="3"/>
  <c r="AD148" i="3"/>
  <c r="Y148" i="3"/>
  <c r="X148" i="3"/>
  <c r="S148" i="3"/>
  <c r="R148" i="3"/>
  <c r="P148" i="3"/>
  <c r="O148" i="3"/>
  <c r="M148" i="3"/>
  <c r="L148" i="3"/>
  <c r="J148" i="3"/>
  <c r="I148" i="3"/>
  <c r="G148" i="3"/>
  <c r="F148" i="3"/>
  <c r="DZ148" i="3" l="1"/>
  <c r="DY148" i="3"/>
  <c r="EN148" i="2"/>
  <c r="EO148" i="2"/>
  <c r="DZ134" i="3"/>
  <c r="DY134" i="3"/>
  <c r="CQ134" i="3" l="1"/>
  <c r="EN124" i="2" l="1"/>
  <c r="EO124" i="2"/>
  <c r="EN125" i="2"/>
  <c r="EO125" i="2"/>
  <c r="EN126" i="2"/>
  <c r="EO126" i="2"/>
  <c r="EN127" i="2"/>
  <c r="EO127" i="2"/>
  <c r="EN128" i="2"/>
  <c r="EO128" i="2"/>
  <c r="EN129" i="2"/>
  <c r="EO129" i="2"/>
  <c r="EN130" i="2"/>
  <c r="EO130" i="2"/>
  <c r="EN131" i="2"/>
  <c r="EO131" i="2"/>
  <c r="EN132" i="2"/>
  <c r="EO132" i="2"/>
  <c r="EN133" i="2"/>
  <c r="EO133" i="2"/>
  <c r="EN134" i="2"/>
  <c r="EO134" i="2"/>
  <c r="EO123" i="2"/>
  <c r="EN123" i="2"/>
  <c r="DB135" i="2"/>
  <c r="DA135" i="2"/>
  <c r="DC134" i="2"/>
  <c r="DB122" i="2"/>
  <c r="DA122" i="2"/>
  <c r="DB109" i="2"/>
  <c r="DA109" i="2"/>
  <c r="DB96" i="2"/>
  <c r="DA96" i="2"/>
  <c r="DB83" i="2"/>
  <c r="DA83" i="2"/>
  <c r="DB31" i="2"/>
  <c r="DA31" i="2"/>
  <c r="DB18" i="2"/>
  <c r="DA18" i="2"/>
  <c r="DZ133" i="3" l="1"/>
  <c r="DY133" i="3"/>
  <c r="CD135" i="2" l="1"/>
  <c r="CC135" i="2"/>
  <c r="CE132" i="2"/>
  <c r="CD122" i="2"/>
  <c r="CC122" i="2"/>
  <c r="CD109" i="2"/>
  <c r="CC109" i="2"/>
  <c r="CD96" i="2"/>
  <c r="CC96" i="2"/>
  <c r="CD83" i="2"/>
  <c r="CC83" i="2"/>
  <c r="CD44" i="2"/>
  <c r="CC44" i="2"/>
  <c r="CD31" i="2"/>
  <c r="CC31" i="2"/>
  <c r="CD18" i="2"/>
  <c r="CC18" i="2"/>
  <c r="DZ124" i="3" l="1"/>
  <c r="DZ125" i="3"/>
  <c r="DZ126" i="3"/>
  <c r="DZ127" i="3"/>
  <c r="DZ128" i="3"/>
  <c r="DZ129" i="3"/>
  <c r="DZ130" i="3"/>
  <c r="DZ131" i="3"/>
  <c r="DZ132" i="3"/>
  <c r="DZ123" i="3"/>
  <c r="DY124" i="3"/>
  <c r="DY125" i="3"/>
  <c r="DY126" i="3"/>
  <c r="DY127" i="3"/>
  <c r="DY128" i="3"/>
  <c r="DY129" i="3"/>
  <c r="DY130" i="3"/>
  <c r="DY131" i="3"/>
  <c r="DY132" i="3"/>
  <c r="DY123" i="3"/>
  <c r="AN122" i="3"/>
  <c r="AM122" i="3"/>
  <c r="AN109" i="3"/>
  <c r="AM109" i="3"/>
  <c r="AN96" i="3"/>
  <c r="AM96" i="3"/>
  <c r="AN83" i="3"/>
  <c r="AM83" i="3"/>
  <c r="AN70" i="3"/>
  <c r="AM70" i="3"/>
  <c r="AN57" i="3"/>
  <c r="AM57" i="3"/>
  <c r="AN44" i="3"/>
  <c r="AM44" i="3"/>
  <c r="AN31" i="3"/>
  <c r="AM31" i="3"/>
  <c r="AN18" i="3"/>
  <c r="AM18" i="3"/>
  <c r="AN135" i="3"/>
  <c r="AM135" i="3"/>
  <c r="AO130" i="3"/>
  <c r="AE122" i="3"/>
  <c r="AD122" i="3"/>
  <c r="AE109" i="3"/>
  <c r="AD109" i="3"/>
  <c r="AE96" i="3"/>
  <c r="AD96" i="3"/>
  <c r="AE83" i="3"/>
  <c r="AD83" i="3"/>
  <c r="AE70" i="3"/>
  <c r="AD70" i="3"/>
  <c r="AE57" i="3"/>
  <c r="AD57" i="3"/>
  <c r="AE44" i="3"/>
  <c r="AD44" i="3"/>
  <c r="AE31" i="3"/>
  <c r="AD31" i="3"/>
  <c r="AE18" i="3"/>
  <c r="AD18" i="3"/>
  <c r="AE135" i="3"/>
  <c r="AD135" i="3"/>
  <c r="AF130" i="3"/>
  <c r="DK135" i="2" l="1"/>
  <c r="DJ135" i="2"/>
  <c r="DL129" i="2"/>
  <c r="DK122" i="2"/>
  <c r="DJ122" i="2"/>
  <c r="DK109" i="2"/>
  <c r="DJ109" i="2"/>
  <c r="DK96" i="2"/>
  <c r="DJ96" i="2"/>
  <c r="DK31" i="2"/>
  <c r="DJ31" i="2"/>
  <c r="DK18" i="2"/>
  <c r="DJ18" i="2"/>
  <c r="BY129" i="2"/>
  <c r="BY127" i="2" l="1"/>
  <c r="BX135" i="2"/>
  <c r="BW135" i="2"/>
  <c r="BX122" i="2"/>
  <c r="BW122" i="2"/>
  <c r="BX109" i="2"/>
  <c r="BW109" i="2"/>
  <c r="BX96" i="2"/>
  <c r="BW96" i="2"/>
  <c r="BX44" i="2"/>
  <c r="BW44" i="2"/>
  <c r="BX31" i="2"/>
  <c r="BW31" i="2"/>
  <c r="BX18" i="2"/>
  <c r="BW18" i="2"/>
  <c r="DB122" i="3" l="1"/>
  <c r="DA122" i="3"/>
  <c r="DB109" i="3"/>
  <c r="DA109" i="3"/>
  <c r="DB96" i="3"/>
  <c r="DA96" i="3"/>
  <c r="DB83" i="3"/>
  <c r="DA83" i="3"/>
  <c r="DB70" i="3"/>
  <c r="DA70" i="3"/>
  <c r="DB57" i="3"/>
  <c r="DA57" i="3"/>
  <c r="DB44" i="3"/>
  <c r="DA44" i="3"/>
  <c r="DB31" i="3"/>
  <c r="DA31" i="3"/>
  <c r="DB18" i="3"/>
  <c r="DA18" i="3"/>
  <c r="DB135" i="3"/>
  <c r="DA135" i="3"/>
  <c r="DC126" i="3"/>
  <c r="CH124" i="2" l="1"/>
  <c r="AC124" i="3" l="1"/>
  <c r="CQ124" i="3"/>
  <c r="EJ126" i="2" l="1"/>
  <c r="DI123" i="2"/>
  <c r="CT131" i="2"/>
  <c r="CZ130" i="2"/>
  <c r="CT128" i="2"/>
  <c r="CN134" i="2"/>
  <c r="CN133" i="2"/>
  <c r="CN132" i="2"/>
  <c r="CH132" i="2"/>
  <c r="CN131" i="2"/>
  <c r="CN130" i="2"/>
  <c r="CN129" i="2"/>
  <c r="CN128" i="2"/>
  <c r="CN127" i="2"/>
  <c r="CN126" i="2"/>
  <c r="CH126" i="2"/>
  <c r="CN125" i="2"/>
  <c r="CH125" i="2"/>
  <c r="CN124" i="2"/>
  <c r="CN123" i="2"/>
  <c r="BV134" i="2"/>
  <c r="BV133" i="2"/>
  <c r="BV132" i="2"/>
  <c r="BP132" i="2"/>
  <c r="BV131" i="2"/>
  <c r="BV130" i="2"/>
  <c r="BV129" i="2"/>
  <c r="BV128" i="2"/>
  <c r="BV127" i="2"/>
  <c r="BV126" i="2"/>
  <c r="BV125" i="2"/>
  <c r="BV124" i="2"/>
  <c r="BV123" i="2"/>
  <c r="BJ126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AO134" i="2"/>
  <c r="AO133" i="2"/>
  <c r="AO132" i="2"/>
  <c r="AO131" i="2"/>
  <c r="AO129" i="2"/>
  <c r="AO128" i="2"/>
  <c r="AO127" i="2"/>
  <c r="AO126" i="2"/>
  <c r="AO125" i="2"/>
  <c r="AO124" i="2"/>
  <c r="AO123" i="2"/>
  <c r="T134" i="2"/>
  <c r="W123" i="2"/>
  <c r="DX134" i="3"/>
  <c r="DU134" i="3"/>
  <c r="DX133" i="3"/>
  <c r="DU133" i="3"/>
  <c r="DX132" i="3"/>
  <c r="DU132" i="3"/>
  <c r="DX131" i="3"/>
  <c r="DU131" i="3"/>
  <c r="DX130" i="3"/>
  <c r="DU130" i="3"/>
  <c r="DX129" i="3"/>
  <c r="DU129" i="3"/>
  <c r="DX128" i="3"/>
  <c r="DU128" i="3"/>
  <c r="DX127" i="3"/>
  <c r="DU127" i="3"/>
  <c r="DX126" i="3"/>
  <c r="DU126" i="3"/>
  <c r="DX125" i="3"/>
  <c r="DU125" i="3"/>
  <c r="DX124" i="3"/>
  <c r="DU124" i="3"/>
  <c r="DX123" i="3"/>
  <c r="DU123" i="3"/>
  <c r="DR134" i="3"/>
  <c r="DI131" i="3"/>
  <c r="AC134" i="3"/>
  <c r="DF133" i="3"/>
  <c r="AC133" i="3"/>
  <c r="AC132" i="3"/>
  <c r="AC131" i="3"/>
  <c r="AC130" i="3"/>
  <c r="AC129" i="3"/>
  <c r="AC128" i="3"/>
  <c r="AC127" i="3"/>
  <c r="AC126" i="3"/>
  <c r="AC125" i="3"/>
  <c r="AC123" i="3"/>
  <c r="CQ130" i="3"/>
  <c r="CQ126" i="3"/>
  <c r="CB134" i="3"/>
  <c r="BV134" i="3"/>
  <c r="CB133" i="3"/>
  <c r="BV133" i="3"/>
  <c r="CB132" i="3"/>
  <c r="BV132" i="3"/>
  <c r="CB131" i="3"/>
  <c r="BV131" i="3"/>
  <c r="CB130" i="3"/>
  <c r="BV130" i="3"/>
  <c r="CB129" i="3"/>
  <c r="BV129" i="3"/>
  <c r="CB128" i="3"/>
  <c r="BV128" i="3"/>
  <c r="CB127" i="3"/>
  <c r="BV127" i="3"/>
  <c r="CB125" i="3"/>
  <c r="CB123" i="3"/>
  <c r="BM134" i="3"/>
  <c r="BM133" i="3"/>
  <c r="BM132" i="3"/>
  <c r="BM131" i="3"/>
  <c r="BM130" i="3"/>
  <c r="BM129" i="3"/>
  <c r="BM128" i="3"/>
  <c r="BM127" i="3"/>
  <c r="BM126" i="3"/>
  <c r="BM125" i="3"/>
  <c r="BM124" i="3"/>
  <c r="BM123" i="3"/>
  <c r="BD134" i="3"/>
  <c r="BD133" i="3"/>
  <c r="BA133" i="3"/>
  <c r="BD132" i="3"/>
  <c r="BA132" i="3"/>
  <c r="BD131" i="3"/>
  <c r="BD130" i="3"/>
  <c r="BA130" i="3"/>
  <c r="BD129" i="3"/>
  <c r="BD128" i="3"/>
  <c r="BA128" i="3"/>
  <c r="BD127" i="3"/>
  <c r="BA127" i="3"/>
  <c r="BD126" i="3"/>
  <c r="BD125" i="3"/>
  <c r="BA125" i="3"/>
  <c r="BD124" i="3"/>
  <c r="BA124" i="3"/>
  <c r="BD123" i="3"/>
  <c r="AR124" i="3"/>
  <c r="N130" i="2"/>
  <c r="H123" i="2"/>
  <c r="N134" i="3"/>
  <c r="N133" i="3"/>
  <c r="N132" i="3"/>
  <c r="N131" i="3"/>
  <c r="N130" i="3"/>
  <c r="N129" i="3"/>
  <c r="N128" i="3"/>
  <c r="N127" i="3"/>
  <c r="N126" i="3"/>
  <c r="N125" i="3"/>
  <c r="N124" i="3"/>
  <c r="N123" i="3"/>
  <c r="H134" i="3"/>
  <c r="H130" i="3"/>
  <c r="DW135" i="3"/>
  <c r="DV135" i="3"/>
  <c r="DT135" i="3"/>
  <c r="DS135" i="3"/>
  <c r="DQ135" i="3"/>
  <c r="DP135" i="3"/>
  <c r="DN135" i="3"/>
  <c r="DM135" i="3"/>
  <c r="DK135" i="3"/>
  <c r="DJ135" i="3"/>
  <c r="DH135" i="3"/>
  <c r="DG135" i="3"/>
  <c r="DE135" i="3"/>
  <c r="DD135" i="3"/>
  <c r="AB135" i="3"/>
  <c r="AA135" i="3"/>
  <c r="CY135" i="3"/>
  <c r="CX135" i="3"/>
  <c r="CS135" i="3"/>
  <c r="CR135" i="3"/>
  <c r="CP135" i="3"/>
  <c r="CO135" i="3"/>
  <c r="CJ135" i="3"/>
  <c r="CI135" i="3"/>
  <c r="CG135" i="3"/>
  <c r="CF135" i="3"/>
  <c r="CD135" i="3"/>
  <c r="CC135" i="3"/>
  <c r="CA135" i="3"/>
  <c r="BZ135" i="3"/>
  <c r="BX135" i="3"/>
  <c r="BW135" i="3"/>
  <c r="BR135" i="3"/>
  <c r="BQ135" i="3"/>
  <c r="BU135" i="3"/>
  <c r="BT135" i="3"/>
  <c r="BO135" i="3"/>
  <c r="BN135" i="3"/>
  <c r="BL135" i="3"/>
  <c r="BK135" i="3"/>
  <c r="BI135" i="3"/>
  <c r="BH135" i="3"/>
  <c r="BF135" i="3"/>
  <c r="BE135" i="3"/>
  <c r="BC135" i="3"/>
  <c r="BB135" i="3"/>
  <c r="AZ135" i="3"/>
  <c r="AY135" i="3"/>
  <c r="AW135" i="3"/>
  <c r="AV135" i="3"/>
  <c r="AT135" i="3"/>
  <c r="AS135" i="3"/>
  <c r="AQ135" i="3"/>
  <c r="AP135" i="3"/>
  <c r="AH135" i="3"/>
  <c r="AG135" i="3"/>
  <c r="Y135" i="3"/>
  <c r="X135" i="3"/>
  <c r="S135" i="3"/>
  <c r="R135" i="3"/>
  <c r="P135" i="3"/>
  <c r="O135" i="3"/>
  <c r="M135" i="3"/>
  <c r="L135" i="3"/>
  <c r="J135" i="3"/>
  <c r="I135" i="3"/>
  <c r="G135" i="3"/>
  <c r="F135" i="3"/>
  <c r="EL135" i="2"/>
  <c r="EK135" i="2"/>
  <c r="EI135" i="2"/>
  <c r="EH135" i="2"/>
  <c r="EF135" i="2"/>
  <c r="EE135" i="2"/>
  <c r="EC135" i="2"/>
  <c r="EB135" i="2"/>
  <c r="DZ135" i="2"/>
  <c r="DY135" i="2"/>
  <c r="DW135" i="2"/>
  <c r="DV135" i="2"/>
  <c r="DT135" i="2"/>
  <c r="DS135" i="2"/>
  <c r="DQ135" i="2"/>
  <c r="DP135" i="2"/>
  <c r="DN135" i="2"/>
  <c r="DM135" i="2"/>
  <c r="DH135" i="2"/>
  <c r="DG135" i="2"/>
  <c r="DE135" i="2"/>
  <c r="DD135" i="2"/>
  <c r="CY135" i="2"/>
  <c r="CX135" i="2"/>
  <c r="CV135" i="2"/>
  <c r="CU135" i="2"/>
  <c r="CS135" i="2"/>
  <c r="CR135" i="2"/>
  <c r="CP135" i="2"/>
  <c r="CO135" i="2"/>
  <c r="CM135" i="2"/>
  <c r="CL135" i="2"/>
  <c r="CJ135" i="2"/>
  <c r="CI135" i="2"/>
  <c r="CG135" i="2"/>
  <c r="CF135" i="2"/>
  <c r="CA135" i="2"/>
  <c r="BZ135" i="2"/>
  <c r="BU135" i="2"/>
  <c r="BT135" i="2"/>
  <c r="BR135" i="2"/>
  <c r="BQ135" i="2"/>
  <c r="BO135" i="2"/>
  <c r="BN135" i="2"/>
  <c r="BL135" i="2"/>
  <c r="BK135" i="2"/>
  <c r="BI135" i="2"/>
  <c r="BH135" i="2"/>
  <c r="BF135" i="2"/>
  <c r="BE135" i="2"/>
  <c r="BC135" i="2"/>
  <c r="BB135" i="2"/>
  <c r="AZ135" i="2"/>
  <c r="AY135" i="2"/>
  <c r="AW135" i="2"/>
  <c r="AV135" i="2"/>
  <c r="AT135" i="2"/>
  <c r="AS135" i="2"/>
  <c r="AQ135" i="2"/>
  <c r="AP135" i="2"/>
  <c r="AN135" i="2"/>
  <c r="AM135" i="2"/>
  <c r="AK135" i="2"/>
  <c r="AJ135" i="2"/>
  <c r="AH135" i="2"/>
  <c r="AG135" i="2"/>
  <c r="AE135" i="2"/>
  <c r="AD135" i="2"/>
  <c r="Y135" i="2"/>
  <c r="X135" i="2"/>
  <c r="V135" i="2"/>
  <c r="U135" i="2"/>
  <c r="S135" i="2"/>
  <c r="R135" i="2"/>
  <c r="P135" i="2"/>
  <c r="O135" i="2"/>
  <c r="M135" i="2"/>
  <c r="L135" i="2"/>
  <c r="J135" i="2"/>
  <c r="I135" i="2"/>
  <c r="G135" i="2"/>
  <c r="F135" i="2"/>
  <c r="D135" i="2"/>
  <c r="C135" i="2"/>
  <c r="EO135" i="2" l="1"/>
  <c r="EN135" i="2"/>
  <c r="DZ135" i="3"/>
  <c r="DY135" i="3"/>
  <c r="DY111" i="3"/>
  <c r="DZ111" i="3"/>
  <c r="DY112" i="3"/>
  <c r="DZ112" i="3"/>
  <c r="DY113" i="3"/>
  <c r="DZ113" i="3"/>
  <c r="DY114" i="3"/>
  <c r="DZ114" i="3"/>
  <c r="DY115" i="3"/>
  <c r="DZ115" i="3"/>
  <c r="DY116" i="3"/>
  <c r="DZ116" i="3"/>
  <c r="DY117" i="3"/>
  <c r="DZ117" i="3"/>
  <c r="DY118" i="3"/>
  <c r="DZ118" i="3"/>
  <c r="DY119" i="3"/>
  <c r="DZ119" i="3"/>
  <c r="DY120" i="3"/>
  <c r="DZ120" i="3"/>
  <c r="DY121" i="3"/>
  <c r="DZ121" i="3"/>
  <c r="DZ110" i="3"/>
  <c r="DY110" i="3"/>
  <c r="EN111" i="2" l="1"/>
  <c r="EO111" i="2"/>
  <c r="EN112" i="2"/>
  <c r="EO112" i="2"/>
  <c r="EN113" i="2"/>
  <c r="EO113" i="2"/>
  <c r="EN114" i="2"/>
  <c r="EO114" i="2"/>
  <c r="EN115" i="2"/>
  <c r="EO115" i="2"/>
  <c r="EN116" i="2"/>
  <c r="EO116" i="2"/>
  <c r="EN117" i="2"/>
  <c r="EO117" i="2"/>
  <c r="EN118" i="2"/>
  <c r="EO118" i="2"/>
  <c r="EN119" i="2"/>
  <c r="EO119" i="2"/>
  <c r="EN120" i="2"/>
  <c r="EO120" i="2"/>
  <c r="EN121" i="2"/>
  <c r="EO121" i="2"/>
  <c r="EO110" i="2"/>
  <c r="EN110" i="2"/>
  <c r="V122" i="2"/>
  <c r="U122" i="2"/>
  <c r="W119" i="2"/>
  <c r="V109" i="2"/>
  <c r="U109" i="2"/>
  <c r="V83" i="2"/>
  <c r="U83" i="2"/>
  <c r="V57" i="2"/>
  <c r="U57" i="2"/>
  <c r="V44" i="2"/>
  <c r="U44" i="2"/>
  <c r="V31" i="2"/>
  <c r="U31" i="2"/>
  <c r="V18" i="2"/>
  <c r="U18" i="2"/>
  <c r="DH122" i="3" l="1"/>
  <c r="DG122" i="3"/>
  <c r="DI118" i="3"/>
  <c r="DH109" i="3"/>
  <c r="DG109" i="3"/>
  <c r="DH96" i="3"/>
  <c r="DG96" i="3"/>
  <c r="DH83" i="3"/>
  <c r="DG83" i="3"/>
  <c r="DH70" i="3"/>
  <c r="DG70" i="3"/>
  <c r="DH57" i="3"/>
  <c r="DG57" i="3"/>
  <c r="DH44" i="3"/>
  <c r="DG44" i="3"/>
  <c r="DH31" i="3"/>
  <c r="DG31" i="3"/>
  <c r="DH18" i="3"/>
  <c r="DG18" i="3"/>
  <c r="DF120" i="3" l="1"/>
  <c r="DF118" i="3"/>
  <c r="DE122" i="3" l="1"/>
  <c r="DD122" i="3"/>
  <c r="DF114" i="3"/>
  <c r="DE109" i="3"/>
  <c r="DD109" i="3"/>
  <c r="DE96" i="3"/>
  <c r="DD96" i="3"/>
  <c r="DE83" i="3"/>
  <c r="DD83" i="3"/>
  <c r="DE70" i="3"/>
  <c r="DD70" i="3"/>
  <c r="DE57" i="3"/>
  <c r="DD57" i="3"/>
  <c r="DE44" i="3"/>
  <c r="DD44" i="3"/>
  <c r="DE31" i="3"/>
  <c r="DD31" i="3"/>
  <c r="DE18" i="3"/>
  <c r="DD18" i="3"/>
  <c r="BI122" i="2" l="1"/>
  <c r="BH122" i="2"/>
  <c r="BJ121" i="2"/>
  <c r="BJ117" i="2"/>
  <c r="BJ114" i="2"/>
  <c r="BI109" i="2"/>
  <c r="BH109" i="2"/>
  <c r="BI96" i="2"/>
  <c r="BH96" i="2"/>
  <c r="BI44" i="2"/>
  <c r="BH44" i="2"/>
  <c r="BI18" i="2"/>
  <c r="BH18" i="2"/>
  <c r="EG113" i="2" l="1"/>
  <c r="EF122" i="2"/>
  <c r="EE122" i="2"/>
  <c r="EG118" i="2"/>
  <c r="EF109" i="2"/>
  <c r="EE109" i="2"/>
  <c r="EF96" i="2"/>
  <c r="EE96" i="2"/>
  <c r="EF31" i="2"/>
  <c r="EE31" i="2"/>
  <c r="EF18" i="2"/>
  <c r="EE18" i="2"/>
  <c r="AR113" i="3" l="1"/>
  <c r="BM112" i="3" l="1"/>
  <c r="BA112" i="3"/>
  <c r="DX112" i="3"/>
  <c r="DU112" i="3"/>
  <c r="AC112" i="3"/>
  <c r="BV112" i="3"/>
  <c r="BD112" i="3"/>
  <c r="N112" i="3"/>
  <c r="BV95" i="2" l="1"/>
  <c r="BV50" i="2"/>
  <c r="BV51" i="2"/>
  <c r="BV52" i="2"/>
  <c r="BV91" i="2"/>
  <c r="DR111" i="3" l="1"/>
  <c r="CE111" i="3"/>
  <c r="CD122" i="3"/>
  <c r="CC122" i="3"/>
  <c r="CD109" i="3"/>
  <c r="CC109" i="3"/>
  <c r="CD96" i="3"/>
  <c r="CC96" i="3"/>
  <c r="CD83" i="3"/>
  <c r="CC83" i="3"/>
  <c r="CD70" i="3"/>
  <c r="CC70" i="3"/>
  <c r="CD57" i="3"/>
  <c r="CC57" i="3"/>
  <c r="CD44" i="3"/>
  <c r="CC44" i="3"/>
  <c r="CD31" i="3"/>
  <c r="CC31" i="3"/>
  <c r="CD18" i="3"/>
  <c r="CC18" i="3"/>
  <c r="DX111" i="3"/>
  <c r="DU111" i="3"/>
  <c r="AC111" i="3"/>
  <c r="CB111" i="3"/>
  <c r="BV111" i="3"/>
  <c r="BD111" i="3"/>
  <c r="N111" i="3"/>
  <c r="BO122" i="2" l="1"/>
  <c r="BN122" i="2"/>
  <c r="BP114" i="2"/>
  <c r="BP112" i="2"/>
  <c r="BP111" i="2"/>
  <c r="BO109" i="2"/>
  <c r="BN109" i="2"/>
  <c r="BO96" i="2"/>
  <c r="BN96" i="2"/>
  <c r="BO44" i="2"/>
  <c r="BN44" i="2"/>
  <c r="BO31" i="2"/>
  <c r="BN31" i="2"/>
  <c r="BO18" i="2"/>
  <c r="BN18" i="2"/>
  <c r="BM110" i="3" l="1"/>
  <c r="BA110" i="3"/>
  <c r="AR110" i="3"/>
  <c r="Z110" i="3"/>
  <c r="N110" i="3"/>
  <c r="DX110" i="3"/>
  <c r="DU110" i="3"/>
  <c r="AC110" i="3"/>
  <c r="CB110" i="3"/>
  <c r="BV110" i="3"/>
  <c r="BD110" i="3"/>
  <c r="DW122" i="3" l="1"/>
  <c r="DV122" i="3"/>
  <c r="DX121" i="3"/>
  <c r="DX120" i="3"/>
  <c r="DX119" i="3"/>
  <c r="DX118" i="3"/>
  <c r="DX117" i="3"/>
  <c r="DX116" i="3"/>
  <c r="DX115" i="3"/>
  <c r="DX114" i="3"/>
  <c r="DX113" i="3"/>
  <c r="DT122" i="3"/>
  <c r="DS122" i="3"/>
  <c r="DU121" i="3"/>
  <c r="DU120" i="3"/>
  <c r="DU119" i="3"/>
  <c r="DU118" i="3"/>
  <c r="DU117" i="3"/>
  <c r="DU116" i="3"/>
  <c r="DU115" i="3"/>
  <c r="DU114" i="3"/>
  <c r="DU113" i="3"/>
  <c r="DQ122" i="3"/>
  <c r="DP122" i="3"/>
  <c r="DN122" i="3"/>
  <c r="DM122" i="3"/>
  <c r="DO116" i="3"/>
  <c r="DK122" i="3"/>
  <c r="DJ122" i="3"/>
  <c r="AB122" i="3"/>
  <c r="AA122" i="3"/>
  <c r="AC121" i="3"/>
  <c r="AC120" i="3"/>
  <c r="AC119" i="3"/>
  <c r="AC118" i="3"/>
  <c r="AC117" i="3"/>
  <c r="AC116" i="3"/>
  <c r="AC115" i="3"/>
  <c r="AC114" i="3"/>
  <c r="AC113" i="3"/>
  <c r="CY122" i="3"/>
  <c r="CX122" i="3"/>
  <c r="CS122" i="3"/>
  <c r="CR122" i="3"/>
  <c r="CP122" i="3"/>
  <c r="CO122" i="3"/>
  <c r="CQ120" i="3"/>
  <c r="CQ117" i="3"/>
  <c r="CJ122" i="3"/>
  <c r="CI122" i="3"/>
  <c r="CK117" i="3"/>
  <c r="CG122" i="3"/>
  <c r="CF122" i="3"/>
  <c r="CA122" i="3"/>
  <c r="BZ122" i="3"/>
  <c r="CB121" i="3"/>
  <c r="CB120" i="3"/>
  <c r="CB119" i="3"/>
  <c r="CB118" i="3"/>
  <c r="CB117" i="3"/>
  <c r="CB116" i="3"/>
  <c r="CB115" i="3"/>
  <c r="CB113" i="3"/>
  <c r="BX122" i="3"/>
  <c r="BW122" i="3"/>
  <c r="BR122" i="3"/>
  <c r="BQ122" i="3"/>
  <c r="BU122" i="3"/>
  <c r="BT122" i="3"/>
  <c r="BV121" i="3"/>
  <c r="BV119" i="3"/>
  <c r="BV118" i="3"/>
  <c r="BV117" i="3"/>
  <c r="BV116" i="3"/>
  <c r="BV115" i="3"/>
  <c r="BV114" i="3"/>
  <c r="BV113" i="3"/>
  <c r="BO122" i="3"/>
  <c r="BN122" i="3"/>
  <c r="BP117" i="3"/>
  <c r="BL122" i="3"/>
  <c r="BK122" i="3"/>
  <c r="BM121" i="3"/>
  <c r="BM120" i="3"/>
  <c r="BM119" i="3"/>
  <c r="BM118" i="3"/>
  <c r="BM117" i="3"/>
  <c r="BM116" i="3"/>
  <c r="BM115" i="3"/>
  <c r="BM114" i="3"/>
  <c r="BM113" i="3"/>
  <c r="BI122" i="3"/>
  <c r="BH122" i="3"/>
  <c r="BF122" i="3"/>
  <c r="BE122" i="3"/>
  <c r="BC122" i="3"/>
  <c r="BB122" i="3"/>
  <c r="BD121" i="3"/>
  <c r="BD120" i="3"/>
  <c r="BD119" i="3"/>
  <c r="BD118" i="3"/>
  <c r="BD117" i="3"/>
  <c r="BD116" i="3"/>
  <c r="BD115" i="3"/>
  <c r="BD114" i="3"/>
  <c r="BD113" i="3"/>
  <c r="AZ122" i="3"/>
  <c r="AY122" i="3"/>
  <c r="BA121" i="3"/>
  <c r="BA120" i="3"/>
  <c r="BA119" i="3"/>
  <c r="BA117" i="3"/>
  <c r="BA116" i="3"/>
  <c r="BA115" i="3"/>
  <c r="BA114" i="3"/>
  <c r="AW122" i="3"/>
  <c r="AV122" i="3"/>
  <c r="AT122" i="3"/>
  <c r="AS122" i="3"/>
  <c r="AQ122" i="3"/>
  <c r="AP122" i="3"/>
  <c r="AR115" i="3"/>
  <c r="AH122" i="3"/>
  <c r="AG122" i="3"/>
  <c r="AI114" i="3"/>
  <c r="Y122" i="3"/>
  <c r="X122" i="3"/>
  <c r="Z115" i="3"/>
  <c r="S122" i="3"/>
  <c r="R122" i="3"/>
  <c r="P122" i="3"/>
  <c r="O122" i="3"/>
  <c r="M122" i="3"/>
  <c r="L122" i="3"/>
  <c r="N121" i="3"/>
  <c r="N120" i="3"/>
  <c r="N119" i="3"/>
  <c r="N118" i="3"/>
  <c r="N117" i="3"/>
  <c r="N116" i="3"/>
  <c r="N115" i="3"/>
  <c r="N114" i="3"/>
  <c r="J122" i="3"/>
  <c r="I122" i="3"/>
  <c r="G122" i="3"/>
  <c r="F122" i="3"/>
  <c r="EL122" i="2"/>
  <c r="EK122" i="2"/>
  <c r="EI122" i="2"/>
  <c r="EH122" i="2"/>
  <c r="EC122" i="2"/>
  <c r="EB122" i="2"/>
  <c r="ED117" i="2"/>
  <c r="ED110" i="2"/>
  <c r="DZ122" i="2"/>
  <c r="DY122" i="2"/>
  <c r="EA115" i="2"/>
  <c r="DW122" i="2"/>
  <c r="DV122" i="2"/>
  <c r="DT122" i="2"/>
  <c r="DS122" i="2"/>
  <c r="DQ122" i="2"/>
  <c r="DP122" i="2"/>
  <c r="DN122" i="2"/>
  <c r="DM122" i="2"/>
  <c r="DH122" i="2"/>
  <c r="DG122" i="2"/>
  <c r="DE122" i="2"/>
  <c r="DD122" i="2"/>
  <c r="CY122" i="2"/>
  <c r="CX122" i="2"/>
  <c r="CZ119" i="2"/>
  <c r="CZ115" i="2"/>
  <c r="CZ112" i="2"/>
  <c r="CV122" i="2"/>
  <c r="CU122" i="2"/>
  <c r="CS122" i="2"/>
  <c r="CR122" i="2"/>
  <c r="CT121" i="2"/>
  <c r="CT113" i="2"/>
  <c r="CP122" i="2"/>
  <c r="CO122" i="2"/>
  <c r="CM122" i="2"/>
  <c r="CL122" i="2"/>
  <c r="CN121" i="2"/>
  <c r="CN120" i="2"/>
  <c r="CN119" i="2"/>
  <c r="CN118" i="2"/>
  <c r="CN117" i="2"/>
  <c r="CN116" i="2"/>
  <c r="CN115" i="2"/>
  <c r="CN114" i="2"/>
  <c r="CN113" i="2"/>
  <c r="CN112" i="2"/>
  <c r="CN111" i="2"/>
  <c r="CJ122" i="2"/>
  <c r="CI122" i="2"/>
  <c r="CG122" i="2"/>
  <c r="CF122" i="2"/>
  <c r="CH120" i="2"/>
  <c r="CH119" i="2"/>
  <c r="CH118" i="2"/>
  <c r="CH117" i="2"/>
  <c r="CH115" i="2"/>
  <c r="CH113" i="2"/>
  <c r="CH112" i="2"/>
  <c r="CA122" i="2"/>
  <c r="BZ122" i="2"/>
  <c r="BU122" i="2"/>
  <c r="BT122" i="2"/>
  <c r="BV121" i="2"/>
  <c r="BV120" i="2"/>
  <c r="BV119" i="2"/>
  <c r="BV118" i="2"/>
  <c r="BV117" i="2"/>
  <c r="BV116" i="2"/>
  <c r="BV115" i="2"/>
  <c r="BV114" i="2"/>
  <c r="BV113" i="2"/>
  <c r="BV112" i="2"/>
  <c r="BV111" i="2"/>
  <c r="BV110" i="2"/>
  <c r="BR122" i="2"/>
  <c r="BQ122" i="2"/>
  <c r="BL122" i="2"/>
  <c r="BK122" i="2"/>
  <c r="BF122" i="2"/>
  <c r="BE122" i="2"/>
  <c r="BG110" i="2"/>
  <c r="BC122" i="2"/>
  <c r="BB122" i="2"/>
  <c r="BD111" i="2"/>
  <c r="AZ122" i="2"/>
  <c r="AY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AW122" i="2"/>
  <c r="AV122" i="2"/>
  <c r="AT122" i="2"/>
  <c r="AS122" i="2"/>
  <c r="AQ122" i="2"/>
  <c r="AP122" i="2"/>
  <c r="AN122" i="2"/>
  <c r="AM122" i="2"/>
  <c r="AO121" i="2"/>
  <c r="AO120" i="2"/>
  <c r="AO119" i="2"/>
  <c r="AO118" i="2"/>
  <c r="AO117" i="2"/>
  <c r="AO116" i="2"/>
  <c r="AO115" i="2"/>
  <c r="AO114" i="2"/>
  <c r="AO113" i="2"/>
  <c r="AO112" i="2"/>
  <c r="AO111" i="2"/>
  <c r="AO110" i="2"/>
  <c r="AK122" i="2"/>
  <c r="AJ122" i="2"/>
  <c r="AH122" i="2"/>
  <c r="AG122" i="2"/>
  <c r="AI112" i="2"/>
  <c r="AE122" i="2"/>
  <c r="AD122" i="2"/>
  <c r="Y122" i="2"/>
  <c r="X122" i="2"/>
  <c r="S122" i="2"/>
  <c r="R122" i="2"/>
  <c r="P122" i="2"/>
  <c r="O122" i="2"/>
  <c r="M122" i="2"/>
  <c r="L122" i="2"/>
  <c r="N121" i="2"/>
  <c r="N116" i="2"/>
  <c r="N112" i="2"/>
  <c r="J122" i="2"/>
  <c r="I122" i="2"/>
  <c r="G122" i="2"/>
  <c r="F122" i="2"/>
  <c r="D122" i="2"/>
  <c r="C122" i="2"/>
  <c r="DZ122" i="3" l="1"/>
  <c r="DY122" i="3"/>
  <c r="EN122" i="2"/>
  <c r="EO122" i="2"/>
  <c r="DZ108" i="3"/>
  <c r="DY108" i="3"/>
  <c r="DX108" i="3"/>
  <c r="DU108" i="3"/>
  <c r="AC108" i="3"/>
  <c r="CB108" i="3"/>
  <c r="BV108" i="3"/>
  <c r="BD108" i="3"/>
  <c r="DY98" i="3" l="1"/>
  <c r="DZ98" i="3"/>
  <c r="DY99" i="3"/>
  <c r="DZ99" i="3"/>
  <c r="DY100" i="3"/>
  <c r="DZ100" i="3"/>
  <c r="DY101" i="3"/>
  <c r="DZ101" i="3"/>
  <c r="DY102" i="3"/>
  <c r="DZ102" i="3"/>
  <c r="DY103" i="3"/>
  <c r="DZ103" i="3"/>
  <c r="DY104" i="3"/>
  <c r="DZ104" i="3"/>
  <c r="DY105" i="3"/>
  <c r="DZ105" i="3"/>
  <c r="DY106" i="3"/>
  <c r="DZ106" i="3"/>
  <c r="DY107" i="3"/>
  <c r="DZ107" i="3"/>
  <c r="DZ97" i="3"/>
  <c r="DY97" i="3"/>
  <c r="BR109" i="3" l="1"/>
  <c r="BQ109" i="3"/>
  <c r="BR96" i="3"/>
  <c r="BQ96" i="3"/>
  <c r="BR83" i="3"/>
  <c r="BQ83" i="3"/>
  <c r="BR70" i="3"/>
  <c r="BQ70" i="3"/>
  <c r="BR57" i="3"/>
  <c r="BQ57" i="3"/>
  <c r="BR44" i="3"/>
  <c r="BQ44" i="3"/>
  <c r="BR31" i="3"/>
  <c r="BQ31" i="3"/>
  <c r="BR18" i="3"/>
  <c r="BQ18" i="3"/>
  <c r="AC107" i="3" l="1"/>
  <c r="DX107" i="3"/>
  <c r="DU107" i="3"/>
  <c r="CB107" i="3"/>
  <c r="BV107" i="3"/>
  <c r="BD107" i="3"/>
  <c r="BA107" i="3"/>
  <c r="N107" i="3"/>
  <c r="T92" i="3" l="1"/>
  <c r="T89" i="3"/>
  <c r="AR90" i="3"/>
  <c r="T81" i="3"/>
  <c r="T76" i="3"/>
  <c r="T73" i="3"/>
  <c r="AR79" i="3"/>
  <c r="AR78" i="3"/>
  <c r="AR77" i="3"/>
  <c r="AR81" i="3"/>
  <c r="BM81" i="3"/>
  <c r="BM75" i="3"/>
  <c r="DX81" i="3"/>
  <c r="DX80" i="3"/>
  <c r="DX79" i="3"/>
  <c r="DX78" i="3"/>
  <c r="DX77" i="3"/>
  <c r="DX76" i="3"/>
  <c r="DX75" i="3"/>
  <c r="DX74" i="3"/>
  <c r="DX73" i="3"/>
  <c r="DX69" i="3"/>
  <c r="DX68" i="3"/>
  <c r="DX67" i="3"/>
  <c r="DX66" i="3"/>
  <c r="DX65" i="3"/>
  <c r="DX64" i="3"/>
  <c r="DX62" i="3"/>
  <c r="DX61" i="3"/>
  <c r="DX60" i="3"/>
  <c r="DX59" i="3"/>
  <c r="T67" i="3"/>
  <c r="BJ62" i="3"/>
  <c r="BV69" i="3"/>
  <c r="BV68" i="3"/>
  <c r="BV66" i="3"/>
  <c r="BV64" i="3"/>
  <c r="DZ95" i="3"/>
  <c r="DY95" i="3"/>
  <c r="DZ94" i="3"/>
  <c r="DY94" i="3"/>
  <c r="DZ93" i="3"/>
  <c r="DY93" i="3"/>
  <c r="DZ92" i="3"/>
  <c r="DY92" i="3"/>
  <c r="DZ91" i="3"/>
  <c r="DY91" i="3"/>
  <c r="DZ90" i="3"/>
  <c r="DY90" i="3"/>
  <c r="DZ89" i="3"/>
  <c r="DY89" i="3"/>
  <c r="DZ88" i="3"/>
  <c r="DY88" i="3"/>
  <c r="DZ87" i="3"/>
  <c r="DY87" i="3"/>
  <c r="DZ86" i="3"/>
  <c r="DY86" i="3"/>
  <c r="DZ85" i="3"/>
  <c r="DY85" i="3"/>
  <c r="DZ84" i="3"/>
  <c r="DY84" i="3"/>
  <c r="DZ82" i="3"/>
  <c r="DY82" i="3"/>
  <c r="DZ81" i="3"/>
  <c r="DY81" i="3"/>
  <c r="DZ80" i="3"/>
  <c r="DY80" i="3"/>
  <c r="DZ79" i="3"/>
  <c r="DY79" i="3"/>
  <c r="DZ78" i="3"/>
  <c r="DY78" i="3"/>
  <c r="DZ77" i="3"/>
  <c r="DY77" i="3"/>
  <c r="DZ76" i="3"/>
  <c r="DY76" i="3"/>
  <c r="DZ75" i="3"/>
  <c r="DY75" i="3"/>
  <c r="DZ74" i="3"/>
  <c r="DY74" i="3"/>
  <c r="DZ73" i="3"/>
  <c r="DY73" i="3"/>
  <c r="DZ72" i="3"/>
  <c r="DY72" i="3"/>
  <c r="DZ71" i="3"/>
  <c r="DY71" i="3"/>
  <c r="DZ69" i="3"/>
  <c r="DY69" i="3"/>
  <c r="DZ68" i="3"/>
  <c r="DY68" i="3"/>
  <c r="DZ67" i="3"/>
  <c r="DY67" i="3"/>
  <c r="DZ66" i="3"/>
  <c r="DY66" i="3"/>
  <c r="DZ65" i="3"/>
  <c r="DY65" i="3"/>
  <c r="DZ64" i="3"/>
  <c r="DY64" i="3"/>
  <c r="DZ63" i="3"/>
  <c r="DY63" i="3"/>
  <c r="DZ62" i="3"/>
  <c r="DY62" i="3"/>
  <c r="DZ61" i="3"/>
  <c r="DY61" i="3"/>
  <c r="DZ60" i="3"/>
  <c r="DY60" i="3"/>
  <c r="DZ59" i="3"/>
  <c r="DY59" i="3"/>
  <c r="DZ58" i="3"/>
  <c r="DY58" i="3"/>
  <c r="DZ56" i="3"/>
  <c r="DY56" i="3"/>
  <c r="DZ55" i="3"/>
  <c r="DY55" i="3"/>
  <c r="DZ54" i="3"/>
  <c r="DY54" i="3"/>
  <c r="DZ53" i="3"/>
  <c r="DY53" i="3"/>
  <c r="DZ52" i="3"/>
  <c r="DY52" i="3"/>
  <c r="DZ51" i="3"/>
  <c r="DY51" i="3"/>
  <c r="DZ50" i="3"/>
  <c r="DY50" i="3"/>
  <c r="DZ49" i="3"/>
  <c r="DY49" i="3"/>
  <c r="DZ48" i="3"/>
  <c r="DY48" i="3"/>
  <c r="DZ47" i="3"/>
  <c r="DY47" i="3"/>
  <c r="DZ46" i="3"/>
  <c r="DY46" i="3"/>
  <c r="DZ45" i="3"/>
  <c r="DY45" i="3"/>
  <c r="BM47" i="3"/>
  <c r="CA109" i="3"/>
  <c r="BZ109" i="3"/>
  <c r="CB106" i="3"/>
  <c r="CA96" i="3"/>
  <c r="BZ96" i="3"/>
  <c r="CA83" i="3"/>
  <c r="BZ83" i="3"/>
  <c r="CA70" i="3"/>
  <c r="BZ70" i="3"/>
  <c r="CA57" i="3"/>
  <c r="BZ57" i="3"/>
  <c r="CA44" i="3"/>
  <c r="BZ44" i="3"/>
  <c r="CA31" i="3"/>
  <c r="BZ31" i="3"/>
  <c r="CA18" i="3"/>
  <c r="BZ18" i="3"/>
  <c r="DX56" i="3"/>
  <c r="DX55" i="3"/>
  <c r="DX54" i="3"/>
  <c r="DX53" i="3"/>
  <c r="DX52" i="3"/>
  <c r="DX48" i="3"/>
  <c r="DX47" i="3"/>
  <c r="DX42" i="3"/>
  <c r="DX41" i="3"/>
  <c r="DX40" i="3"/>
  <c r="DX37" i="3"/>
  <c r="DX36" i="3"/>
  <c r="DX35" i="3"/>
  <c r="DX34" i="3"/>
  <c r="DX33" i="3"/>
  <c r="DU30" i="3"/>
  <c r="DU29" i="3"/>
  <c r="DU28" i="3"/>
  <c r="DU25" i="3"/>
  <c r="DU24" i="3"/>
  <c r="DU22" i="3"/>
  <c r="DU21" i="3"/>
  <c r="DU20" i="3"/>
  <c r="DX30" i="3"/>
  <c r="DX29" i="3"/>
  <c r="DX24" i="3"/>
  <c r="DX23" i="3"/>
  <c r="DX22" i="3"/>
  <c r="DX21" i="3"/>
  <c r="BV106" i="2"/>
  <c r="BV105" i="2"/>
  <c r="BV104" i="2"/>
  <c r="BV103" i="2"/>
  <c r="BV102" i="2"/>
  <c r="BV101" i="2"/>
  <c r="BV100" i="2"/>
  <c r="BV99" i="2"/>
  <c r="BV98" i="2"/>
  <c r="CN92" i="2"/>
  <c r="CN91" i="2"/>
  <c r="CN90" i="2"/>
  <c r="CH90" i="2"/>
  <c r="CB90" i="2"/>
  <c r="CB89" i="2"/>
  <c r="CB87" i="2"/>
  <c r="CB85" i="2"/>
  <c r="AO91" i="2"/>
  <c r="CB82" i="2"/>
  <c r="CB74" i="2"/>
  <c r="CN68" i="2"/>
  <c r="CN67" i="2"/>
  <c r="CN65" i="2"/>
  <c r="CN63" i="2"/>
  <c r="CN62" i="2"/>
  <c r="CN61" i="2"/>
  <c r="CN60" i="2"/>
  <c r="CN59" i="2"/>
  <c r="BV69" i="2"/>
  <c r="BV68" i="2"/>
  <c r="BV67" i="2"/>
  <c r="BV66" i="2"/>
  <c r="BV65" i="2"/>
  <c r="BV64" i="2"/>
  <c r="BV63" i="2"/>
  <c r="BV62" i="2"/>
  <c r="BV61" i="2"/>
  <c r="BV60" i="2"/>
  <c r="BV59" i="2"/>
  <c r="N60" i="2"/>
  <c r="N58" i="2"/>
  <c r="AO47" i="2"/>
  <c r="DR41" i="2"/>
  <c r="DR34" i="2"/>
  <c r="CT32" i="2"/>
  <c r="CT21" i="2"/>
  <c r="AO28" i="2"/>
  <c r="E21" i="2"/>
  <c r="CN16" i="2"/>
  <c r="CN17" i="2"/>
  <c r="EO17" i="2" l="1"/>
  <c r="EO16" i="2"/>
  <c r="EO15" i="2"/>
  <c r="EO14" i="2"/>
  <c r="EO13" i="2"/>
  <c r="EO12" i="2"/>
  <c r="EO11" i="2"/>
  <c r="EO10" i="2"/>
  <c r="EO9" i="2"/>
  <c r="EO8" i="2"/>
  <c r="EO7" i="2"/>
  <c r="EO6" i="2"/>
  <c r="BU18" i="2"/>
  <c r="BT18" i="2"/>
  <c r="EN17" i="2"/>
  <c r="EN16" i="2"/>
  <c r="EN15" i="2"/>
  <c r="EN14" i="2"/>
  <c r="EN13" i="2"/>
  <c r="EN12" i="2"/>
  <c r="EN11" i="2"/>
  <c r="EN10" i="2"/>
  <c r="EN9" i="2"/>
  <c r="EN8" i="2"/>
  <c r="EN7" i="2"/>
  <c r="EN6" i="2"/>
  <c r="Y18" i="2"/>
  <c r="X18" i="2"/>
  <c r="S18" i="2"/>
  <c r="R18" i="2"/>
  <c r="M18" i="2"/>
  <c r="L18" i="2"/>
  <c r="J18" i="2"/>
  <c r="I18" i="2"/>
  <c r="G18" i="2"/>
  <c r="F18" i="2"/>
  <c r="D18" i="2"/>
  <c r="C18" i="2"/>
  <c r="CA18" i="2"/>
  <c r="BZ18" i="2"/>
  <c r="CG18" i="2"/>
  <c r="CF18" i="2"/>
  <c r="CJ18" i="2"/>
  <c r="CI18" i="2"/>
  <c r="CM18" i="2"/>
  <c r="CL18" i="2"/>
  <c r="CP18" i="2"/>
  <c r="CO18" i="2"/>
  <c r="CY18" i="2"/>
  <c r="CX18" i="2"/>
  <c r="CV18" i="2"/>
  <c r="CU18" i="2"/>
  <c r="CS18" i="2"/>
  <c r="CR18" i="2"/>
  <c r="EL18" i="2"/>
  <c r="EK18" i="2"/>
  <c r="EI18" i="2"/>
  <c r="EH18" i="2"/>
  <c r="EC18" i="2"/>
  <c r="EB18" i="2"/>
  <c r="DZ18" i="2"/>
  <c r="DY18" i="2"/>
  <c r="DW18" i="2"/>
  <c r="DV18" i="2"/>
  <c r="DT18" i="2"/>
  <c r="DS18" i="2"/>
  <c r="DQ18" i="2"/>
  <c r="DP18" i="2"/>
  <c r="DN18" i="2"/>
  <c r="DM18" i="2"/>
  <c r="DH18" i="2"/>
  <c r="DG18" i="2"/>
  <c r="DE18" i="2"/>
  <c r="DD18" i="2"/>
  <c r="ED7" i="2"/>
  <c r="DF14" i="2"/>
  <c r="CT14" i="2"/>
  <c r="CN14" i="2"/>
  <c r="CN13" i="2"/>
  <c r="CN11" i="2"/>
  <c r="CN9" i="2"/>
  <c r="CN8" i="2"/>
  <c r="CN6" i="2"/>
  <c r="CH6" i="2"/>
  <c r="CB11" i="2"/>
  <c r="BV17" i="2"/>
  <c r="BV16" i="2"/>
  <c r="BV15" i="2"/>
  <c r="BV14" i="2"/>
  <c r="BV13" i="2"/>
  <c r="BV12" i="2"/>
  <c r="BV11" i="2"/>
  <c r="BV10" i="2"/>
  <c r="BV9" i="2"/>
  <c r="BV8" i="2"/>
  <c r="BV7" i="2"/>
  <c r="BV6" i="2"/>
  <c r="BR18" i="2" l="1"/>
  <c r="BQ18" i="2"/>
  <c r="BL18" i="2"/>
  <c r="BK18" i="2"/>
  <c r="BF18" i="2"/>
  <c r="BE18" i="2"/>
  <c r="BC18" i="2"/>
  <c r="BB18" i="2"/>
  <c r="AZ18" i="2"/>
  <c r="AY18" i="2"/>
  <c r="AW18" i="2"/>
  <c r="AV18" i="2"/>
  <c r="AT18" i="2"/>
  <c r="AS18" i="2"/>
  <c r="AQ18" i="2"/>
  <c r="AP18" i="2"/>
  <c r="AN18" i="2"/>
  <c r="AM18" i="2"/>
  <c r="BA6" i="2"/>
  <c r="AO15" i="2"/>
  <c r="AO11" i="2"/>
  <c r="AO10" i="2"/>
  <c r="AO8" i="2"/>
  <c r="Z11" i="2"/>
  <c r="Q16" i="2"/>
  <c r="Q15" i="2"/>
  <c r="Q11" i="2"/>
  <c r="N17" i="2"/>
  <c r="N14" i="2"/>
  <c r="N10" i="2"/>
  <c r="N12" i="2"/>
  <c r="K11" i="2"/>
  <c r="AC106" i="3" l="1"/>
  <c r="AB109" i="3"/>
  <c r="AA109" i="3"/>
  <c r="AB96" i="3"/>
  <c r="AA96" i="3"/>
  <c r="AB83" i="3"/>
  <c r="AA83" i="3"/>
  <c r="AB70" i="3"/>
  <c r="AA70" i="3"/>
  <c r="AB57" i="3"/>
  <c r="AA57" i="3"/>
  <c r="AB44" i="3"/>
  <c r="AA44" i="3"/>
  <c r="AB31" i="3"/>
  <c r="AA31" i="3"/>
  <c r="AB18" i="3"/>
  <c r="AA18" i="3"/>
  <c r="BM106" i="3"/>
  <c r="BD106" i="3"/>
  <c r="BC109" i="3"/>
  <c r="BB109" i="3"/>
  <c r="BC96" i="3"/>
  <c r="BB96" i="3"/>
  <c r="BC83" i="3"/>
  <c r="BB83" i="3"/>
  <c r="BC70" i="3"/>
  <c r="BB70" i="3"/>
  <c r="BC57" i="3"/>
  <c r="BB57" i="3"/>
  <c r="BC44" i="3"/>
  <c r="BB44" i="3"/>
  <c r="BC31" i="3"/>
  <c r="BB31" i="3"/>
  <c r="BC18" i="3"/>
  <c r="BB18" i="3"/>
  <c r="BA106" i="3"/>
  <c r="AU106" i="3"/>
  <c r="AT109" i="3"/>
  <c r="AS109" i="3"/>
  <c r="AT96" i="3"/>
  <c r="AS96" i="3"/>
  <c r="AT83" i="3"/>
  <c r="AS83" i="3"/>
  <c r="AT70" i="3"/>
  <c r="AS70" i="3"/>
  <c r="AT57" i="3"/>
  <c r="AS57" i="3"/>
  <c r="AT44" i="3"/>
  <c r="AS44" i="3"/>
  <c r="AT31" i="3"/>
  <c r="AS31" i="3"/>
  <c r="AT18" i="3"/>
  <c r="AS18" i="3"/>
  <c r="N106" i="3"/>
  <c r="M31" i="3"/>
  <c r="L31" i="3"/>
  <c r="M109" i="3"/>
  <c r="L109" i="3"/>
  <c r="M96" i="3"/>
  <c r="L96" i="3"/>
  <c r="M83" i="3"/>
  <c r="L83" i="3"/>
  <c r="M70" i="3"/>
  <c r="L70" i="3"/>
  <c r="M57" i="3"/>
  <c r="L57" i="3"/>
  <c r="M44" i="3"/>
  <c r="L44" i="3"/>
  <c r="M18" i="3"/>
  <c r="L18" i="3"/>
  <c r="DX106" i="3"/>
  <c r="DU106" i="3"/>
  <c r="BV106" i="3"/>
  <c r="DX105" i="3" l="1"/>
  <c r="DU105" i="3"/>
  <c r="BV105" i="3"/>
  <c r="EO108" i="2" l="1"/>
  <c r="EN108" i="2"/>
  <c r="EO107" i="2"/>
  <c r="EN107" i="2"/>
  <c r="EO106" i="2"/>
  <c r="EN106" i="2"/>
  <c r="EO105" i="2"/>
  <c r="EN105" i="2"/>
  <c r="DX105" i="2"/>
  <c r="DW109" i="2"/>
  <c r="DV109" i="2"/>
  <c r="BA103" i="3" l="1"/>
  <c r="BM103" i="3"/>
  <c r="BV103" i="3"/>
  <c r="DU103" i="3"/>
  <c r="DX103" i="3"/>
  <c r="BA104" i="3"/>
  <c r="BV104" i="3"/>
  <c r="DU104" i="3"/>
  <c r="DX104" i="3"/>
  <c r="I109" i="3"/>
  <c r="J109" i="3"/>
  <c r="O109" i="3"/>
  <c r="P109" i="3"/>
  <c r="R109" i="3"/>
  <c r="S109" i="3"/>
  <c r="X109" i="3"/>
  <c r="Y109" i="3"/>
  <c r="AG109" i="3"/>
  <c r="AH109" i="3"/>
  <c r="AP109" i="3"/>
  <c r="AQ109" i="3"/>
  <c r="AV109" i="3"/>
  <c r="AW109" i="3"/>
  <c r="AY109" i="3"/>
  <c r="AZ109" i="3"/>
  <c r="BE109" i="3"/>
  <c r="BF109" i="3"/>
  <c r="BH109" i="3"/>
  <c r="BI109" i="3"/>
  <c r="BK109" i="3"/>
  <c r="BL109" i="3"/>
  <c r="BN109" i="3"/>
  <c r="BO109" i="3"/>
  <c r="BT109" i="3"/>
  <c r="BU109" i="3"/>
  <c r="BW109" i="3"/>
  <c r="BX109" i="3"/>
  <c r="CF109" i="3"/>
  <c r="CG109" i="3"/>
  <c r="CI109" i="3"/>
  <c r="CJ109" i="3"/>
  <c r="CO109" i="3"/>
  <c r="CP109" i="3"/>
  <c r="CR109" i="3"/>
  <c r="CS109" i="3"/>
  <c r="CX109" i="3"/>
  <c r="CY109" i="3"/>
  <c r="DJ109" i="3"/>
  <c r="DK109" i="3"/>
  <c r="DM109" i="3"/>
  <c r="DN109" i="3"/>
  <c r="DP109" i="3"/>
  <c r="DQ109" i="3"/>
  <c r="DS109" i="3"/>
  <c r="DT109" i="3"/>
  <c r="DV109" i="3"/>
  <c r="DW109" i="3"/>
  <c r="G109" i="3"/>
  <c r="F109" i="3"/>
  <c r="AO103" i="2"/>
  <c r="BA103" i="2"/>
  <c r="CH103" i="2"/>
  <c r="CN103" i="2"/>
  <c r="EA103" i="2"/>
  <c r="ED103" i="2"/>
  <c r="AO104" i="2"/>
  <c r="BA104" i="2"/>
  <c r="CN104" i="2"/>
  <c r="CT104" i="2"/>
  <c r="AO105" i="2"/>
  <c r="BA105" i="2"/>
  <c r="CN105" i="2"/>
  <c r="AO106" i="2"/>
  <c r="BA106" i="2"/>
  <c r="BG106" i="2"/>
  <c r="CN106" i="2"/>
  <c r="CZ106" i="2"/>
  <c r="ED106" i="2"/>
  <c r="AO107" i="2"/>
  <c r="BA107" i="2"/>
  <c r="BG107" i="2"/>
  <c r="BV107" i="2"/>
  <c r="CH107" i="2"/>
  <c r="CN107" i="2"/>
  <c r="ED107" i="2"/>
  <c r="N108" i="2"/>
  <c r="BA108" i="2"/>
  <c r="BV108" i="2"/>
  <c r="CN108" i="2"/>
  <c r="F109" i="2"/>
  <c r="G109" i="2"/>
  <c r="I109" i="2"/>
  <c r="J109" i="2"/>
  <c r="L109" i="2"/>
  <c r="M109" i="2"/>
  <c r="O109" i="2"/>
  <c r="P109" i="2"/>
  <c r="R109" i="2"/>
  <c r="S109" i="2"/>
  <c r="X109" i="2"/>
  <c r="Y109" i="2"/>
  <c r="AD109" i="2"/>
  <c r="AE109" i="2"/>
  <c r="AG109" i="2"/>
  <c r="AH109" i="2"/>
  <c r="AJ109" i="2"/>
  <c r="AK109" i="2"/>
  <c r="AM109" i="2"/>
  <c r="AN109" i="2"/>
  <c r="AP109" i="2"/>
  <c r="AQ109" i="2"/>
  <c r="AS109" i="2"/>
  <c r="AT109" i="2"/>
  <c r="AV109" i="2"/>
  <c r="AW109" i="2"/>
  <c r="AY109" i="2"/>
  <c r="AZ109" i="2"/>
  <c r="BB109" i="2"/>
  <c r="BC109" i="2"/>
  <c r="BE109" i="2"/>
  <c r="BF109" i="2"/>
  <c r="BK109" i="2"/>
  <c r="BL109" i="2"/>
  <c r="BQ109" i="2"/>
  <c r="BR109" i="2"/>
  <c r="BT109" i="2"/>
  <c r="BU109" i="2"/>
  <c r="BZ109" i="2"/>
  <c r="CA109" i="2"/>
  <c r="CF109" i="2"/>
  <c r="CG109" i="2"/>
  <c r="CI109" i="2"/>
  <c r="CJ109" i="2"/>
  <c r="CL109" i="2"/>
  <c r="CM109" i="2"/>
  <c r="CO109" i="2"/>
  <c r="CP109" i="2"/>
  <c r="CR109" i="2"/>
  <c r="CS109" i="2"/>
  <c r="CU109" i="2"/>
  <c r="CV109" i="2"/>
  <c r="CX109" i="2"/>
  <c r="CY109" i="2"/>
  <c r="DD109" i="2"/>
  <c r="DE109" i="2"/>
  <c r="DG109" i="2"/>
  <c r="DH109" i="2"/>
  <c r="DM109" i="2"/>
  <c r="DN109" i="2"/>
  <c r="DP109" i="2"/>
  <c r="DQ109" i="2"/>
  <c r="DS109" i="2"/>
  <c r="DT109" i="2"/>
  <c r="DY109" i="2"/>
  <c r="DZ109" i="2"/>
  <c r="EB109" i="2"/>
  <c r="EC109" i="2"/>
  <c r="EH109" i="2"/>
  <c r="EI109" i="2"/>
  <c r="EK109" i="2"/>
  <c r="EL109" i="2"/>
  <c r="D109" i="2"/>
  <c r="C109" i="2"/>
  <c r="DY109" i="3" l="1"/>
  <c r="DZ109" i="3"/>
  <c r="EO109" i="2"/>
  <c r="EN109" i="2"/>
  <c r="CN46" i="2"/>
  <c r="CN49" i="2"/>
  <c r="CN48" i="2"/>
  <c r="CN47" i="2"/>
  <c r="CN55" i="2"/>
  <c r="CN52" i="2"/>
  <c r="CN51" i="2"/>
  <c r="CB91" i="2"/>
  <c r="H35" i="3" l="1"/>
  <c r="DY20" i="3"/>
  <c r="DZ20" i="3"/>
  <c r="DY21" i="3"/>
  <c r="DZ21" i="3"/>
  <c r="DY22" i="3"/>
  <c r="DZ22" i="3"/>
  <c r="DY23" i="3"/>
  <c r="DZ23" i="3"/>
  <c r="DY24" i="3"/>
  <c r="DZ24" i="3"/>
  <c r="DY25" i="3"/>
  <c r="DZ25" i="3"/>
  <c r="DY26" i="3"/>
  <c r="DZ26" i="3"/>
  <c r="DY27" i="3"/>
  <c r="DZ27" i="3"/>
  <c r="DY28" i="3"/>
  <c r="DZ28" i="3"/>
  <c r="DY29" i="3"/>
  <c r="DZ29" i="3"/>
  <c r="DY30" i="3"/>
  <c r="DZ30" i="3"/>
  <c r="DY33" i="3"/>
  <c r="DZ33" i="3"/>
  <c r="DY34" i="3"/>
  <c r="DZ34" i="3"/>
  <c r="DY35" i="3"/>
  <c r="DZ35" i="3"/>
  <c r="DY36" i="3"/>
  <c r="DZ36" i="3"/>
  <c r="DY37" i="3"/>
  <c r="DZ37" i="3"/>
  <c r="DY38" i="3"/>
  <c r="DZ38" i="3"/>
  <c r="DY39" i="3"/>
  <c r="DZ39" i="3"/>
  <c r="DY40" i="3"/>
  <c r="DZ40" i="3"/>
  <c r="DY41" i="3"/>
  <c r="DZ41" i="3"/>
  <c r="DY42" i="3"/>
  <c r="DZ42" i="3"/>
  <c r="DY43" i="3"/>
  <c r="DZ43" i="3"/>
  <c r="DZ32" i="3"/>
  <c r="DY32" i="3"/>
  <c r="DZ19" i="3"/>
  <c r="DY19" i="3"/>
  <c r="DY7" i="3"/>
  <c r="DZ7" i="3"/>
  <c r="DY8" i="3"/>
  <c r="DZ8" i="3"/>
  <c r="DY9" i="3"/>
  <c r="DZ9" i="3"/>
  <c r="DY10" i="3"/>
  <c r="DZ10" i="3"/>
  <c r="DY11" i="3"/>
  <c r="DZ11" i="3"/>
  <c r="DY12" i="3"/>
  <c r="DZ12" i="3"/>
  <c r="DY13" i="3"/>
  <c r="DZ13" i="3"/>
  <c r="DY14" i="3"/>
  <c r="DZ14" i="3"/>
  <c r="DY15" i="3"/>
  <c r="DZ15" i="3"/>
  <c r="DY16" i="3"/>
  <c r="DZ16" i="3"/>
  <c r="DY17" i="3"/>
  <c r="DZ17" i="3"/>
  <c r="DZ6" i="3"/>
  <c r="DY6" i="3"/>
  <c r="BE44" i="2" l="1"/>
  <c r="BF44" i="2"/>
  <c r="EN98" i="2"/>
  <c r="EO98" i="2"/>
  <c r="EN99" i="2"/>
  <c r="EO99" i="2"/>
  <c r="EN100" i="2"/>
  <c r="EO100" i="2"/>
  <c r="EN101" i="2"/>
  <c r="EO101" i="2"/>
  <c r="EN102" i="2"/>
  <c r="EO102" i="2"/>
  <c r="EN103" i="2"/>
  <c r="EO103" i="2"/>
  <c r="EN104" i="2"/>
  <c r="EO104" i="2"/>
  <c r="EN85" i="2"/>
  <c r="EO85" i="2"/>
  <c r="EN86" i="2"/>
  <c r="EO86" i="2"/>
  <c r="EN87" i="2"/>
  <c r="EO87" i="2"/>
  <c r="EN88" i="2"/>
  <c r="EO88" i="2"/>
  <c r="EN89" i="2"/>
  <c r="EO89" i="2"/>
  <c r="EN90" i="2"/>
  <c r="EO90" i="2"/>
  <c r="EN91" i="2"/>
  <c r="EO91" i="2"/>
  <c r="EN92" i="2"/>
  <c r="EO92" i="2"/>
  <c r="EN93" i="2"/>
  <c r="EO93" i="2"/>
  <c r="EN94" i="2"/>
  <c r="EO94" i="2"/>
  <c r="EN95" i="2"/>
  <c r="EO95" i="2"/>
  <c r="EN72" i="2"/>
  <c r="EO72" i="2"/>
  <c r="EN73" i="2"/>
  <c r="EO73" i="2"/>
  <c r="EN74" i="2"/>
  <c r="EO74" i="2"/>
  <c r="EN75" i="2"/>
  <c r="EO75" i="2"/>
  <c r="EN76" i="2"/>
  <c r="EO76" i="2"/>
  <c r="EN77" i="2"/>
  <c r="EO77" i="2"/>
  <c r="EN78" i="2"/>
  <c r="EO78" i="2"/>
  <c r="EN79" i="2"/>
  <c r="EO79" i="2"/>
  <c r="EN80" i="2"/>
  <c r="EO80" i="2"/>
  <c r="EN81" i="2"/>
  <c r="EO81" i="2"/>
  <c r="EN82" i="2"/>
  <c r="EO82" i="2"/>
  <c r="EN59" i="2"/>
  <c r="EO59" i="2"/>
  <c r="EN60" i="2"/>
  <c r="EO60" i="2"/>
  <c r="EN61" i="2"/>
  <c r="EO61" i="2"/>
  <c r="EN62" i="2"/>
  <c r="EO62" i="2"/>
  <c r="EN63" i="2"/>
  <c r="EO63" i="2"/>
  <c r="EN64" i="2"/>
  <c r="EO64" i="2"/>
  <c r="EN65" i="2"/>
  <c r="EO65" i="2"/>
  <c r="EN66" i="2"/>
  <c r="EO66" i="2"/>
  <c r="EN67" i="2"/>
  <c r="EO67" i="2"/>
  <c r="EN68" i="2"/>
  <c r="EO68" i="2"/>
  <c r="EN69" i="2"/>
  <c r="EO69" i="2"/>
  <c r="EN46" i="2"/>
  <c r="EO46" i="2"/>
  <c r="EN47" i="2"/>
  <c r="EO47" i="2"/>
  <c r="EN48" i="2"/>
  <c r="EO48" i="2"/>
  <c r="EN49" i="2"/>
  <c r="EO49" i="2"/>
  <c r="EN50" i="2"/>
  <c r="EO50" i="2"/>
  <c r="EN51" i="2"/>
  <c r="EO51" i="2"/>
  <c r="EN52" i="2"/>
  <c r="EO52" i="2"/>
  <c r="EN53" i="2"/>
  <c r="EO53" i="2"/>
  <c r="EN54" i="2"/>
  <c r="EO54" i="2"/>
  <c r="EN55" i="2"/>
  <c r="EO55" i="2"/>
  <c r="EN56" i="2"/>
  <c r="EO56" i="2"/>
  <c r="EN33" i="2"/>
  <c r="EO33" i="2"/>
  <c r="EN34" i="2"/>
  <c r="EO34" i="2"/>
  <c r="EN35" i="2"/>
  <c r="EO35" i="2"/>
  <c r="EN36" i="2"/>
  <c r="EO36" i="2"/>
  <c r="EN37" i="2"/>
  <c r="EO37" i="2"/>
  <c r="EN38" i="2"/>
  <c r="EO38" i="2"/>
  <c r="EN39" i="2"/>
  <c r="EO39" i="2"/>
  <c r="EN40" i="2"/>
  <c r="EO40" i="2"/>
  <c r="EN41" i="2"/>
  <c r="EO41" i="2"/>
  <c r="EN42" i="2"/>
  <c r="EO42" i="2"/>
  <c r="EN43" i="2"/>
  <c r="EO43" i="2"/>
  <c r="EN20" i="2"/>
  <c r="EO20" i="2"/>
  <c r="EN21" i="2"/>
  <c r="EO21" i="2"/>
  <c r="EN22" i="2"/>
  <c r="EO22" i="2"/>
  <c r="EN23" i="2"/>
  <c r="EO23" i="2"/>
  <c r="EN24" i="2"/>
  <c r="EO24" i="2"/>
  <c r="EN25" i="2"/>
  <c r="EO25" i="2"/>
  <c r="EN26" i="2"/>
  <c r="EO26" i="2"/>
  <c r="EN27" i="2"/>
  <c r="EO27" i="2"/>
  <c r="EN28" i="2"/>
  <c r="EO28" i="2"/>
  <c r="EN29" i="2"/>
  <c r="EO29" i="2"/>
  <c r="EN30" i="2"/>
  <c r="EO30" i="2"/>
  <c r="EO97" i="2"/>
  <c r="EN97" i="2"/>
  <c r="EO84" i="2"/>
  <c r="EN84" i="2"/>
  <c r="EO71" i="2"/>
  <c r="EN71" i="2"/>
  <c r="EO58" i="2"/>
  <c r="EN58" i="2"/>
  <c r="EO45" i="2"/>
  <c r="EN45" i="2"/>
  <c r="EO32" i="2"/>
  <c r="EN32" i="2"/>
  <c r="EO19" i="2"/>
  <c r="EN19" i="2"/>
  <c r="CZ102" i="2" l="1"/>
  <c r="CN102" i="2"/>
  <c r="BA102" i="2"/>
  <c r="CZ101" i="2"/>
  <c r="CN101" i="2"/>
  <c r="BA101" i="2"/>
  <c r="AX101" i="2"/>
  <c r="AO101" i="2"/>
  <c r="CN100" i="2"/>
  <c r="BA100" i="2"/>
  <c r="CN99" i="2"/>
  <c r="BA99" i="2"/>
  <c r="AO99" i="2"/>
  <c r="H99" i="2"/>
  <c r="CN98" i="2"/>
  <c r="BA98" i="2"/>
  <c r="AO98" i="2"/>
  <c r="BV97" i="2"/>
  <c r="BA97" i="2"/>
  <c r="EL96" i="2"/>
  <c r="EK96" i="2"/>
  <c r="EI96" i="2"/>
  <c r="EH96" i="2"/>
  <c r="EC96" i="2"/>
  <c r="EB96" i="2"/>
  <c r="DZ96" i="2"/>
  <c r="DY96" i="2"/>
  <c r="DT96" i="2"/>
  <c r="DS96" i="2"/>
  <c r="DQ96" i="2"/>
  <c r="DP96" i="2"/>
  <c r="DN96" i="2"/>
  <c r="DM96" i="2"/>
  <c r="DH96" i="2"/>
  <c r="DG96" i="2"/>
  <c r="DE96" i="2"/>
  <c r="DD96" i="2"/>
  <c r="CY96" i="2"/>
  <c r="CX96" i="2"/>
  <c r="CV96" i="2"/>
  <c r="CU96" i="2"/>
  <c r="CS96" i="2"/>
  <c r="CR96" i="2"/>
  <c r="CP96" i="2"/>
  <c r="CO96" i="2"/>
  <c r="CM96" i="2"/>
  <c r="CL96" i="2"/>
  <c r="CJ96" i="2"/>
  <c r="CI96" i="2"/>
  <c r="CG96" i="2"/>
  <c r="CF96" i="2"/>
  <c r="CA96" i="2"/>
  <c r="BZ96" i="2"/>
  <c r="BU96" i="2"/>
  <c r="BT96" i="2"/>
  <c r="BR96" i="2"/>
  <c r="BQ96" i="2"/>
  <c r="BL96" i="2"/>
  <c r="BK96" i="2"/>
  <c r="BF96" i="2"/>
  <c r="BE96" i="2"/>
  <c r="AZ96" i="2"/>
  <c r="AY96" i="2"/>
  <c r="AW96" i="2"/>
  <c r="AV96" i="2"/>
  <c r="AT96" i="2"/>
  <c r="AS96" i="2"/>
  <c r="AQ96" i="2"/>
  <c r="AP96" i="2"/>
  <c r="AN96" i="2"/>
  <c r="AM96" i="2"/>
  <c r="AK96" i="2"/>
  <c r="AJ96" i="2"/>
  <c r="AH96" i="2"/>
  <c r="AG96" i="2"/>
  <c r="P96" i="2"/>
  <c r="O96" i="2"/>
  <c r="M96" i="2"/>
  <c r="L96" i="2"/>
  <c r="J96" i="2"/>
  <c r="I96" i="2"/>
  <c r="CT95" i="2"/>
  <c r="CN95" i="2"/>
  <c r="BA95" i="2"/>
  <c r="ED94" i="2"/>
  <c r="CH94" i="2"/>
  <c r="BV94" i="2"/>
  <c r="BA94" i="2"/>
  <c r="AO94" i="2"/>
  <c r="CH93" i="2"/>
  <c r="BV93" i="2"/>
  <c r="BA93" i="2"/>
  <c r="Q93" i="2"/>
  <c r="DR92" i="2"/>
  <c r="CH92" i="2"/>
  <c r="BV92" i="2"/>
  <c r="BA92" i="2"/>
  <c r="ED91" i="2"/>
  <c r="DR91" i="2"/>
  <c r="CH91" i="2"/>
  <c r="BA91" i="2"/>
  <c r="K91" i="2"/>
  <c r="CT90" i="2"/>
  <c r="BV90" i="2"/>
  <c r="BA90" i="2"/>
  <c r="AR90" i="2"/>
  <c r="ED89" i="2"/>
  <c r="CH89" i="2"/>
  <c r="BV89" i="2"/>
  <c r="BA89" i="2"/>
  <c r="AO89" i="2"/>
  <c r="ED88" i="2"/>
  <c r="CN88" i="2"/>
  <c r="BV88" i="2"/>
  <c r="BA88" i="2"/>
  <c r="AO88" i="2"/>
  <c r="DR87" i="2"/>
  <c r="BV87" i="2"/>
  <c r="BA87" i="2"/>
  <c r="AO87" i="2"/>
  <c r="BV86" i="2"/>
  <c r="BA86" i="2"/>
  <c r="CN85" i="2"/>
  <c r="BV85" i="2"/>
  <c r="BA85" i="2"/>
  <c r="AO85" i="2"/>
  <c r="CB84" i="2"/>
  <c r="BV84" i="2"/>
  <c r="BA84" i="2"/>
  <c r="AO84" i="2"/>
  <c r="N84" i="2"/>
  <c r="DZ83" i="2"/>
  <c r="DY83" i="2"/>
  <c r="DE83" i="2"/>
  <c r="DD83" i="2"/>
  <c r="CY83" i="2"/>
  <c r="CX83" i="2"/>
  <c r="CP83" i="2"/>
  <c r="CO83" i="2"/>
  <c r="CM83" i="2"/>
  <c r="CL83" i="2"/>
  <c r="CG83" i="2"/>
  <c r="CF83" i="2"/>
  <c r="CA83" i="2"/>
  <c r="BZ83" i="2"/>
  <c r="BU83" i="2"/>
  <c r="BT83" i="2"/>
  <c r="AZ83" i="2"/>
  <c r="AY83" i="2"/>
  <c r="AW83" i="2"/>
  <c r="AV83" i="2"/>
  <c r="AN83" i="2"/>
  <c r="AM83" i="2"/>
  <c r="AH83" i="2"/>
  <c r="AG83" i="2"/>
  <c r="S83" i="2"/>
  <c r="R83" i="2"/>
  <c r="M83" i="2"/>
  <c r="L83" i="2"/>
  <c r="CN82" i="2"/>
  <c r="BV82" i="2"/>
  <c r="BA82" i="2"/>
  <c r="BV81" i="2"/>
  <c r="BA81" i="2"/>
  <c r="AO81" i="2"/>
  <c r="CZ80" i="2"/>
  <c r="CN80" i="2"/>
  <c r="CH80" i="2"/>
  <c r="BV80" i="2"/>
  <c r="BA80" i="2"/>
  <c r="AI80" i="2"/>
  <c r="N80" i="2"/>
  <c r="CN79" i="2"/>
  <c r="BV79" i="2"/>
  <c r="BA79" i="2"/>
  <c r="CN78" i="2"/>
  <c r="BV78" i="2"/>
  <c r="BA78" i="2"/>
  <c r="AO78" i="2"/>
  <c r="CN77" i="2"/>
  <c r="BV77" i="2"/>
  <c r="BA77" i="2"/>
  <c r="AO77" i="2"/>
  <c r="CN76" i="2"/>
  <c r="BV76" i="2"/>
  <c r="BA76" i="2"/>
  <c r="CN75" i="2"/>
  <c r="BV75" i="2"/>
  <c r="BA75" i="2"/>
  <c r="AX75" i="2"/>
  <c r="AO75" i="2"/>
  <c r="N75" i="2"/>
  <c r="BV74" i="2"/>
  <c r="BA74" i="2"/>
  <c r="AO74" i="2"/>
  <c r="AI74" i="2"/>
  <c r="N74" i="2"/>
  <c r="CZ73" i="2"/>
  <c r="CN73" i="2"/>
  <c r="CB73" i="2"/>
  <c r="BV73" i="2"/>
  <c r="BA73" i="2"/>
  <c r="CZ72" i="2"/>
  <c r="BV72" i="2"/>
  <c r="BA72" i="2"/>
  <c r="AO72" i="2"/>
  <c r="CN71" i="2"/>
  <c r="BV71" i="2"/>
  <c r="BA71" i="2"/>
  <c r="AI71" i="2"/>
  <c r="T71" i="2"/>
  <c r="EC70" i="2"/>
  <c r="EB70" i="2"/>
  <c r="CY70" i="2"/>
  <c r="CX70" i="2"/>
  <c r="CS70" i="2"/>
  <c r="CR70" i="2"/>
  <c r="CM70" i="2"/>
  <c r="CL70" i="2"/>
  <c r="BU70" i="2"/>
  <c r="BT70" i="2"/>
  <c r="AZ70" i="2"/>
  <c r="AY70" i="2"/>
  <c r="AW70" i="2"/>
  <c r="AV70" i="2"/>
  <c r="AT70" i="2"/>
  <c r="AS70" i="2"/>
  <c r="AN70" i="2"/>
  <c r="AM70" i="2"/>
  <c r="P70" i="2"/>
  <c r="O70" i="2"/>
  <c r="M70" i="2"/>
  <c r="L70" i="2"/>
  <c r="D70" i="2"/>
  <c r="C70" i="2"/>
  <c r="BA69" i="2"/>
  <c r="AO69" i="2"/>
  <c r="BA68" i="2"/>
  <c r="E68" i="2"/>
  <c r="BA67" i="2"/>
  <c r="AO67" i="2"/>
  <c r="BA66" i="2"/>
  <c r="AO66" i="2"/>
  <c r="BA65" i="2"/>
  <c r="BA64" i="2"/>
  <c r="AO64" i="2"/>
  <c r="BA63" i="2"/>
  <c r="E63" i="2"/>
  <c r="CZ62" i="2"/>
  <c r="BA62" i="2"/>
  <c r="N62" i="2"/>
  <c r="CZ61" i="2"/>
  <c r="BA61" i="2"/>
  <c r="E61" i="2"/>
  <c r="BA60" i="2"/>
  <c r="AU60" i="2"/>
  <c r="BA59" i="2"/>
  <c r="AO59" i="2"/>
  <c r="CN58" i="2"/>
  <c r="BV58" i="2"/>
  <c r="BA58" i="2"/>
  <c r="AO58" i="2"/>
  <c r="EC57" i="2"/>
  <c r="EB57" i="2"/>
  <c r="DQ57" i="2"/>
  <c r="DP57" i="2"/>
  <c r="CY57" i="2"/>
  <c r="CX57" i="2"/>
  <c r="CM57" i="2"/>
  <c r="CL57" i="2"/>
  <c r="CG57" i="2"/>
  <c r="CF57" i="2"/>
  <c r="BU57" i="2"/>
  <c r="BT57" i="2"/>
  <c r="AZ57" i="2"/>
  <c r="AY57" i="2"/>
  <c r="AN57" i="2"/>
  <c r="AM57" i="2"/>
  <c r="AK57" i="2"/>
  <c r="AJ57" i="2"/>
  <c r="AH57" i="2"/>
  <c r="AG57" i="2"/>
  <c r="S57" i="2"/>
  <c r="R57" i="2"/>
  <c r="P57" i="2"/>
  <c r="O57" i="2"/>
  <c r="M57" i="2"/>
  <c r="L57" i="2"/>
  <c r="G57" i="2"/>
  <c r="F57" i="2"/>
  <c r="CN56" i="2"/>
  <c r="BV56" i="2"/>
  <c r="BA56" i="2"/>
  <c r="AO56" i="2"/>
  <c r="BV55" i="2"/>
  <c r="BA55" i="2"/>
  <c r="CN54" i="2"/>
  <c r="BV54" i="2"/>
  <c r="BA54" i="2"/>
  <c r="AO54" i="2"/>
  <c r="CN53" i="2"/>
  <c r="BV53" i="2"/>
  <c r="BA53" i="2"/>
  <c r="AO53" i="2"/>
  <c r="ED52" i="2"/>
  <c r="CZ52" i="2"/>
  <c r="BA52" i="2"/>
  <c r="AO52" i="2"/>
  <c r="N52" i="2"/>
  <c r="CZ51" i="2"/>
  <c r="BA51" i="2"/>
  <c r="AO51" i="2"/>
  <c r="H51" i="2"/>
  <c r="CN50" i="2"/>
  <c r="BA50" i="2"/>
  <c r="AI50" i="2"/>
  <c r="H50" i="2"/>
  <c r="CZ49" i="2"/>
  <c r="BV49" i="2"/>
  <c r="BA49" i="2"/>
  <c r="N49" i="2"/>
  <c r="CZ48" i="2"/>
  <c r="BV48" i="2"/>
  <c r="BA48" i="2"/>
  <c r="AO48" i="2"/>
  <c r="BV47" i="2"/>
  <c r="BA47" i="2"/>
  <c r="Q47" i="2"/>
  <c r="H47" i="2"/>
  <c r="DR46" i="2"/>
  <c r="BV46" i="2"/>
  <c r="BA46" i="2"/>
  <c r="ED45" i="2"/>
  <c r="CN45" i="2"/>
  <c r="BV45" i="2"/>
  <c r="BA45" i="2"/>
  <c r="AO45" i="2"/>
  <c r="EL44" i="2"/>
  <c r="EK44" i="2"/>
  <c r="EC44" i="2"/>
  <c r="EB44" i="2"/>
  <c r="DQ44" i="2"/>
  <c r="DP44" i="2"/>
  <c r="DH44" i="2"/>
  <c r="DG44" i="2"/>
  <c r="CY44" i="2"/>
  <c r="CX44" i="2"/>
  <c r="CV44" i="2"/>
  <c r="CU44" i="2"/>
  <c r="CS44" i="2"/>
  <c r="CR44" i="2"/>
  <c r="CM44" i="2"/>
  <c r="CL44" i="2"/>
  <c r="CA44" i="2"/>
  <c r="BZ44" i="2"/>
  <c r="BU44" i="2"/>
  <c r="BT44" i="2"/>
  <c r="BR44" i="2"/>
  <c r="BQ44" i="2"/>
  <c r="BL44" i="2"/>
  <c r="BK44" i="2"/>
  <c r="BC44" i="2"/>
  <c r="BB44" i="2"/>
  <c r="AZ44" i="2"/>
  <c r="AY44" i="2"/>
  <c r="AW44" i="2"/>
  <c r="AV44" i="2"/>
  <c r="AN44" i="2"/>
  <c r="AM44" i="2"/>
  <c r="AH44" i="2"/>
  <c r="AG44" i="2"/>
  <c r="S44" i="2"/>
  <c r="R44" i="2"/>
  <c r="M44" i="2"/>
  <c r="L44" i="2"/>
  <c r="G44" i="2"/>
  <c r="F44" i="2"/>
  <c r="D44" i="2"/>
  <c r="C44" i="2"/>
  <c r="BV43" i="2"/>
  <c r="BA43" i="2"/>
  <c r="AO43" i="2"/>
  <c r="H43" i="2"/>
  <c r="ED42" i="2"/>
  <c r="DR42" i="2"/>
  <c r="BV42" i="2"/>
  <c r="BA42" i="2"/>
  <c r="AI42" i="2"/>
  <c r="ED41" i="2"/>
  <c r="CZ41" i="2"/>
  <c r="BV41" i="2"/>
  <c r="BA41" i="2"/>
  <c r="AO41" i="2"/>
  <c r="CZ40" i="2"/>
  <c r="BV40" i="2"/>
  <c r="BA40" i="2"/>
  <c r="AO40" i="2"/>
  <c r="N40" i="2"/>
  <c r="BV39" i="2"/>
  <c r="BA39" i="2"/>
  <c r="AX39" i="2"/>
  <c r="AO39" i="2"/>
  <c r="AI39" i="2"/>
  <c r="N39" i="2"/>
  <c r="DI38" i="2"/>
  <c r="BV38" i="2"/>
  <c r="BA38" i="2"/>
  <c r="AO38" i="2"/>
  <c r="H38" i="2"/>
  <c r="BV37" i="2"/>
  <c r="BA37" i="2"/>
  <c r="AO37" i="2"/>
  <c r="N37" i="2"/>
  <c r="CZ36" i="2"/>
  <c r="BV36" i="2"/>
  <c r="BA36" i="2"/>
  <c r="AO36" i="2"/>
  <c r="BV35" i="2"/>
  <c r="BA35" i="2"/>
  <c r="N35" i="2"/>
  <c r="ED34" i="2"/>
  <c r="CZ34" i="2"/>
  <c r="BV34" i="2"/>
  <c r="BA34" i="2"/>
  <c r="E34" i="2"/>
  <c r="BV33" i="2"/>
  <c r="BA33" i="2"/>
  <c r="ED32" i="2"/>
  <c r="DR32" i="2"/>
  <c r="BV32" i="2"/>
  <c r="BA32" i="2"/>
  <c r="H32" i="2"/>
  <c r="EI31" i="2"/>
  <c r="EH31" i="2"/>
  <c r="EC31" i="2"/>
  <c r="EB31" i="2"/>
  <c r="DQ31" i="2"/>
  <c r="DP31" i="2"/>
  <c r="DN31" i="2"/>
  <c r="DM31" i="2"/>
  <c r="DH31" i="2"/>
  <c r="DG31" i="2"/>
  <c r="DE31" i="2"/>
  <c r="DD31" i="2"/>
  <c r="CY31" i="2"/>
  <c r="CX31" i="2"/>
  <c r="CS31" i="2"/>
  <c r="CR31" i="2"/>
  <c r="CM31" i="2"/>
  <c r="CL31" i="2"/>
  <c r="CG31" i="2"/>
  <c r="CF31" i="2"/>
  <c r="CA31" i="2"/>
  <c r="BZ31" i="2"/>
  <c r="BU31" i="2"/>
  <c r="BT31" i="2"/>
  <c r="BR31" i="2"/>
  <c r="BQ31" i="2"/>
  <c r="AZ31" i="2"/>
  <c r="AY31" i="2"/>
  <c r="AN31" i="2"/>
  <c r="AM31" i="2"/>
  <c r="Y31" i="2"/>
  <c r="X31" i="2"/>
  <c r="S31" i="2"/>
  <c r="R31" i="2"/>
  <c r="P31" i="2"/>
  <c r="O31" i="2"/>
  <c r="M31" i="2"/>
  <c r="L31" i="2"/>
  <c r="D31" i="2"/>
  <c r="C31" i="2"/>
  <c r="CZ30" i="2"/>
  <c r="CN30" i="2"/>
  <c r="BV30" i="2"/>
  <c r="BA30" i="2"/>
  <c r="N30" i="2"/>
  <c r="E30" i="2"/>
  <c r="DF29" i="2"/>
  <c r="CT29" i="2"/>
  <c r="CN29" i="2"/>
  <c r="BV29" i="2"/>
  <c r="BA29" i="2"/>
  <c r="E29" i="2"/>
  <c r="CZ28" i="2"/>
  <c r="CN28" i="2"/>
  <c r="BV28" i="2"/>
  <c r="BA28" i="2"/>
  <c r="DI27" i="2"/>
  <c r="CT27" i="2"/>
  <c r="CN27" i="2"/>
  <c r="BV27" i="2"/>
  <c r="BA27" i="2"/>
  <c r="N27" i="2"/>
  <c r="BV26" i="2"/>
  <c r="BA26" i="2"/>
  <c r="E26" i="2"/>
  <c r="BV25" i="2"/>
  <c r="BA25" i="2"/>
  <c r="Q25" i="2"/>
  <c r="E25" i="2"/>
  <c r="CN24" i="2"/>
  <c r="BV24" i="2"/>
  <c r="BA24" i="2"/>
  <c r="AO24" i="2"/>
  <c r="N24" i="2"/>
  <c r="E24" i="2"/>
  <c r="CN23" i="2"/>
  <c r="BV23" i="2"/>
  <c r="BA23" i="2"/>
  <c r="CH22" i="2"/>
  <c r="BV22" i="2"/>
  <c r="BA22" i="2"/>
  <c r="N22" i="2"/>
  <c r="E22" i="2"/>
  <c r="CN21" i="2"/>
  <c r="CH21" i="2"/>
  <c r="BV21" i="2"/>
  <c r="BA21" i="2"/>
  <c r="T21" i="2"/>
  <c r="N21" i="2"/>
  <c r="CN20" i="2"/>
  <c r="CH20" i="2"/>
  <c r="BV20" i="2"/>
  <c r="BA20" i="2"/>
  <c r="E20" i="2"/>
  <c r="BV19" i="2"/>
  <c r="BA19" i="2"/>
  <c r="P18" i="2"/>
  <c r="EO18" i="2" s="1"/>
  <c r="O18" i="2"/>
  <c r="EN18" i="2" s="1"/>
  <c r="EO96" i="2" l="1"/>
  <c r="EN96" i="2"/>
  <c r="EO83" i="2"/>
  <c r="EN83" i="2"/>
  <c r="EO70" i="2"/>
  <c r="EN70" i="2"/>
  <c r="EO57" i="2"/>
  <c r="EN57" i="2"/>
  <c r="EO44" i="2"/>
  <c r="EN44" i="2"/>
  <c r="EO31" i="2"/>
  <c r="EN31" i="2"/>
  <c r="DX102" i="3" l="1"/>
  <c r="DU102" i="3"/>
  <c r="BV102" i="3"/>
  <c r="BA102" i="3"/>
  <c r="AR102" i="3"/>
  <c r="DX101" i="3"/>
  <c r="DU101" i="3"/>
  <c r="BV101" i="3"/>
  <c r="BM101" i="3"/>
  <c r="DX100" i="3"/>
  <c r="DU100" i="3"/>
  <c r="BV100" i="3"/>
  <c r="DX99" i="3"/>
  <c r="DU99" i="3"/>
  <c r="BV99" i="3"/>
  <c r="BM99" i="3"/>
  <c r="BA99" i="3"/>
  <c r="DX98" i="3"/>
  <c r="DU98" i="3"/>
  <c r="BV98" i="3"/>
  <c r="BA98" i="3"/>
  <c r="DX97" i="3"/>
  <c r="DU97" i="3"/>
  <c r="BV97" i="3"/>
  <c r="BM97" i="3"/>
  <c r="DW96" i="3"/>
  <c r="DV96" i="3"/>
  <c r="DT96" i="3"/>
  <c r="DS96" i="3"/>
  <c r="DQ96" i="3"/>
  <c r="DP96" i="3"/>
  <c r="DN96" i="3"/>
  <c r="DM96" i="3"/>
  <c r="DK96" i="3"/>
  <c r="DJ96" i="3"/>
  <c r="CY96" i="3"/>
  <c r="CX96" i="3"/>
  <c r="CP96" i="3"/>
  <c r="CO96" i="3"/>
  <c r="CJ96" i="3"/>
  <c r="CI96" i="3"/>
  <c r="CG96" i="3"/>
  <c r="CF96" i="3"/>
  <c r="BX96" i="3"/>
  <c r="BW96" i="3"/>
  <c r="BU96" i="3"/>
  <c r="BT96" i="3"/>
  <c r="BO96" i="3"/>
  <c r="BN96" i="3"/>
  <c r="BL96" i="3"/>
  <c r="BK96" i="3"/>
  <c r="BI96" i="3"/>
  <c r="BH96" i="3"/>
  <c r="BF96" i="3"/>
  <c r="BE96" i="3"/>
  <c r="AZ96" i="3"/>
  <c r="AY96" i="3"/>
  <c r="AW96" i="3"/>
  <c r="AV96" i="3"/>
  <c r="AQ96" i="3"/>
  <c r="AP96" i="3"/>
  <c r="AH96" i="3"/>
  <c r="AG96" i="3"/>
  <c r="S96" i="3"/>
  <c r="R96" i="3"/>
  <c r="P96" i="3"/>
  <c r="O96" i="3"/>
  <c r="J96" i="3"/>
  <c r="I96" i="3"/>
  <c r="G96" i="3"/>
  <c r="F96" i="3"/>
  <c r="DX95" i="3"/>
  <c r="DU95" i="3"/>
  <c r="BV95" i="3"/>
  <c r="DX94" i="3"/>
  <c r="DU94" i="3"/>
  <c r="BV94" i="3"/>
  <c r="BM94" i="3"/>
  <c r="DX93" i="3"/>
  <c r="DU93" i="3"/>
  <c r="BV93" i="3"/>
  <c r="BM93" i="3"/>
  <c r="DX92" i="3"/>
  <c r="DU92" i="3"/>
  <c r="BV92" i="3"/>
  <c r="BM92" i="3"/>
  <c r="DX91" i="3"/>
  <c r="DU91" i="3"/>
  <c r="BV91" i="3"/>
  <c r="DX90" i="3"/>
  <c r="DU90" i="3"/>
  <c r="BV90" i="3"/>
  <c r="DX89" i="3"/>
  <c r="DU89" i="3"/>
  <c r="BV89" i="3"/>
  <c r="DX88" i="3"/>
  <c r="DU88" i="3"/>
  <c r="BV88" i="3"/>
  <c r="T88" i="3"/>
  <c r="DX87" i="3"/>
  <c r="DU87" i="3"/>
  <c r="BV87" i="3"/>
  <c r="BA87" i="3"/>
  <c r="AR87" i="3"/>
  <c r="DX86" i="3"/>
  <c r="BV86" i="3"/>
  <c r="DX85" i="3"/>
  <c r="DU85" i="3"/>
  <c r="BV85" i="3"/>
  <c r="BA85" i="3"/>
  <c r="DX84" i="3"/>
  <c r="DU84" i="3"/>
  <c r="BV84" i="3"/>
  <c r="AR84" i="3"/>
  <c r="DW83" i="3"/>
  <c r="DV83" i="3"/>
  <c r="DT83" i="3"/>
  <c r="DS83" i="3"/>
  <c r="DQ83" i="3"/>
  <c r="DP83" i="3"/>
  <c r="DN83" i="3"/>
  <c r="DM83" i="3"/>
  <c r="DK83" i="3"/>
  <c r="DJ83" i="3"/>
  <c r="CY83" i="3"/>
  <c r="CX83" i="3"/>
  <c r="CS83" i="3"/>
  <c r="CR83" i="3"/>
  <c r="CP83" i="3"/>
  <c r="CO83" i="3"/>
  <c r="CJ83" i="3"/>
  <c r="CI83" i="3"/>
  <c r="CG83" i="3"/>
  <c r="CF83" i="3"/>
  <c r="BX83" i="3"/>
  <c r="BW83" i="3"/>
  <c r="BU83" i="3"/>
  <c r="BT83" i="3"/>
  <c r="BO83" i="3"/>
  <c r="BN83" i="3"/>
  <c r="BL83" i="3"/>
  <c r="BK83" i="3"/>
  <c r="BI83" i="3"/>
  <c r="BH83" i="3"/>
  <c r="BF83" i="3"/>
  <c r="BE83" i="3"/>
  <c r="AZ83" i="3"/>
  <c r="AY83" i="3"/>
  <c r="AW83" i="3"/>
  <c r="AV83" i="3"/>
  <c r="AQ83" i="3"/>
  <c r="AP83" i="3"/>
  <c r="AH83" i="3"/>
  <c r="AG83" i="3"/>
  <c r="Y83" i="3"/>
  <c r="X83" i="3"/>
  <c r="S83" i="3"/>
  <c r="R83" i="3"/>
  <c r="P83" i="3"/>
  <c r="O83" i="3"/>
  <c r="J83" i="3"/>
  <c r="I83" i="3"/>
  <c r="G83" i="3"/>
  <c r="F83" i="3"/>
  <c r="DX82" i="3"/>
  <c r="DU82" i="3"/>
  <c r="BV82" i="3"/>
  <c r="BA82" i="3"/>
  <c r="DU81" i="3"/>
  <c r="BV81" i="3"/>
  <c r="BA81" i="3"/>
  <c r="DU80" i="3"/>
  <c r="BV80" i="3"/>
  <c r="DU79" i="3"/>
  <c r="BV79" i="3"/>
  <c r="BV78" i="3"/>
  <c r="BV77" i="3"/>
  <c r="DU76" i="3"/>
  <c r="BV76" i="3"/>
  <c r="BA76" i="3"/>
  <c r="DU75" i="3"/>
  <c r="BV75" i="3"/>
  <c r="DU74" i="3"/>
  <c r="BV74" i="3"/>
  <c r="BM74" i="3"/>
  <c r="DU73" i="3"/>
  <c r="BV73" i="3"/>
  <c r="BM73" i="3"/>
  <c r="BA73" i="3"/>
  <c r="DX72" i="3"/>
  <c r="DU72" i="3"/>
  <c r="BV72" i="3"/>
  <c r="BA72" i="3"/>
  <c r="DX71" i="3"/>
  <c r="DU71" i="3"/>
  <c r="BA71" i="3"/>
  <c r="DW70" i="3"/>
  <c r="DV70" i="3"/>
  <c r="DT70" i="3"/>
  <c r="DS70" i="3"/>
  <c r="DQ70" i="3"/>
  <c r="DP70" i="3"/>
  <c r="DN70" i="3"/>
  <c r="DM70" i="3"/>
  <c r="DK70" i="3"/>
  <c r="DJ70" i="3"/>
  <c r="CY70" i="3"/>
  <c r="CX70" i="3"/>
  <c r="CS70" i="3"/>
  <c r="CR70" i="3"/>
  <c r="CP70" i="3"/>
  <c r="CO70" i="3"/>
  <c r="CJ70" i="3"/>
  <c r="CI70" i="3"/>
  <c r="CG70" i="3"/>
  <c r="CF70" i="3"/>
  <c r="BX70" i="3"/>
  <c r="BW70" i="3"/>
  <c r="BU70" i="3"/>
  <c r="BT70" i="3"/>
  <c r="BO70" i="3"/>
  <c r="BN70" i="3"/>
  <c r="BL70" i="3"/>
  <c r="BK70" i="3"/>
  <c r="BI70" i="3"/>
  <c r="BH70" i="3"/>
  <c r="BF70" i="3"/>
  <c r="BE70" i="3"/>
  <c r="AZ70" i="3"/>
  <c r="AY70" i="3"/>
  <c r="AW70" i="3"/>
  <c r="AV70" i="3"/>
  <c r="AQ70" i="3"/>
  <c r="AP70" i="3"/>
  <c r="AH70" i="3"/>
  <c r="AG70" i="3"/>
  <c r="Y70" i="3"/>
  <c r="X70" i="3"/>
  <c r="S70" i="3"/>
  <c r="R70" i="3"/>
  <c r="P70" i="3"/>
  <c r="O70" i="3"/>
  <c r="J70" i="3"/>
  <c r="I70" i="3"/>
  <c r="G70" i="3"/>
  <c r="F70" i="3"/>
  <c r="DU69" i="3"/>
  <c r="BA69" i="3"/>
  <c r="DU68" i="3"/>
  <c r="BJ68" i="3"/>
  <c r="BA68" i="3"/>
  <c r="T68" i="3"/>
  <c r="DU66" i="3"/>
  <c r="BA66" i="3"/>
  <c r="BM65" i="3"/>
  <c r="BA65" i="3"/>
  <c r="BA64" i="3"/>
  <c r="DU62" i="3"/>
  <c r="BA62" i="3"/>
  <c r="Z62" i="3"/>
  <c r="DU61" i="3"/>
  <c r="BJ61" i="3"/>
  <c r="T61" i="3"/>
  <c r="DU60" i="3"/>
  <c r="BV60" i="3"/>
  <c r="BP60" i="3"/>
  <c r="BA60" i="3"/>
  <c r="DU59" i="3"/>
  <c r="DU58" i="3"/>
  <c r="BA58" i="3"/>
  <c r="DW57" i="3"/>
  <c r="DV57" i="3"/>
  <c r="DT57" i="3"/>
  <c r="DS57" i="3"/>
  <c r="DQ57" i="3"/>
  <c r="DP57" i="3"/>
  <c r="DN57" i="3"/>
  <c r="DM57" i="3"/>
  <c r="DK57" i="3"/>
  <c r="DJ57" i="3"/>
  <c r="CY57" i="3"/>
  <c r="CX57" i="3"/>
  <c r="CS57" i="3"/>
  <c r="CR57" i="3"/>
  <c r="CP57" i="3"/>
  <c r="CO57" i="3"/>
  <c r="CJ57" i="3"/>
  <c r="CI57" i="3"/>
  <c r="CG57" i="3"/>
  <c r="CF57" i="3"/>
  <c r="BX57" i="3"/>
  <c r="BW57" i="3"/>
  <c r="BU57" i="3"/>
  <c r="BT57" i="3"/>
  <c r="BO57" i="3"/>
  <c r="BN57" i="3"/>
  <c r="BL57" i="3"/>
  <c r="BK57" i="3"/>
  <c r="BI57" i="3"/>
  <c r="BH57" i="3"/>
  <c r="BF57" i="3"/>
  <c r="BE57" i="3"/>
  <c r="AZ57" i="3"/>
  <c r="AY57" i="3"/>
  <c r="AW57" i="3"/>
  <c r="AV57" i="3"/>
  <c r="AQ57" i="3"/>
  <c r="AP57" i="3"/>
  <c r="AH57" i="3"/>
  <c r="AG57" i="3"/>
  <c r="Y57" i="3"/>
  <c r="X57" i="3"/>
  <c r="S57" i="3"/>
  <c r="R57" i="3"/>
  <c r="P57" i="3"/>
  <c r="O57" i="3"/>
  <c r="J57" i="3"/>
  <c r="I57" i="3"/>
  <c r="G57" i="3"/>
  <c r="F57" i="3"/>
  <c r="DU56" i="3"/>
  <c r="BV56" i="3"/>
  <c r="DU55" i="3"/>
  <c r="BA55" i="3"/>
  <c r="DU54" i="3"/>
  <c r="BM54" i="3"/>
  <c r="BA54" i="3"/>
  <c r="DU53" i="3"/>
  <c r="BV53" i="3"/>
  <c r="BM53" i="3"/>
  <c r="BA53" i="3"/>
  <c r="T53" i="3"/>
  <c r="DU52" i="3"/>
  <c r="DU51" i="3"/>
  <c r="BA51" i="3"/>
  <c r="T51" i="3"/>
  <c r="DU50" i="3"/>
  <c r="DU49" i="3"/>
  <c r="BA49" i="3"/>
  <c r="DU48" i="3"/>
  <c r="BM48" i="3"/>
  <c r="DU47" i="3"/>
  <c r="BA47" i="3"/>
  <c r="DU46" i="3"/>
  <c r="BM46" i="3"/>
  <c r="T46" i="3"/>
  <c r="DU45" i="3"/>
  <c r="DL45" i="3"/>
  <c r="T45" i="3"/>
  <c r="H45" i="3"/>
  <c r="DW44" i="3"/>
  <c r="DV44" i="3"/>
  <c r="DT44" i="3"/>
  <c r="DS44" i="3"/>
  <c r="DQ44" i="3"/>
  <c r="DP44" i="3"/>
  <c r="DN44" i="3"/>
  <c r="DM44" i="3"/>
  <c r="DK44" i="3"/>
  <c r="DJ44" i="3"/>
  <c r="CY44" i="3"/>
  <c r="CX44" i="3"/>
  <c r="CS44" i="3"/>
  <c r="CR44" i="3"/>
  <c r="CP44" i="3"/>
  <c r="CO44" i="3"/>
  <c r="CJ44" i="3"/>
  <c r="CI44" i="3"/>
  <c r="CG44" i="3"/>
  <c r="CF44" i="3"/>
  <c r="BX44" i="3"/>
  <c r="BW44" i="3"/>
  <c r="BU44" i="3"/>
  <c r="BT44" i="3"/>
  <c r="BO44" i="3"/>
  <c r="BN44" i="3"/>
  <c r="BL44" i="3"/>
  <c r="BK44" i="3"/>
  <c r="BI44" i="3"/>
  <c r="BH44" i="3"/>
  <c r="BF44" i="3"/>
  <c r="BE44" i="3"/>
  <c r="AZ44" i="3"/>
  <c r="AY44" i="3"/>
  <c r="AW44" i="3"/>
  <c r="AV44" i="3"/>
  <c r="AQ44" i="3"/>
  <c r="AP44" i="3"/>
  <c r="AH44" i="3"/>
  <c r="AG44" i="3"/>
  <c r="Y44" i="3"/>
  <c r="X44" i="3"/>
  <c r="S44" i="3"/>
  <c r="R44" i="3"/>
  <c r="P44" i="3"/>
  <c r="O44" i="3"/>
  <c r="J44" i="3"/>
  <c r="I44" i="3"/>
  <c r="G44" i="3"/>
  <c r="F44" i="3"/>
  <c r="DU43" i="3"/>
  <c r="BM43" i="3"/>
  <c r="T43" i="3"/>
  <c r="DU42" i="3"/>
  <c r="BA42" i="3"/>
  <c r="DU41" i="3"/>
  <c r="DU40" i="3"/>
  <c r="BV40" i="3"/>
  <c r="DU39" i="3"/>
  <c r="BA39" i="3"/>
  <c r="DU38" i="3"/>
  <c r="BM38" i="3"/>
  <c r="BA38" i="3"/>
  <c r="DU37" i="3"/>
  <c r="BA37" i="3"/>
  <c r="T37" i="3"/>
  <c r="DU36" i="3"/>
  <c r="BA36" i="3"/>
  <c r="DU35" i="3"/>
  <c r="BA35" i="3"/>
  <c r="DU34" i="3"/>
  <c r="BA34" i="3"/>
  <c r="DU33" i="3"/>
  <c r="DX32" i="3"/>
  <c r="DU32" i="3"/>
  <c r="DW31" i="3"/>
  <c r="DV31" i="3"/>
  <c r="DT31" i="3"/>
  <c r="DS31" i="3"/>
  <c r="DQ31" i="3"/>
  <c r="DP31" i="3"/>
  <c r="DN31" i="3"/>
  <c r="DM31" i="3"/>
  <c r="DK31" i="3"/>
  <c r="DJ31" i="3"/>
  <c r="CY31" i="3"/>
  <c r="CX31" i="3"/>
  <c r="CS31" i="3"/>
  <c r="CR31" i="3"/>
  <c r="CP31" i="3"/>
  <c r="CO31" i="3"/>
  <c r="CJ31" i="3"/>
  <c r="CI31" i="3"/>
  <c r="CG31" i="3"/>
  <c r="CF31" i="3"/>
  <c r="BX31" i="3"/>
  <c r="BW31" i="3"/>
  <c r="BU31" i="3"/>
  <c r="BT31" i="3"/>
  <c r="BO31" i="3"/>
  <c r="BN31" i="3"/>
  <c r="BL31" i="3"/>
  <c r="BK31" i="3"/>
  <c r="BI31" i="3"/>
  <c r="BH31" i="3"/>
  <c r="BF31" i="3"/>
  <c r="BE31" i="3"/>
  <c r="AZ31" i="3"/>
  <c r="AY31" i="3"/>
  <c r="AW31" i="3"/>
  <c r="AV31" i="3"/>
  <c r="AQ31" i="3"/>
  <c r="AP31" i="3"/>
  <c r="AH31" i="3"/>
  <c r="AG31" i="3"/>
  <c r="Y31" i="3"/>
  <c r="X31" i="3"/>
  <c r="S31" i="3"/>
  <c r="R31" i="3"/>
  <c r="P31" i="3"/>
  <c r="O31" i="3"/>
  <c r="J31" i="3"/>
  <c r="I31" i="3"/>
  <c r="G31" i="3"/>
  <c r="F31" i="3"/>
  <c r="BA29" i="3"/>
  <c r="BM28" i="3"/>
  <c r="BA25" i="3"/>
  <c r="BM24" i="3"/>
  <c r="BA24" i="3"/>
  <c r="BM22" i="3"/>
  <c r="BA22" i="3"/>
  <c r="DX19" i="3"/>
  <c r="DU19" i="3"/>
  <c r="DW18" i="3"/>
  <c r="DV18" i="3"/>
  <c r="DT18" i="3"/>
  <c r="DS18" i="3"/>
  <c r="DQ18" i="3"/>
  <c r="DP18" i="3"/>
  <c r="DN18" i="3"/>
  <c r="DM18" i="3"/>
  <c r="DK18" i="3"/>
  <c r="DJ18" i="3"/>
  <c r="CY18" i="3"/>
  <c r="CX18" i="3"/>
  <c r="CS18" i="3"/>
  <c r="CR18" i="3"/>
  <c r="CP18" i="3"/>
  <c r="CO18" i="3"/>
  <c r="CJ18" i="3"/>
  <c r="CI18" i="3"/>
  <c r="CG18" i="3"/>
  <c r="CF18" i="3"/>
  <c r="BX18" i="3"/>
  <c r="BW18" i="3"/>
  <c r="BU18" i="3"/>
  <c r="BT18" i="3"/>
  <c r="BO18" i="3"/>
  <c r="BN18" i="3"/>
  <c r="BL18" i="3"/>
  <c r="BK18" i="3"/>
  <c r="BI18" i="3"/>
  <c r="BH18" i="3"/>
  <c r="BF18" i="3"/>
  <c r="BE18" i="3"/>
  <c r="AZ18" i="3"/>
  <c r="AY18" i="3"/>
  <c r="AW18" i="3"/>
  <c r="AV18" i="3"/>
  <c r="AQ18" i="3"/>
  <c r="AP18" i="3"/>
  <c r="AH18" i="3"/>
  <c r="AG18" i="3"/>
  <c r="Y18" i="3"/>
  <c r="X18" i="3"/>
  <c r="S18" i="3"/>
  <c r="R18" i="3"/>
  <c r="P18" i="3"/>
  <c r="O18" i="3"/>
  <c r="J18" i="3"/>
  <c r="I18" i="3"/>
  <c r="G18" i="3"/>
  <c r="F18" i="3"/>
  <c r="DX17" i="3"/>
  <c r="DU17" i="3"/>
  <c r="DX16" i="3"/>
  <c r="DU16" i="3"/>
  <c r="DX15" i="3"/>
  <c r="DU15" i="3"/>
  <c r="DX14" i="3"/>
  <c r="DU14" i="3"/>
  <c r="CK14" i="3"/>
  <c r="DX13" i="3"/>
  <c r="DU13" i="3"/>
  <c r="DX12" i="3"/>
  <c r="DU12" i="3"/>
  <c r="DU11" i="3"/>
  <c r="CK11" i="3"/>
  <c r="DX10" i="3"/>
  <c r="DX9" i="3"/>
  <c r="DU9" i="3"/>
  <c r="DX7" i="3"/>
  <c r="DU6" i="3"/>
  <c r="DY57" i="3" l="1"/>
  <c r="DY96" i="3"/>
  <c r="DZ96" i="3"/>
  <c r="DY83" i="3"/>
  <c r="DZ83" i="3"/>
  <c r="DZ70" i="3"/>
  <c r="DY70" i="3"/>
  <c r="DZ57" i="3"/>
  <c r="DZ31" i="3"/>
  <c r="DY31" i="3"/>
  <c r="BV96" i="3"/>
  <c r="BV83" i="3"/>
  <c r="DX70" i="3"/>
  <c r="DZ44" i="3"/>
  <c r="DY44" i="3"/>
  <c r="DZ18" i="3"/>
  <c r="DY18" i="3"/>
</calcChain>
</file>

<file path=xl/sharedStrings.xml><?xml version="1.0" encoding="utf-8"?>
<sst xmlns="http://schemas.openxmlformats.org/spreadsheetml/2006/main" count="870" uniqueCount="95">
  <si>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</si>
  <si>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</si>
  <si>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</si>
  <si>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</si>
  <si>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</si>
  <si>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</si>
  <si>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</si>
  <si>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</si>
  <si>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</si>
  <si>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</si>
  <si>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</si>
  <si>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</si>
  <si>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</si>
  <si>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</si>
  <si>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</si>
  <si>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</si>
  <si>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China</t>
  </si>
  <si>
    <t>France</t>
  </si>
  <si>
    <t>India</t>
  </si>
  <si>
    <t>Italy</t>
  </si>
  <si>
    <t>Malawi</t>
  </si>
  <si>
    <t>Netherlands</t>
  </si>
  <si>
    <t>Nigeria</t>
  </si>
  <si>
    <t>Zimbabwe</t>
  </si>
  <si>
    <t>Total quantity in tons</t>
  </si>
  <si>
    <t>All countries</t>
  </si>
  <si>
    <t>Country</t>
  </si>
  <si>
    <t>Total FOB value (R'000)</t>
  </si>
  <si>
    <t>Ton</t>
  </si>
  <si>
    <t>Imports</t>
  </si>
  <si>
    <t xml:space="preserve">FOB value R '000 </t>
  </si>
  <si>
    <t xml:space="preserve">FOB value    R '000 </t>
  </si>
  <si>
    <t xml:space="preserve">FOB value     R '000 </t>
  </si>
  <si>
    <t>Angola</t>
  </si>
  <si>
    <t>Kenya</t>
  </si>
  <si>
    <t>Madagascar</t>
  </si>
  <si>
    <t>Malaysia</t>
  </si>
  <si>
    <t>Mauritius</t>
  </si>
  <si>
    <t>Mozambique</t>
  </si>
  <si>
    <t>Seychelles</t>
  </si>
  <si>
    <t>Unknown</t>
  </si>
  <si>
    <t>Zambia</t>
  </si>
  <si>
    <t>Cameroon</t>
  </si>
  <si>
    <t>Ghana</t>
  </si>
  <si>
    <t>Liberia</t>
  </si>
  <si>
    <t>Spain</t>
  </si>
  <si>
    <t>Tanzania</t>
  </si>
  <si>
    <t>Ethiopia</t>
  </si>
  <si>
    <t>Gabon</t>
  </si>
  <si>
    <t>Indonesia</t>
  </si>
  <si>
    <t>Saint Helena</t>
  </si>
  <si>
    <t>Singapore</t>
  </si>
  <si>
    <t>Myanmar</t>
  </si>
  <si>
    <t>Portugal</t>
  </si>
  <si>
    <t>Sweden</t>
  </si>
  <si>
    <t>Congo Dem Rep Off</t>
  </si>
  <si>
    <t>Niger</t>
  </si>
  <si>
    <t>Switerland</t>
  </si>
  <si>
    <t>United states</t>
  </si>
  <si>
    <t>Brazil</t>
  </si>
  <si>
    <t>Denmark</t>
  </si>
  <si>
    <t>South Africa</t>
  </si>
  <si>
    <t>Belgium</t>
  </si>
  <si>
    <t>Israel</t>
  </si>
  <si>
    <t>Iceland</t>
  </si>
  <si>
    <t>United Kingdom</t>
  </si>
  <si>
    <t>Pakistan</t>
  </si>
  <si>
    <t>Hong Kong</t>
  </si>
  <si>
    <t>United Arab Emirates</t>
  </si>
  <si>
    <t xml:space="preserve">FOB value    
R '000 </t>
  </si>
  <si>
    <t>Exports</t>
  </si>
  <si>
    <t>Turkey</t>
  </si>
  <si>
    <t>Botswana</t>
  </si>
  <si>
    <t>Guinea</t>
  </si>
  <si>
    <t>Lesotho</t>
  </si>
  <si>
    <t>Namibia</t>
  </si>
  <si>
    <t>United States</t>
  </si>
  <si>
    <t>Japan</t>
  </si>
  <si>
    <t>Uganda</t>
  </si>
  <si>
    <t>Cote D Ivoire</t>
  </si>
  <si>
    <t>Switzerland</t>
  </si>
  <si>
    <t>Mali</t>
  </si>
  <si>
    <t>Sri Lanka</t>
  </si>
  <si>
    <t>Germany</t>
  </si>
  <si>
    <t>Slovenia</t>
  </si>
  <si>
    <t>Sierra Leone</t>
  </si>
  <si>
    <t>Old: Tariff line 1511.90 Palm Oil  - Other</t>
  </si>
  <si>
    <t>Tariff line 1511.90.10 Palm Oil  - Other - For Cooking Food</t>
  </si>
  <si>
    <t>Egypt</t>
  </si>
  <si>
    <t>Month</t>
  </si>
  <si>
    <t>New Zealand</t>
  </si>
  <si>
    <t>Coti D Ivoire</t>
  </si>
  <si>
    <t>Algeria</t>
  </si>
  <si>
    <t>Eswatini</t>
  </si>
  <si>
    <t>Rwanda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</si>
</sst>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4" fontId="0" fillId="0" borderId="0" xfId="0" applyNumberFormat="1"/>
    <xf numFmtId="4" fontId="2" fillId="0" borderId="0" xfId="0" applyNumberFormat="1" applyFont="1" applyAlignment="1">
      <alignment vertical="center" wrapText="1"/>
    </xf>
    <xf numFmtId="4" fontId="0" fillId="0" borderId="1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2" xfId="0" applyNumberFormat="1" applyBorder="1"/>
    <xf numFmtId="164" fontId="0" fillId="0" borderId="5" xfId="0" applyNumberFormat="1" applyBorder="1"/>
    <xf numFmtId="4" fontId="0" fillId="0" borderId="5" xfId="0" applyNumberFormat="1" applyBorder="1"/>
    <xf numFmtId="164" fontId="0" fillId="0" borderId="6" xfId="0" applyNumberFormat="1" applyBorder="1"/>
    <xf numFmtId="4" fontId="0" fillId="0" borderId="7" xfId="0" applyNumberFormat="1" applyBorder="1"/>
    <xf numFmtId="164" fontId="0" fillId="0" borderId="8" xfId="0" applyNumberFormat="1" applyBorder="1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49" fontId="3" fillId="2" borderId="0" xfId="0" applyNumberFormat="1" applyFont="1" applyFill="1" applyAlignment="1">
      <alignment wrapText="1"/>
    </xf>
    <xf numFmtId="49" fontId="3" fillId="2" borderId="0" xfId="0" applyNumberFormat="1" applyFont="1" applyFill="1" applyAlignment="1">
      <alignment horizontal="left" wrapText="1"/>
    </xf>
    <xf numFmtId="4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0" fillId="0" borderId="11" xfId="0" applyNumberFormat="1" applyBorder="1"/>
    <xf numFmtId="164" fontId="0" fillId="0" borderId="12" xfId="0" applyNumberFormat="1" applyBorder="1"/>
    <xf numFmtId="4" fontId="2" fillId="0" borderId="13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7" fillId="3" borderId="13" xfId="0" applyNumberFormat="1" applyFont="1" applyFill="1" applyBorder="1"/>
    <xf numFmtId="164" fontId="7" fillId="3" borderId="9" xfId="0" applyNumberFormat="1" applyFont="1" applyFill="1" applyBorder="1"/>
    <xf numFmtId="164" fontId="7" fillId="3" borderId="10" xfId="0" applyNumberFormat="1" applyFont="1" applyFill="1" applyBorder="1"/>
    <xf numFmtId="4" fontId="10" fillId="3" borderId="13" xfId="0" applyNumberFormat="1" applyFont="1" applyFill="1" applyBorder="1"/>
    <xf numFmtId="164" fontId="10" fillId="3" borderId="9" xfId="0" applyNumberFormat="1" applyFont="1" applyFill="1" applyBorder="1"/>
    <xf numFmtId="4" fontId="10" fillId="3" borderId="4" xfId="0" applyNumberFormat="1" applyFont="1" applyFill="1" applyBorder="1"/>
    <xf numFmtId="164" fontId="7" fillId="3" borderId="14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/>
    <xf numFmtId="164" fontId="7" fillId="3" borderId="4" xfId="0" applyNumberFormat="1" applyFont="1" applyFill="1" applyBorder="1"/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7" fillId="3" borderId="22" xfId="0" applyFont="1" applyFill="1" applyBorder="1"/>
    <xf numFmtId="0" fontId="7" fillId="3" borderId="4" xfId="0" applyFont="1" applyFill="1" applyBorder="1" applyAlignment="1">
      <alignment horizontal="left"/>
    </xf>
    <xf numFmtId="164" fontId="10" fillId="3" borderId="14" xfId="0" applyNumberFormat="1" applyFont="1" applyFill="1" applyBorder="1" applyAlignment="1">
      <alignment horizontal="center" vertical="center" wrapText="1"/>
    </xf>
    <xf numFmtId="4" fontId="10" fillId="3" borderId="15" xfId="0" applyNumberFormat="1" applyFont="1" applyFill="1" applyBorder="1" applyAlignment="1">
      <alignment horizontal="center" vertical="center" wrapText="1"/>
    </xf>
    <xf numFmtId="4" fontId="0" fillId="0" borderId="3" xfId="0" applyNumberFormat="1" applyBorder="1"/>
    <xf numFmtId="0" fontId="10" fillId="3" borderId="22" xfId="0" applyFont="1" applyFill="1" applyBorder="1"/>
    <xf numFmtId="0" fontId="10" fillId="3" borderId="4" xfId="0" applyFont="1" applyFill="1" applyBorder="1" applyAlignment="1">
      <alignment horizontal="left"/>
    </xf>
    <xf numFmtId="0" fontId="0" fillId="0" borderId="3" xfId="0" applyBorder="1"/>
    <xf numFmtId="0" fontId="0" fillId="0" borderId="2" xfId="0" applyBorder="1"/>
    <xf numFmtId="0" fontId="7" fillId="3" borderId="4" xfId="0" applyFont="1" applyFill="1" applyBorder="1"/>
    <xf numFmtId="0" fontId="12" fillId="3" borderId="22" xfId="0" applyFont="1" applyFill="1" applyBorder="1"/>
    <xf numFmtId="0" fontId="12" fillId="3" borderId="4" xfId="0" applyFont="1" applyFill="1" applyBorder="1"/>
    <xf numFmtId="164" fontId="12" fillId="3" borderId="9" xfId="0" applyNumberFormat="1" applyFont="1" applyFill="1" applyBorder="1"/>
    <xf numFmtId="4" fontId="12" fillId="3" borderId="13" xfId="0" applyNumberFormat="1" applyFont="1" applyFill="1" applyBorder="1"/>
    <xf numFmtId="4" fontId="12" fillId="3" borderId="4" xfId="0" applyNumberFormat="1" applyFont="1" applyFill="1" applyBorder="1"/>
    <xf numFmtId="4" fontId="3" fillId="2" borderId="0" xfId="0" applyNumberFormat="1" applyFont="1" applyFill="1" applyAlignment="1">
      <alignment horizontal="left" wrapText="1"/>
    </xf>
    <xf numFmtId="4" fontId="5" fillId="2" borderId="0" xfId="0" applyNumberFormat="1" applyFont="1" applyFill="1" applyAlignment="1">
      <alignment horizontal="left" wrapText="1"/>
    </xf>
    <xf numFmtId="164" fontId="13" fillId="0" borderId="0" xfId="0" applyNumberFormat="1" applyFont="1"/>
    <xf numFmtId="4" fontId="13" fillId="0" borderId="0" xfId="0" applyNumberFormat="1" applyFont="1"/>
    <xf numFmtId="164" fontId="13" fillId="0" borderId="3" xfId="0" applyNumberFormat="1" applyFon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4" fontId="0" fillId="0" borderId="24" xfId="0" applyNumberFormat="1" applyBorder="1"/>
    <xf numFmtId="164" fontId="0" fillId="0" borderId="1" xfId="0" applyNumberFormat="1" applyBorder="1"/>
    <xf numFmtId="164" fontId="14" fillId="0" borderId="1" xfId="0" applyNumberFormat="1" applyFont="1" applyBorder="1"/>
    <xf numFmtId="4" fontId="14" fillId="0" borderId="1" xfId="0" applyNumberFormat="1" applyFont="1" applyBorder="1"/>
    <xf numFmtId="164" fontId="15" fillId="0" borderId="1" xfId="0" applyNumberFormat="1" applyFont="1" applyBorder="1"/>
    <xf numFmtId="4" fontId="15" fillId="0" borderId="1" xfId="0" applyNumberFormat="1" applyFont="1" applyBorder="1"/>
    <xf numFmtId="4" fontId="7" fillId="3" borderId="14" xfId="0" applyNumberFormat="1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left" wrapText="1"/>
    </xf>
    <xf numFmtId="4" fontId="7" fillId="3" borderId="17" xfId="0" applyNumberFormat="1" applyFont="1" applyFill="1" applyBorder="1" applyAlignment="1">
      <alignment horizontal="center" vertical="center" wrapText="1"/>
    </xf>
    <xf numFmtId="4" fontId="8" fillId="3" borderId="18" xfId="0" applyNumberFormat="1" applyFont="1" applyFill="1" applyBorder="1" applyAlignment="1">
      <alignment horizontal="center" vertical="center" wrapText="1"/>
    </xf>
    <xf numFmtId="4" fontId="8" fillId="3" borderId="19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left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4" fontId="5" fillId="2" borderId="23" xfId="0" applyNumberFormat="1" applyFont="1" applyFill="1" applyBorder="1" applyAlignment="1">
      <alignment horizontal="left" wrapText="1"/>
    </xf>
    <xf numFmtId="4" fontId="10" fillId="3" borderId="14" xfId="0" applyNumberFormat="1" applyFont="1" applyFill="1" applyBorder="1" applyAlignment="1">
      <alignment horizontal="center" vertical="center" wrapText="1"/>
    </xf>
    <xf numFmtId="4" fontId="10" fillId="3" borderId="16" xfId="0" applyNumberFormat="1" applyFont="1" applyFill="1" applyBorder="1" applyAlignment="1">
      <alignment horizontal="center" vertical="center" wrapText="1"/>
    </xf>
    <xf numFmtId="4" fontId="10" fillId="3" borderId="15" xfId="0" applyNumberFormat="1" applyFont="1" applyFill="1" applyBorder="1" applyAlignment="1">
      <alignment horizontal="center" vertical="center" wrapText="1"/>
    </xf>
    <xf numFmtId="4" fontId="10" fillId="3" borderId="17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4" fontId="11" fillId="3" borderId="16" xfId="0" applyNumberFormat="1" applyFont="1" applyFill="1" applyBorder="1" applyAlignment="1">
      <alignment horizontal="center" vertical="center" wrapText="1"/>
    </xf>
    <xf numFmtId="4" fontId="11" fillId="3" borderId="15" xfId="0" applyNumberFormat="1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1997"/>
  <sheetViews>
    <sheetView tabSelected="1" zoomScaleNormal="100" workbookViewId="0">
      <pane xSplit="2" ySplit="5" topLeftCell="C240" activePane="bottomRight" state="frozen"/>
      <selection pane="topRight" activeCell="B1" sqref="B1"/>
      <selection pane="bottomLeft" activeCell="A6" sqref="A6"/>
      <selection pane="bottomRight" activeCell="A246" sqref="A246"/>
    </sheetView>
  </sheetViews>
  <sheetFormatPr defaultColWidth="13.5546875" defaultRowHeight="14.4" x14ac:dyDescent="0.3"/>
  <cols>
    <col min="1" max="1" width="8.6640625" customWidth="1"/>
    <col min="2" max="2" width="10.44140625" style="1" customWidth="1"/>
    <col min="3" max="3" width="10.44140625" style="7" customWidth="1"/>
    <col min="4" max="4" width="10.6640625" style="3" customWidth="1"/>
    <col min="5" max="5" width="9.44140625" style="3" bestFit="1" customWidth="1"/>
    <col min="6" max="6" width="8.44140625" style="7" customWidth="1"/>
    <col min="7" max="7" width="10.88671875" style="3" customWidth="1"/>
    <col min="8" max="8" width="9.88671875" style="3" bestFit="1" customWidth="1"/>
    <col min="9" max="9" width="9.44140625" style="7" customWidth="1"/>
    <col min="10" max="10" width="10.88671875" style="3" customWidth="1"/>
    <col min="11" max="11" width="9.44140625" style="3" bestFit="1" customWidth="1"/>
    <col min="12" max="12" width="10.5546875" style="7" bestFit="1" customWidth="1"/>
    <col min="13" max="13" width="11.5546875" style="3" bestFit="1" customWidth="1"/>
    <col min="14" max="14" width="12.44140625" style="3" customWidth="1"/>
    <col min="15" max="15" width="9.109375" style="7" customWidth="1"/>
    <col min="16" max="16" width="10.33203125" style="3" customWidth="1"/>
    <col min="17" max="17" width="9.88671875" style="3" bestFit="1" customWidth="1"/>
    <col min="18" max="18" width="9.109375" style="7" customWidth="1"/>
    <col min="19" max="19" width="10.33203125" style="3" customWidth="1"/>
    <col min="20" max="20" width="9.88671875" style="3" bestFit="1" customWidth="1"/>
    <col min="21" max="21" width="9.109375" style="7" customWidth="1"/>
    <col min="22" max="22" width="10.33203125" style="3" customWidth="1"/>
    <col min="23" max="23" width="9.88671875" style="3" bestFit="1" customWidth="1"/>
    <col min="24" max="24" width="9.109375" style="7" customWidth="1"/>
    <col min="25" max="25" width="10.33203125" style="3" bestFit="1" customWidth="1"/>
    <col min="26" max="26" width="9.44140625" style="3" bestFit="1" customWidth="1"/>
    <col min="27" max="27" width="9.109375" style="7" customWidth="1"/>
    <col min="28" max="28" width="10.33203125" style="3" customWidth="1"/>
    <col min="29" max="29" width="9.44140625" style="3" bestFit="1" customWidth="1"/>
    <col min="30" max="30" width="9.109375" style="7" customWidth="1"/>
    <col min="31" max="31" width="10.33203125" style="3" customWidth="1"/>
    <col min="32" max="32" width="9.44140625" style="3" bestFit="1" customWidth="1"/>
    <col min="33" max="33" width="9.109375" style="7" customWidth="1"/>
    <col min="34" max="34" width="10.33203125" style="3" bestFit="1" customWidth="1"/>
    <col min="35" max="35" width="10.5546875" style="3" customWidth="1"/>
    <col min="36" max="36" width="9.109375" style="7" customWidth="1"/>
    <col min="37" max="37" width="10.33203125" style="3" bestFit="1" customWidth="1"/>
    <col min="38" max="38" width="9.44140625" style="3" bestFit="1" customWidth="1"/>
    <col min="39" max="39" width="10.5546875" style="7" bestFit="1" customWidth="1"/>
    <col min="40" max="40" width="11.5546875" style="3" bestFit="1" customWidth="1"/>
    <col min="41" max="41" width="10.5546875" style="3" bestFit="1" customWidth="1"/>
    <col min="42" max="42" width="9.109375" style="7" customWidth="1"/>
    <col min="43" max="43" width="10.33203125" style="3" bestFit="1" customWidth="1"/>
    <col min="44" max="44" width="9.44140625" style="3" bestFit="1" customWidth="1"/>
    <col min="45" max="45" width="9.109375" style="7" customWidth="1"/>
    <col min="46" max="46" width="10.33203125" style="3" bestFit="1" customWidth="1"/>
    <col min="47" max="47" width="9.44140625" style="3" bestFit="1" customWidth="1"/>
    <col min="48" max="48" width="9.88671875" style="7" bestFit="1" customWidth="1"/>
    <col min="49" max="49" width="10.88671875" style="3" bestFit="1" customWidth="1"/>
    <col min="50" max="50" width="9.44140625" style="3" bestFit="1" customWidth="1"/>
    <col min="51" max="51" width="10.44140625" style="7" customWidth="1"/>
    <col min="52" max="53" width="10.44140625" style="3" customWidth="1"/>
    <col min="54" max="54" width="9.109375" style="7" customWidth="1"/>
    <col min="55" max="55" width="10.33203125" style="3" bestFit="1" customWidth="1"/>
    <col min="56" max="56" width="9.44140625" style="3" bestFit="1" customWidth="1"/>
    <col min="57" max="57" width="9.109375" style="7" customWidth="1"/>
    <col min="58" max="58" width="10.33203125" style="3" customWidth="1"/>
    <col min="59" max="59" width="9.44140625" style="3" bestFit="1" customWidth="1"/>
    <col min="60" max="60" width="9.109375" style="7" customWidth="1"/>
    <col min="61" max="61" width="9.109375" style="3" customWidth="1"/>
    <col min="62" max="62" width="9.88671875" style="3" bestFit="1" customWidth="1"/>
    <col min="63" max="63" width="10" style="7" customWidth="1"/>
    <col min="64" max="64" width="9.6640625" style="3" customWidth="1"/>
    <col min="65" max="65" width="10.44140625" style="3" customWidth="1"/>
    <col min="66" max="66" width="9.44140625" style="7" customWidth="1"/>
    <col min="67" max="67" width="10.88671875" style="3" customWidth="1"/>
    <col min="68" max="68" width="9.109375" style="3" customWidth="1"/>
    <col min="69" max="69" width="9.44140625" style="7" customWidth="1"/>
    <col min="70" max="70" width="10.88671875" style="3" customWidth="1"/>
    <col min="71" max="71" width="10.6640625" style="3" customWidth="1"/>
    <col min="72" max="72" width="12" style="7" bestFit="1" customWidth="1"/>
    <col min="73" max="73" width="12.44140625" style="3" bestFit="1" customWidth="1"/>
    <col min="74" max="74" width="10.5546875" style="3" bestFit="1" customWidth="1"/>
    <col min="75" max="75" width="9.44140625" style="7" customWidth="1"/>
    <col min="76" max="76" width="10.88671875" style="3" customWidth="1"/>
    <col min="77" max="77" width="9.88671875" style="3" bestFit="1" customWidth="1"/>
    <col min="78" max="78" width="9.88671875" style="7" bestFit="1" customWidth="1"/>
    <col min="79" max="79" width="10.33203125" style="3" bestFit="1" customWidth="1"/>
    <col min="80" max="80" width="10.88671875" style="3" bestFit="1" customWidth="1"/>
    <col min="81" max="81" width="9.88671875" style="7" bestFit="1" customWidth="1"/>
    <col min="82" max="82" width="10.33203125" style="3" bestFit="1" customWidth="1"/>
    <col min="83" max="83" width="10.88671875" style="3" bestFit="1" customWidth="1"/>
    <col min="84" max="84" width="10.5546875" style="7" customWidth="1"/>
    <col min="85" max="86" width="10.5546875" style="3" customWidth="1"/>
    <col min="87" max="87" width="9.109375" style="7" customWidth="1"/>
    <col min="88" max="88" width="10.33203125" style="3" bestFit="1" customWidth="1"/>
    <col min="89" max="89" width="9.44140625" style="3" bestFit="1" customWidth="1"/>
    <col min="90" max="90" width="9.33203125" style="7" customWidth="1"/>
    <col min="91" max="91" width="10.33203125" style="3" bestFit="1" customWidth="1"/>
    <col min="92" max="92" width="11.5546875" style="3" customWidth="1"/>
    <col min="93" max="93" width="9.109375" style="7" customWidth="1"/>
    <col min="94" max="94" width="10.33203125" style="3" bestFit="1" customWidth="1"/>
    <col min="95" max="95" width="9.44140625" style="3" bestFit="1" customWidth="1"/>
    <col min="96" max="96" width="9.109375" style="7" customWidth="1"/>
    <col min="97" max="97" width="10.33203125" style="3" bestFit="1" customWidth="1"/>
    <col min="98" max="98" width="10.5546875" style="3" bestFit="1" customWidth="1"/>
    <col min="99" max="99" width="9.109375" style="7" customWidth="1"/>
    <col min="100" max="100" width="10.33203125" style="3" bestFit="1" customWidth="1"/>
    <col min="101" max="101" width="9.44140625" style="3" bestFit="1" customWidth="1"/>
    <col min="102" max="102" width="11.33203125" style="7" customWidth="1"/>
    <col min="103" max="103" width="12.33203125" style="3" customWidth="1"/>
    <col min="104" max="104" width="10.5546875" style="3" bestFit="1" customWidth="1"/>
    <col min="105" max="105" width="9.109375" style="7" customWidth="1"/>
    <col min="106" max="106" width="10.33203125" style="3" bestFit="1" customWidth="1"/>
    <col min="107" max="107" width="9.44140625" style="3" bestFit="1" customWidth="1"/>
    <col min="108" max="108" width="9.109375" style="7" customWidth="1"/>
    <col min="109" max="109" width="10.33203125" style="3" bestFit="1" customWidth="1"/>
    <col min="110" max="110" width="9.44140625" style="3" bestFit="1" customWidth="1"/>
    <col min="111" max="111" width="9.109375" style="7" customWidth="1"/>
    <col min="112" max="112" width="10.33203125" style="3" bestFit="1" customWidth="1"/>
    <col min="113" max="113" width="9.88671875" style="3" bestFit="1" customWidth="1"/>
    <col min="114" max="114" width="9.109375" style="7" customWidth="1"/>
    <col min="115" max="115" width="10.33203125" style="3" customWidth="1"/>
    <col min="116" max="116" width="10.5546875" style="3" bestFit="1" customWidth="1"/>
    <col min="117" max="117" width="9.109375" style="7" customWidth="1"/>
    <col min="118" max="118" width="10.33203125" style="3" customWidth="1"/>
    <col min="119" max="119" width="10.5546875" style="3" bestFit="1" customWidth="1"/>
    <col min="120" max="120" width="9.88671875" style="7" bestFit="1" customWidth="1"/>
    <col min="121" max="121" width="10.88671875" style="3" bestFit="1" customWidth="1"/>
    <col min="122" max="122" width="11" style="3" customWidth="1"/>
    <col min="123" max="123" width="9.109375" style="7" customWidth="1"/>
    <col min="124" max="124" width="10.33203125" style="3" bestFit="1" customWidth="1"/>
    <col min="125" max="125" width="9.44140625" style="3" bestFit="1" customWidth="1"/>
    <col min="126" max="126" width="9.109375" style="7" customWidth="1"/>
    <col min="127" max="127" width="10.6640625" style="3" customWidth="1"/>
    <col min="128" max="128" width="9.88671875" style="3" bestFit="1" customWidth="1"/>
    <col min="129" max="129" width="10.5546875" style="7" bestFit="1" customWidth="1"/>
    <col min="130" max="130" width="10.33203125" style="3" bestFit="1" customWidth="1"/>
    <col min="131" max="131" width="9.44140625" style="3" bestFit="1" customWidth="1"/>
    <col min="132" max="132" width="10.88671875" style="7" bestFit="1" customWidth="1"/>
    <col min="133" max="134" width="10.88671875" style="3" bestFit="1" customWidth="1"/>
    <col min="135" max="135" width="9.109375" style="7" customWidth="1"/>
    <col min="136" max="136" width="10.33203125" style="3" bestFit="1" customWidth="1"/>
    <col min="137" max="137" width="10.5546875" style="3" bestFit="1" customWidth="1"/>
    <col min="138" max="138" width="9.109375" style="7" customWidth="1"/>
    <col min="139" max="139" width="10.33203125" style="3" bestFit="1" customWidth="1"/>
    <col min="140" max="140" width="10.5546875" style="3" bestFit="1" customWidth="1"/>
    <col min="141" max="141" width="10.5546875" style="7" bestFit="1" customWidth="1"/>
    <col min="142" max="142" width="11.5546875" style="3" bestFit="1" customWidth="1"/>
    <col min="143" max="143" width="9.44140625" style="3" bestFit="1" customWidth="1"/>
    <col min="144" max="144" width="14.33203125" style="7" customWidth="1"/>
    <col min="145" max="145" width="14.33203125" style="3" customWidth="1"/>
    <col min="146" max="146" width="13.5546875" style="3"/>
  </cols>
  <sheetData>
    <row r="1" spans="1:146" s="14" customFormat="1" ht="12" customHeight="1" x14ac:dyDescent="0.3">
      <c r="B1" s="15"/>
      <c r="C1" s="16"/>
      <c r="D1" s="17"/>
      <c r="E1" s="17"/>
      <c r="F1" s="16"/>
      <c r="G1" s="17"/>
      <c r="H1" s="17"/>
      <c r="I1" s="16"/>
      <c r="J1" s="17"/>
      <c r="K1" s="17"/>
      <c r="L1" s="16"/>
      <c r="M1" s="17"/>
      <c r="N1" s="17"/>
      <c r="O1" s="16"/>
      <c r="P1" s="17"/>
      <c r="Q1" s="17"/>
      <c r="R1" s="16"/>
      <c r="S1" s="17"/>
      <c r="T1" s="17"/>
      <c r="U1" s="16"/>
      <c r="V1" s="17"/>
      <c r="W1" s="17"/>
      <c r="X1" s="16"/>
      <c r="Y1" s="17"/>
      <c r="Z1" s="17"/>
      <c r="AA1" s="16"/>
      <c r="AB1" s="17"/>
      <c r="AC1" s="17"/>
      <c r="AD1" s="16"/>
      <c r="AE1" s="17"/>
      <c r="AF1" s="17"/>
      <c r="AG1" s="16"/>
      <c r="AH1" s="17"/>
      <c r="AI1" s="17"/>
      <c r="AJ1" s="16"/>
      <c r="AK1" s="17"/>
      <c r="AL1" s="17"/>
      <c r="AM1" s="16"/>
      <c r="AN1" s="17"/>
      <c r="AO1" s="17"/>
      <c r="AP1" s="16"/>
      <c r="AQ1" s="17"/>
      <c r="AR1" s="17"/>
      <c r="AS1" s="16"/>
      <c r="AT1" s="17"/>
      <c r="AU1" s="17"/>
      <c r="AV1" s="16"/>
      <c r="AW1" s="17"/>
      <c r="AX1" s="17"/>
      <c r="AY1" s="16"/>
      <c r="AZ1" s="17"/>
      <c r="BA1" s="17"/>
      <c r="BB1" s="16"/>
      <c r="BC1" s="17"/>
      <c r="BD1" s="17"/>
      <c r="BE1" s="16"/>
      <c r="BF1" s="17"/>
      <c r="BG1" s="17"/>
      <c r="BH1" s="16"/>
      <c r="BI1" s="17"/>
      <c r="BJ1" s="17"/>
      <c r="BK1" s="16"/>
      <c r="BL1" s="17"/>
      <c r="BM1" s="17"/>
      <c r="BN1" s="16"/>
      <c r="BO1" s="17"/>
      <c r="BP1" s="17"/>
      <c r="BQ1" s="16"/>
      <c r="BR1" s="17"/>
      <c r="BS1" s="17"/>
      <c r="BT1" s="16"/>
      <c r="BU1" s="17"/>
      <c r="BV1" s="17"/>
      <c r="BW1" s="16"/>
      <c r="BX1" s="17"/>
      <c r="BY1" s="17"/>
      <c r="BZ1" s="16"/>
      <c r="CA1" s="17"/>
      <c r="CB1" s="17"/>
      <c r="CC1" s="16"/>
      <c r="CD1" s="17"/>
      <c r="CE1" s="17"/>
      <c r="CF1" s="16"/>
      <c r="CG1" s="17"/>
      <c r="CH1" s="17"/>
      <c r="CI1" s="16"/>
      <c r="CJ1" s="17"/>
      <c r="CK1" s="17"/>
      <c r="CL1" s="16"/>
      <c r="CM1" s="17"/>
      <c r="CN1" s="17"/>
      <c r="CO1" s="16"/>
      <c r="CP1" s="17"/>
      <c r="CQ1" s="17"/>
      <c r="CR1" s="16"/>
      <c r="CS1" s="17"/>
      <c r="CT1" s="17"/>
      <c r="CU1" s="16"/>
      <c r="CV1" s="17"/>
      <c r="CW1" s="17"/>
      <c r="CX1" s="16"/>
      <c r="CY1" s="17"/>
      <c r="CZ1" s="17"/>
      <c r="DA1" s="16"/>
      <c r="DB1" s="17"/>
      <c r="DC1" s="17"/>
      <c r="DD1" s="16"/>
      <c r="DE1" s="17"/>
      <c r="DF1" s="17"/>
      <c r="DG1" s="16"/>
      <c r="DH1" s="17"/>
      <c r="DI1" s="17"/>
      <c r="DJ1" s="16"/>
      <c r="DK1" s="17"/>
      <c r="DL1" s="17"/>
      <c r="DM1" s="16"/>
      <c r="DN1" s="17"/>
      <c r="DO1" s="17"/>
      <c r="DP1" s="16"/>
      <c r="DQ1" s="17"/>
      <c r="DR1" s="17"/>
      <c r="DS1" s="16"/>
      <c r="DT1" s="17"/>
      <c r="DU1" s="17"/>
      <c r="DV1" s="16"/>
      <c r="DW1" s="17"/>
      <c r="DX1" s="17"/>
      <c r="DY1" s="16"/>
      <c r="DZ1" s="17"/>
      <c r="EA1" s="17"/>
      <c r="EB1" s="16"/>
      <c r="EC1" s="17"/>
      <c r="ED1" s="17"/>
      <c r="EE1" s="16"/>
      <c r="EF1" s="17"/>
      <c r="EG1" s="17"/>
      <c r="EH1" s="16"/>
      <c r="EI1" s="17"/>
      <c r="EJ1" s="17"/>
      <c r="EK1" s="16"/>
      <c r="EL1" s="17"/>
      <c r="EM1" s="17"/>
      <c r="EN1" s="16"/>
      <c r="EO1" s="17"/>
      <c r="EP1" s="17"/>
    </row>
    <row r="2" spans="1:146" s="18" customFormat="1" ht="21" customHeight="1" x14ac:dyDescent="0.4">
      <c r="B2" s="19" t="s">
        <v>29</v>
      </c>
      <c r="C2" s="78" t="s">
        <v>87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21"/>
      <c r="P2" s="20"/>
      <c r="Q2" s="20"/>
      <c r="R2" s="21"/>
      <c r="S2" s="20"/>
      <c r="T2" s="20"/>
      <c r="U2" s="21"/>
      <c r="V2" s="20"/>
      <c r="W2" s="20"/>
      <c r="X2" s="21"/>
      <c r="Y2" s="20"/>
      <c r="Z2" s="20"/>
      <c r="AA2" s="21"/>
      <c r="AB2" s="20"/>
      <c r="AC2" s="20"/>
      <c r="AD2" s="21"/>
      <c r="AE2" s="20"/>
      <c r="AF2" s="20"/>
      <c r="AG2" s="21"/>
      <c r="AH2" s="20"/>
      <c r="AI2" s="20"/>
      <c r="AJ2" s="21"/>
      <c r="AK2" s="20"/>
      <c r="AL2" s="20"/>
      <c r="AM2" s="21"/>
      <c r="AN2" s="20"/>
      <c r="AO2" s="20"/>
      <c r="AP2" s="21"/>
      <c r="AQ2" s="20"/>
      <c r="AR2" s="20"/>
      <c r="AS2" s="21"/>
      <c r="AT2" s="20"/>
      <c r="AU2" s="20"/>
      <c r="AV2" s="21"/>
      <c r="AW2" s="20"/>
      <c r="AX2" s="20"/>
      <c r="AY2" s="21"/>
      <c r="AZ2" s="20"/>
      <c r="BA2" s="20"/>
      <c r="BB2" s="21"/>
      <c r="BC2" s="20"/>
      <c r="BD2" s="20"/>
      <c r="BE2" s="21"/>
      <c r="BF2" s="20"/>
      <c r="BG2" s="20"/>
      <c r="BH2" s="21"/>
      <c r="BI2" s="20"/>
      <c r="BJ2" s="20"/>
      <c r="BK2" s="21"/>
      <c r="BL2" s="20"/>
      <c r="BM2" s="20"/>
      <c r="BN2" s="21"/>
      <c r="BO2" s="20"/>
      <c r="BP2" s="20"/>
      <c r="BQ2" s="21"/>
      <c r="BR2" s="20"/>
      <c r="BS2" s="20"/>
      <c r="BT2" s="21"/>
      <c r="BU2" s="20"/>
      <c r="BV2" s="20"/>
      <c r="BW2" s="21"/>
      <c r="BX2" s="20"/>
      <c r="BY2" s="20"/>
      <c r="BZ2" s="21"/>
      <c r="CA2" s="20"/>
      <c r="CB2" s="20"/>
      <c r="CC2" s="21"/>
      <c r="CD2" s="20"/>
      <c r="CE2" s="20"/>
      <c r="CF2" s="21"/>
      <c r="CG2" s="20"/>
      <c r="CH2" s="20"/>
      <c r="CI2" s="21"/>
      <c r="CJ2" s="20"/>
      <c r="CK2" s="20"/>
      <c r="CL2" s="21"/>
      <c r="CM2" s="20"/>
      <c r="CN2" s="20"/>
      <c r="CO2" s="21"/>
      <c r="CP2" s="20"/>
      <c r="CQ2" s="20"/>
      <c r="CR2" s="21"/>
      <c r="CS2" s="20"/>
      <c r="CT2" s="20"/>
      <c r="CU2" s="21"/>
      <c r="CV2" s="20"/>
      <c r="CW2" s="20"/>
      <c r="CX2" s="21"/>
      <c r="CY2" s="20"/>
      <c r="CZ2" s="20"/>
      <c r="DA2" s="21"/>
      <c r="DB2" s="20"/>
      <c r="DC2" s="20"/>
      <c r="DD2" s="21"/>
      <c r="DE2" s="20"/>
      <c r="DF2" s="20"/>
      <c r="DG2" s="21"/>
      <c r="DH2" s="20"/>
      <c r="DI2" s="20"/>
      <c r="DJ2" s="21"/>
      <c r="DK2" s="20"/>
      <c r="DL2" s="20"/>
      <c r="DM2" s="21"/>
      <c r="DN2" s="20"/>
      <c r="DO2" s="20"/>
      <c r="DP2" s="21"/>
      <c r="DQ2" s="20"/>
      <c r="DR2" s="20"/>
      <c r="DS2" s="21"/>
      <c r="DT2" s="20"/>
      <c r="DU2" s="20"/>
      <c r="DV2" s="21"/>
      <c r="DW2" s="20"/>
      <c r="DX2" s="20"/>
      <c r="DY2" s="21"/>
      <c r="DZ2" s="20"/>
      <c r="EA2" s="20"/>
      <c r="EB2" s="21"/>
      <c r="EC2" s="20"/>
      <c r="ED2" s="20"/>
      <c r="EE2" s="21"/>
      <c r="EF2" s="20"/>
      <c r="EG2" s="20"/>
      <c r="EH2" s="21"/>
      <c r="EI2" s="20"/>
      <c r="EJ2" s="20"/>
      <c r="EK2" s="21"/>
      <c r="EL2" s="20"/>
      <c r="EM2" s="20"/>
      <c r="EN2" s="21"/>
      <c r="EO2" s="20"/>
      <c r="EP2" s="20"/>
    </row>
    <row r="3" spans="1:146" s="22" customFormat="1" ht="21" customHeight="1" thickBot="1" x14ac:dyDescent="0.45">
      <c r="B3" s="23"/>
      <c r="C3" s="82" t="s">
        <v>86</v>
      </c>
      <c r="D3" s="82"/>
      <c r="E3" s="82"/>
      <c r="F3" s="82"/>
      <c r="G3" s="82"/>
      <c r="H3" s="82"/>
      <c r="I3" s="25"/>
      <c r="J3" s="24"/>
      <c r="K3" s="24"/>
      <c r="L3" s="25"/>
      <c r="M3" s="24"/>
      <c r="N3" s="24"/>
      <c r="O3" s="25"/>
      <c r="P3" s="24"/>
      <c r="Q3" s="24"/>
      <c r="R3" s="25"/>
      <c r="S3" s="24"/>
      <c r="T3" s="24"/>
      <c r="U3" s="25"/>
      <c r="V3" s="24"/>
      <c r="W3" s="24"/>
      <c r="X3" s="25"/>
      <c r="Y3" s="24"/>
      <c r="Z3" s="24"/>
      <c r="AA3" s="25"/>
      <c r="AB3" s="24"/>
      <c r="AC3" s="24"/>
      <c r="AD3" s="25"/>
      <c r="AE3" s="24"/>
      <c r="AF3" s="24"/>
      <c r="AG3" s="25"/>
      <c r="AH3" s="24"/>
      <c r="AI3" s="24"/>
      <c r="AJ3" s="25"/>
      <c r="AK3" s="24"/>
      <c r="AL3" s="24"/>
      <c r="AM3" s="25"/>
      <c r="AN3" s="24"/>
      <c r="AO3" s="24"/>
      <c r="AP3" s="25"/>
      <c r="AQ3" s="24"/>
      <c r="AR3" s="24"/>
      <c r="AS3" s="25"/>
      <c r="AT3" s="24"/>
      <c r="AU3" s="24"/>
      <c r="AV3" s="25"/>
      <c r="AW3" s="24"/>
      <c r="AX3" s="24"/>
      <c r="AY3" s="25"/>
      <c r="AZ3" s="24"/>
      <c r="BA3" s="24"/>
      <c r="BB3" s="25"/>
      <c r="BC3" s="24"/>
      <c r="BD3" s="24"/>
      <c r="BE3" s="25"/>
      <c r="BF3" s="24"/>
      <c r="BG3" s="24"/>
      <c r="BH3" s="25"/>
      <c r="BI3" s="24"/>
      <c r="BJ3" s="24"/>
      <c r="BK3" s="25"/>
      <c r="BL3" s="24"/>
      <c r="BM3" s="24"/>
      <c r="BN3" s="25"/>
      <c r="BO3" s="24"/>
      <c r="BP3" s="24"/>
      <c r="BQ3" s="25"/>
      <c r="BR3" s="24"/>
      <c r="BS3" s="24"/>
      <c r="BT3" s="25"/>
      <c r="BU3" s="24"/>
      <c r="BV3" s="24"/>
      <c r="BW3" s="25"/>
      <c r="BX3" s="24"/>
      <c r="BY3" s="24"/>
      <c r="BZ3" s="25"/>
      <c r="CA3" s="24"/>
      <c r="CB3" s="24"/>
      <c r="CC3" s="25"/>
      <c r="CD3" s="24"/>
      <c r="CE3" s="24"/>
      <c r="CF3" s="25"/>
      <c r="CG3" s="24"/>
      <c r="CH3" s="24"/>
      <c r="CI3" s="25"/>
      <c r="CJ3" s="24"/>
      <c r="CK3" s="24"/>
      <c r="CL3" s="25"/>
      <c r="CM3" s="24"/>
      <c r="CN3" s="24"/>
      <c r="CO3" s="25"/>
      <c r="CP3" s="24"/>
      <c r="CQ3" s="24"/>
      <c r="CR3" s="25"/>
      <c r="CS3" s="24"/>
      <c r="CT3" s="24"/>
      <c r="CU3" s="25"/>
      <c r="CV3" s="24"/>
      <c r="CW3" s="24"/>
      <c r="CX3" s="25"/>
      <c r="CY3" s="24"/>
      <c r="CZ3" s="24"/>
      <c r="DA3" s="25"/>
      <c r="DB3" s="24"/>
      <c r="DC3" s="24"/>
      <c r="DD3" s="25"/>
      <c r="DE3" s="24"/>
      <c r="DF3" s="24"/>
      <c r="DG3" s="25"/>
      <c r="DH3" s="24"/>
      <c r="DI3" s="24"/>
      <c r="DJ3" s="25"/>
      <c r="DK3" s="24"/>
      <c r="DL3" s="24"/>
      <c r="DM3" s="25"/>
      <c r="DN3" s="24"/>
      <c r="DO3" s="24"/>
      <c r="DP3" s="25"/>
      <c r="DQ3" s="24"/>
      <c r="DR3" s="24"/>
      <c r="DS3" s="25"/>
      <c r="DT3" s="24"/>
      <c r="DU3" s="24"/>
      <c r="DV3" s="25"/>
      <c r="DW3" s="24"/>
      <c r="DX3" s="24"/>
      <c r="DY3" s="25"/>
      <c r="DZ3" s="24"/>
      <c r="EA3" s="24"/>
      <c r="EB3" s="25"/>
      <c r="EC3" s="24"/>
      <c r="ED3" s="24"/>
      <c r="EE3" s="25"/>
      <c r="EF3" s="24"/>
      <c r="EG3" s="24"/>
      <c r="EH3" s="25"/>
      <c r="EI3" s="24"/>
      <c r="EJ3" s="24"/>
      <c r="EK3" s="25"/>
      <c r="EL3" s="24"/>
      <c r="EM3" s="24"/>
      <c r="EN3" s="25"/>
      <c r="EO3" s="24"/>
      <c r="EP3" s="24"/>
    </row>
    <row r="4" spans="1:146" s="2" customFormat="1" ht="45" customHeight="1" x14ac:dyDescent="0.3">
      <c r="A4" s="83" t="s">
        <v>26</v>
      </c>
      <c r="B4" s="84"/>
      <c r="C4" s="75" t="s">
        <v>15</v>
      </c>
      <c r="D4" s="76"/>
      <c r="E4" s="77"/>
      <c r="F4" s="75" t="s">
        <v>62</v>
      </c>
      <c r="G4" s="76"/>
      <c r="H4" s="77"/>
      <c r="I4" s="75" t="s">
        <v>59</v>
      </c>
      <c r="J4" s="76"/>
      <c r="K4" s="77"/>
      <c r="L4" s="75" t="s">
        <v>42</v>
      </c>
      <c r="M4" s="76"/>
      <c r="N4" s="77"/>
      <c r="O4" s="75" t="s">
        <v>16</v>
      </c>
      <c r="P4" s="76"/>
      <c r="Q4" s="77"/>
      <c r="R4" s="75" t="s">
        <v>55</v>
      </c>
      <c r="S4" s="76"/>
      <c r="T4" s="77"/>
      <c r="U4" s="75" t="s">
        <v>79</v>
      </c>
      <c r="V4" s="76"/>
      <c r="W4" s="77"/>
      <c r="X4" s="75" t="s">
        <v>60</v>
      </c>
      <c r="Y4" s="76"/>
      <c r="Z4" s="77"/>
      <c r="AA4" s="75" t="s">
        <v>88</v>
      </c>
      <c r="AB4" s="76"/>
      <c r="AC4" s="77"/>
      <c r="AD4" s="75" t="s">
        <v>47</v>
      </c>
      <c r="AE4" s="76"/>
      <c r="AF4" s="77"/>
      <c r="AG4" s="75" t="s">
        <v>17</v>
      </c>
      <c r="AH4" s="76"/>
      <c r="AI4" s="77"/>
      <c r="AJ4" s="75" t="s">
        <v>48</v>
      </c>
      <c r="AK4" s="76"/>
      <c r="AL4" s="77"/>
      <c r="AM4" s="79" t="s">
        <v>43</v>
      </c>
      <c r="AN4" s="80"/>
      <c r="AO4" s="81"/>
      <c r="AP4" s="75" t="s">
        <v>67</v>
      </c>
      <c r="AQ4" s="76"/>
      <c r="AR4" s="77"/>
      <c r="AS4" s="75" t="s">
        <v>64</v>
      </c>
      <c r="AT4" s="76"/>
      <c r="AU4" s="77"/>
      <c r="AV4" s="75" t="s">
        <v>18</v>
      </c>
      <c r="AW4" s="76"/>
      <c r="AX4" s="77"/>
      <c r="AY4" s="75" t="s">
        <v>49</v>
      </c>
      <c r="AZ4" s="76"/>
      <c r="BA4" s="77"/>
      <c r="BB4" s="75" t="s">
        <v>63</v>
      </c>
      <c r="BC4" s="76"/>
      <c r="BD4" s="77"/>
      <c r="BE4" s="75" t="s">
        <v>19</v>
      </c>
      <c r="BF4" s="76"/>
      <c r="BG4" s="77"/>
      <c r="BH4" s="75" t="s">
        <v>77</v>
      </c>
      <c r="BI4" s="76"/>
      <c r="BJ4" s="77"/>
      <c r="BK4" s="75" t="s">
        <v>34</v>
      </c>
      <c r="BL4" s="76"/>
      <c r="BM4" s="77"/>
      <c r="BN4" s="75" t="s">
        <v>74</v>
      </c>
      <c r="BO4" s="76"/>
      <c r="BP4" s="77"/>
      <c r="BQ4" s="75" t="s">
        <v>20</v>
      </c>
      <c r="BR4" s="76"/>
      <c r="BS4" s="77"/>
      <c r="BT4" s="75" t="s">
        <v>36</v>
      </c>
      <c r="BU4" s="76"/>
      <c r="BV4" s="77"/>
      <c r="BW4" s="75" t="s">
        <v>81</v>
      </c>
      <c r="BX4" s="76"/>
      <c r="BY4" s="77"/>
      <c r="BZ4" s="75" t="s">
        <v>37</v>
      </c>
      <c r="CA4" s="76"/>
      <c r="CB4" s="77"/>
      <c r="CC4" s="75" t="s">
        <v>75</v>
      </c>
      <c r="CD4" s="76"/>
      <c r="CE4" s="77"/>
      <c r="CF4" s="75" t="s">
        <v>21</v>
      </c>
      <c r="CG4" s="76"/>
      <c r="CH4" s="77"/>
      <c r="CI4" s="75" t="s">
        <v>56</v>
      </c>
      <c r="CJ4" s="76"/>
      <c r="CK4" s="77"/>
      <c r="CL4" s="75" t="s">
        <v>22</v>
      </c>
      <c r="CM4" s="76"/>
      <c r="CN4" s="77"/>
      <c r="CO4" s="75" t="s">
        <v>66</v>
      </c>
      <c r="CP4" s="76"/>
      <c r="CQ4" s="77"/>
      <c r="CR4" s="75" t="s">
        <v>53</v>
      </c>
      <c r="CS4" s="76"/>
      <c r="CT4" s="77"/>
      <c r="CU4" s="75" t="s">
        <v>50</v>
      </c>
      <c r="CV4" s="76"/>
      <c r="CW4" s="77"/>
      <c r="CX4" s="75" t="s">
        <v>51</v>
      </c>
      <c r="CY4" s="76"/>
      <c r="CZ4" s="77"/>
      <c r="DA4" s="75" t="s">
        <v>84</v>
      </c>
      <c r="DB4" s="76"/>
      <c r="DC4" s="77"/>
      <c r="DD4" s="75" t="s">
        <v>61</v>
      </c>
      <c r="DE4" s="76"/>
      <c r="DF4" s="77"/>
      <c r="DG4" s="75" t="s">
        <v>45</v>
      </c>
      <c r="DH4" s="76"/>
      <c r="DI4" s="77"/>
      <c r="DJ4" s="75" t="s">
        <v>82</v>
      </c>
      <c r="DK4" s="76"/>
      <c r="DL4" s="77"/>
      <c r="DM4" s="75" t="s">
        <v>54</v>
      </c>
      <c r="DN4" s="76"/>
      <c r="DO4" s="77"/>
      <c r="DP4" s="75" t="s">
        <v>57</v>
      </c>
      <c r="DQ4" s="76"/>
      <c r="DR4" s="77"/>
      <c r="DS4" s="75" t="s">
        <v>46</v>
      </c>
      <c r="DT4" s="76"/>
      <c r="DU4" s="77"/>
      <c r="DV4" s="79" t="s">
        <v>71</v>
      </c>
      <c r="DW4" s="85"/>
      <c r="DX4" s="86"/>
      <c r="DY4" s="75" t="s">
        <v>65</v>
      </c>
      <c r="DZ4" s="76"/>
      <c r="EA4" s="77"/>
      <c r="EB4" s="75" t="s">
        <v>76</v>
      </c>
      <c r="EC4" s="76"/>
      <c r="ED4" s="77"/>
      <c r="EE4" s="75" t="s">
        <v>40</v>
      </c>
      <c r="EF4" s="76"/>
      <c r="EG4" s="77"/>
      <c r="EH4" s="75" t="s">
        <v>41</v>
      </c>
      <c r="EI4" s="76"/>
      <c r="EJ4" s="77"/>
      <c r="EK4" s="75" t="s">
        <v>23</v>
      </c>
      <c r="EL4" s="76"/>
      <c r="EM4" s="77"/>
      <c r="EN4" s="37" t="s">
        <v>25</v>
      </c>
      <c r="EO4" s="38" t="s">
        <v>25</v>
      </c>
      <c r="EP4" s="4"/>
    </row>
    <row r="5" spans="1:146" ht="45" customHeight="1" thickBot="1" x14ac:dyDescent="0.35">
      <c r="A5" s="41" t="s">
        <v>0</v>
      </c>
      <c r="B5" s="42" t="s">
        <v>89</v>
      </c>
      <c r="C5" s="29" t="s">
        <v>28</v>
      </c>
      <c r="D5" s="28" t="s">
        <v>30</v>
      </c>
      <c r="E5" s="30" t="s">
        <v>1</v>
      </c>
      <c r="F5" s="29" t="s">
        <v>28</v>
      </c>
      <c r="G5" s="28" t="s">
        <v>30</v>
      </c>
      <c r="H5" s="30" t="s">
        <v>1</v>
      </c>
      <c r="I5" s="29" t="s">
        <v>28</v>
      </c>
      <c r="J5" s="28" t="s">
        <v>30</v>
      </c>
      <c r="K5" s="30" t="s">
        <v>1</v>
      </c>
      <c r="L5" s="29" t="s">
        <v>28</v>
      </c>
      <c r="M5" s="28" t="s">
        <v>32</v>
      </c>
      <c r="N5" s="30" t="s">
        <v>1</v>
      </c>
      <c r="O5" s="29" t="s">
        <v>28</v>
      </c>
      <c r="P5" s="28" t="s">
        <v>31</v>
      </c>
      <c r="Q5" s="30" t="s">
        <v>1</v>
      </c>
      <c r="R5" s="29" t="s">
        <v>28</v>
      </c>
      <c r="S5" s="28" t="s">
        <v>31</v>
      </c>
      <c r="T5" s="30" t="s">
        <v>1</v>
      </c>
      <c r="U5" s="29" t="s">
        <v>28</v>
      </c>
      <c r="V5" s="28" t="s">
        <v>31</v>
      </c>
      <c r="W5" s="30" t="s">
        <v>1</v>
      </c>
      <c r="X5" s="29" t="s">
        <v>28</v>
      </c>
      <c r="Y5" s="28" t="s">
        <v>31</v>
      </c>
      <c r="Z5" s="30" t="s">
        <v>1</v>
      </c>
      <c r="AA5" s="29" t="s">
        <v>28</v>
      </c>
      <c r="AB5" s="28" t="s">
        <v>31</v>
      </c>
      <c r="AC5" s="30" t="s">
        <v>1</v>
      </c>
      <c r="AD5" s="29" t="s">
        <v>28</v>
      </c>
      <c r="AE5" s="28" t="s">
        <v>31</v>
      </c>
      <c r="AF5" s="30" t="s">
        <v>1</v>
      </c>
      <c r="AG5" s="29" t="s">
        <v>28</v>
      </c>
      <c r="AH5" s="28" t="s">
        <v>31</v>
      </c>
      <c r="AI5" s="30" t="s">
        <v>1</v>
      </c>
      <c r="AJ5" s="29" t="s">
        <v>28</v>
      </c>
      <c r="AK5" s="28" t="s">
        <v>31</v>
      </c>
      <c r="AL5" s="30" t="s">
        <v>1</v>
      </c>
      <c r="AM5" s="29" t="s">
        <v>28</v>
      </c>
      <c r="AN5" s="28" t="s">
        <v>31</v>
      </c>
      <c r="AO5" s="30" t="s">
        <v>1</v>
      </c>
      <c r="AP5" s="29" t="s">
        <v>28</v>
      </c>
      <c r="AQ5" s="28" t="s">
        <v>31</v>
      </c>
      <c r="AR5" s="30" t="s">
        <v>1</v>
      </c>
      <c r="AS5" s="29" t="s">
        <v>28</v>
      </c>
      <c r="AT5" s="28" t="s">
        <v>31</v>
      </c>
      <c r="AU5" s="30" t="s">
        <v>1</v>
      </c>
      <c r="AV5" s="29" t="s">
        <v>28</v>
      </c>
      <c r="AW5" s="28" t="s">
        <v>31</v>
      </c>
      <c r="AX5" s="30" t="s">
        <v>1</v>
      </c>
      <c r="AY5" s="29" t="s">
        <v>28</v>
      </c>
      <c r="AZ5" s="28" t="s">
        <v>69</v>
      </c>
      <c r="BA5" s="30" t="s">
        <v>1</v>
      </c>
      <c r="BB5" s="29" t="s">
        <v>28</v>
      </c>
      <c r="BC5" s="28" t="s">
        <v>31</v>
      </c>
      <c r="BD5" s="30" t="s">
        <v>1</v>
      </c>
      <c r="BE5" s="29" t="s">
        <v>28</v>
      </c>
      <c r="BF5" s="28" t="s">
        <v>31</v>
      </c>
      <c r="BG5" s="30" t="s">
        <v>1</v>
      </c>
      <c r="BH5" s="29" t="s">
        <v>28</v>
      </c>
      <c r="BI5" s="28" t="s">
        <v>69</v>
      </c>
      <c r="BJ5" s="30" t="s">
        <v>1</v>
      </c>
      <c r="BK5" s="29" t="s">
        <v>28</v>
      </c>
      <c r="BL5" s="28" t="s">
        <v>69</v>
      </c>
      <c r="BM5" s="30" t="s">
        <v>1</v>
      </c>
      <c r="BN5" s="29" t="s">
        <v>28</v>
      </c>
      <c r="BO5" s="28" t="s">
        <v>69</v>
      </c>
      <c r="BP5" s="30" t="s">
        <v>1</v>
      </c>
      <c r="BQ5" s="29" t="s">
        <v>28</v>
      </c>
      <c r="BR5" s="28" t="s">
        <v>69</v>
      </c>
      <c r="BS5" s="30" t="s">
        <v>1</v>
      </c>
      <c r="BT5" s="29" t="s">
        <v>28</v>
      </c>
      <c r="BU5" s="28" t="s">
        <v>69</v>
      </c>
      <c r="BV5" s="30" t="s">
        <v>1</v>
      </c>
      <c r="BW5" s="29" t="s">
        <v>28</v>
      </c>
      <c r="BX5" s="28" t="s">
        <v>69</v>
      </c>
      <c r="BY5" s="30" t="s">
        <v>1</v>
      </c>
      <c r="BZ5" s="29" t="s">
        <v>28</v>
      </c>
      <c r="CA5" s="28" t="s">
        <v>69</v>
      </c>
      <c r="CB5" s="30" t="s">
        <v>1</v>
      </c>
      <c r="CC5" s="29" t="s">
        <v>28</v>
      </c>
      <c r="CD5" s="28" t="s">
        <v>69</v>
      </c>
      <c r="CE5" s="30" t="s">
        <v>1</v>
      </c>
      <c r="CF5" s="29" t="s">
        <v>28</v>
      </c>
      <c r="CG5" s="28" t="s">
        <v>69</v>
      </c>
      <c r="CH5" s="30" t="s">
        <v>1</v>
      </c>
      <c r="CI5" s="29" t="s">
        <v>28</v>
      </c>
      <c r="CJ5" s="28" t="s">
        <v>31</v>
      </c>
      <c r="CK5" s="30" t="s">
        <v>1</v>
      </c>
      <c r="CL5" s="29" t="s">
        <v>28</v>
      </c>
      <c r="CM5" s="28" t="s">
        <v>69</v>
      </c>
      <c r="CN5" s="30" t="s">
        <v>1</v>
      </c>
      <c r="CO5" s="29" t="s">
        <v>28</v>
      </c>
      <c r="CP5" s="28" t="s">
        <v>31</v>
      </c>
      <c r="CQ5" s="30" t="s">
        <v>1</v>
      </c>
      <c r="CR5" s="29" t="s">
        <v>28</v>
      </c>
      <c r="CS5" s="28" t="s">
        <v>31</v>
      </c>
      <c r="CT5" s="30" t="s">
        <v>1</v>
      </c>
      <c r="CU5" s="29" t="s">
        <v>28</v>
      </c>
      <c r="CV5" s="28" t="s">
        <v>31</v>
      </c>
      <c r="CW5" s="30" t="s">
        <v>1</v>
      </c>
      <c r="CX5" s="29" t="s">
        <v>28</v>
      </c>
      <c r="CY5" s="28" t="s">
        <v>31</v>
      </c>
      <c r="CZ5" s="30" t="s">
        <v>1</v>
      </c>
      <c r="DA5" s="29" t="s">
        <v>28</v>
      </c>
      <c r="DB5" s="28" t="s">
        <v>31</v>
      </c>
      <c r="DC5" s="30" t="s">
        <v>1</v>
      </c>
      <c r="DD5" s="29" t="s">
        <v>28</v>
      </c>
      <c r="DE5" s="28" t="s">
        <v>31</v>
      </c>
      <c r="DF5" s="30" t="s">
        <v>1</v>
      </c>
      <c r="DG5" s="29" t="s">
        <v>28</v>
      </c>
      <c r="DH5" s="28" t="s">
        <v>31</v>
      </c>
      <c r="DI5" s="30" t="s">
        <v>1</v>
      </c>
      <c r="DJ5" s="29" t="s">
        <v>28</v>
      </c>
      <c r="DK5" s="28" t="s">
        <v>31</v>
      </c>
      <c r="DL5" s="30" t="s">
        <v>1</v>
      </c>
      <c r="DM5" s="29" t="s">
        <v>28</v>
      </c>
      <c r="DN5" s="28" t="s">
        <v>31</v>
      </c>
      <c r="DO5" s="30" t="s">
        <v>1</v>
      </c>
      <c r="DP5" s="29" t="s">
        <v>28</v>
      </c>
      <c r="DQ5" s="28" t="s">
        <v>31</v>
      </c>
      <c r="DR5" s="30" t="s">
        <v>1</v>
      </c>
      <c r="DS5" s="29" t="s">
        <v>28</v>
      </c>
      <c r="DT5" s="28" t="s">
        <v>31</v>
      </c>
      <c r="DU5" s="30" t="s">
        <v>1</v>
      </c>
      <c r="DV5" s="29" t="s">
        <v>28</v>
      </c>
      <c r="DW5" s="28" t="s">
        <v>31</v>
      </c>
      <c r="DX5" s="30" t="s">
        <v>1</v>
      </c>
      <c r="DY5" s="29" t="s">
        <v>28</v>
      </c>
      <c r="DZ5" s="28" t="s">
        <v>31</v>
      </c>
      <c r="EA5" s="30" t="s">
        <v>1</v>
      </c>
      <c r="EB5" s="29" t="s">
        <v>28</v>
      </c>
      <c r="EC5" s="28" t="s">
        <v>31</v>
      </c>
      <c r="ED5" s="30" t="s">
        <v>1</v>
      </c>
      <c r="EE5" s="29" t="s">
        <v>28</v>
      </c>
      <c r="EF5" s="28" t="s">
        <v>31</v>
      </c>
      <c r="EG5" s="30" t="s">
        <v>1</v>
      </c>
      <c r="EH5" s="29" t="s">
        <v>28</v>
      </c>
      <c r="EI5" s="28" t="s">
        <v>31</v>
      </c>
      <c r="EJ5" s="30" t="s">
        <v>1</v>
      </c>
      <c r="EK5" s="29" t="s">
        <v>28</v>
      </c>
      <c r="EL5" s="28" t="s">
        <v>31</v>
      </c>
      <c r="EM5" s="30" t="s">
        <v>1</v>
      </c>
      <c r="EN5" s="29" t="s">
        <v>24</v>
      </c>
      <c r="EO5" s="30" t="s">
        <v>27</v>
      </c>
    </row>
    <row r="6" spans="1:146" x14ac:dyDescent="0.3">
      <c r="A6" s="43">
        <v>2006</v>
      </c>
      <c r="B6" s="44" t="s">
        <v>2</v>
      </c>
      <c r="C6" s="11">
        <v>0</v>
      </c>
      <c r="D6" s="26">
        <v>0</v>
      </c>
      <c r="E6" s="12">
        <v>0</v>
      </c>
      <c r="F6" s="11">
        <v>0</v>
      </c>
      <c r="G6" s="26">
        <v>0</v>
      </c>
      <c r="H6" s="12">
        <v>0</v>
      </c>
      <c r="I6" s="11">
        <v>0</v>
      </c>
      <c r="J6" s="26">
        <v>0</v>
      </c>
      <c r="K6" s="12">
        <v>0</v>
      </c>
      <c r="L6" s="11">
        <v>0</v>
      </c>
      <c r="M6" s="26">
        <v>0</v>
      </c>
      <c r="N6" s="12">
        <v>0</v>
      </c>
      <c r="O6" s="11">
        <v>0</v>
      </c>
      <c r="P6" s="26">
        <v>0</v>
      </c>
      <c r="Q6" s="12">
        <v>0</v>
      </c>
      <c r="R6" s="11">
        <v>0</v>
      </c>
      <c r="S6" s="26">
        <v>0</v>
      </c>
      <c r="T6" s="12">
        <v>0</v>
      </c>
      <c r="U6" s="11">
        <v>0</v>
      </c>
      <c r="V6" s="26">
        <v>0</v>
      </c>
      <c r="W6" s="12">
        <v>0</v>
      </c>
      <c r="X6" s="11">
        <v>0</v>
      </c>
      <c r="Y6" s="26">
        <v>0</v>
      </c>
      <c r="Z6" s="12">
        <v>0</v>
      </c>
      <c r="AA6" s="11">
        <v>0</v>
      </c>
      <c r="AB6" s="26">
        <v>0</v>
      </c>
      <c r="AC6" s="12">
        <v>0</v>
      </c>
      <c r="AD6" s="11">
        <v>0</v>
      </c>
      <c r="AE6" s="26">
        <v>0</v>
      </c>
      <c r="AF6" s="12">
        <v>0</v>
      </c>
      <c r="AG6" s="11">
        <v>0</v>
      </c>
      <c r="AH6" s="26">
        <v>0</v>
      </c>
      <c r="AI6" s="12">
        <v>0</v>
      </c>
      <c r="AJ6" s="11">
        <v>0</v>
      </c>
      <c r="AK6" s="26">
        <v>0</v>
      </c>
      <c r="AL6" s="12">
        <v>0</v>
      </c>
      <c r="AM6" s="11">
        <v>0</v>
      </c>
      <c r="AN6" s="26">
        <v>0</v>
      </c>
      <c r="AO6" s="12">
        <v>0</v>
      </c>
      <c r="AP6" s="11">
        <v>0</v>
      </c>
      <c r="AQ6" s="26">
        <v>0</v>
      </c>
      <c r="AR6" s="12">
        <v>0</v>
      </c>
      <c r="AS6" s="11">
        <v>0</v>
      </c>
      <c r="AT6" s="26">
        <v>0</v>
      </c>
      <c r="AU6" s="12">
        <v>0</v>
      </c>
      <c r="AV6" s="11">
        <v>0</v>
      </c>
      <c r="AW6" s="26">
        <v>0</v>
      </c>
      <c r="AX6" s="12">
        <v>0</v>
      </c>
      <c r="AY6" s="11">
        <v>8402</v>
      </c>
      <c r="AZ6" s="26">
        <v>20085</v>
      </c>
      <c r="BA6" s="12">
        <f>AZ6/AY6*1000</f>
        <v>2390.5022613663409</v>
      </c>
      <c r="BB6" s="11">
        <v>0</v>
      </c>
      <c r="BC6" s="26">
        <v>0</v>
      </c>
      <c r="BD6" s="12">
        <v>0</v>
      </c>
      <c r="BE6" s="11">
        <v>0</v>
      </c>
      <c r="BF6" s="26">
        <v>0</v>
      </c>
      <c r="BG6" s="12">
        <v>0</v>
      </c>
      <c r="BH6" s="11">
        <v>0</v>
      </c>
      <c r="BI6" s="26">
        <v>0</v>
      </c>
      <c r="BJ6" s="12">
        <v>0</v>
      </c>
      <c r="BK6" s="11">
        <v>0</v>
      </c>
      <c r="BL6" s="26">
        <v>0</v>
      </c>
      <c r="BM6" s="12">
        <v>0</v>
      </c>
      <c r="BN6" s="11">
        <v>0</v>
      </c>
      <c r="BO6" s="26">
        <v>0</v>
      </c>
      <c r="BP6" s="12">
        <v>0</v>
      </c>
      <c r="BQ6" s="11">
        <v>0</v>
      </c>
      <c r="BR6" s="26">
        <v>0</v>
      </c>
      <c r="BS6" s="12">
        <v>0</v>
      </c>
      <c r="BT6" s="11">
        <v>18857</v>
      </c>
      <c r="BU6" s="26">
        <v>39834</v>
      </c>
      <c r="BV6" s="12">
        <f t="shared" ref="BV6:BV17" si="0">BU6/BT6*1000</f>
        <v>2112.4250941295013</v>
      </c>
      <c r="BW6" s="11">
        <v>0</v>
      </c>
      <c r="BX6" s="26">
        <v>0</v>
      </c>
      <c r="BY6" s="12">
        <v>0</v>
      </c>
      <c r="BZ6" s="11">
        <v>0</v>
      </c>
      <c r="CA6" s="26">
        <v>0</v>
      </c>
      <c r="CB6" s="12">
        <v>0</v>
      </c>
      <c r="CC6" s="11">
        <v>0</v>
      </c>
      <c r="CD6" s="26">
        <v>0</v>
      </c>
      <c r="CE6" s="12">
        <v>0</v>
      </c>
      <c r="CF6" s="11">
        <v>16</v>
      </c>
      <c r="CG6" s="26">
        <v>176</v>
      </c>
      <c r="CH6" s="12">
        <f t="shared" ref="CH6" si="1">CG6/CF6*1000</f>
        <v>11000</v>
      </c>
      <c r="CI6" s="11">
        <v>0</v>
      </c>
      <c r="CJ6" s="26">
        <v>0</v>
      </c>
      <c r="CK6" s="12">
        <v>0</v>
      </c>
      <c r="CL6" s="11">
        <v>1</v>
      </c>
      <c r="CM6" s="26">
        <v>3</v>
      </c>
      <c r="CN6" s="12">
        <f t="shared" ref="CN6:CN14" si="2">CM6/CL6*1000</f>
        <v>3000</v>
      </c>
      <c r="CO6" s="11">
        <v>0</v>
      </c>
      <c r="CP6" s="26">
        <v>0</v>
      </c>
      <c r="CQ6" s="12">
        <v>0</v>
      </c>
      <c r="CR6" s="11">
        <v>0</v>
      </c>
      <c r="CS6" s="26">
        <v>0</v>
      </c>
      <c r="CT6" s="12">
        <v>0</v>
      </c>
      <c r="CU6" s="11">
        <v>0</v>
      </c>
      <c r="CV6" s="26">
        <v>0</v>
      </c>
      <c r="CW6" s="12">
        <v>0</v>
      </c>
      <c r="CX6" s="11">
        <v>0</v>
      </c>
      <c r="CY6" s="26">
        <v>0</v>
      </c>
      <c r="CZ6" s="12">
        <v>0</v>
      </c>
      <c r="DA6" s="11">
        <v>0</v>
      </c>
      <c r="DB6" s="26">
        <v>0</v>
      </c>
      <c r="DC6" s="12">
        <v>0</v>
      </c>
      <c r="DD6" s="11">
        <v>0</v>
      </c>
      <c r="DE6" s="26">
        <v>0</v>
      </c>
      <c r="DF6" s="12">
        <v>0</v>
      </c>
      <c r="DG6" s="11">
        <v>0</v>
      </c>
      <c r="DH6" s="26">
        <v>0</v>
      </c>
      <c r="DI6" s="12">
        <v>0</v>
      </c>
      <c r="DJ6" s="11">
        <v>0</v>
      </c>
      <c r="DK6" s="26">
        <v>0</v>
      </c>
      <c r="DL6" s="12">
        <v>0</v>
      </c>
      <c r="DM6" s="11">
        <v>0</v>
      </c>
      <c r="DN6" s="26">
        <v>0</v>
      </c>
      <c r="DO6" s="12">
        <v>0</v>
      </c>
      <c r="DP6" s="11">
        <v>0</v>
      </c>
      <c r="DQ6" s="26">
        <v>0</v>
      </c>
      <c r="DR6" s="12">
        <v>0</v>
      </c>
      <c r="DS6" s="11">
        <v>0</v>
      </c>
      <c r="DT6" s="26">
        <v>0</v>
      </c>
      <c r="DU6" s="12">
        <v>0</v>
      </c>
      <c r="DV6" s="11">
        <v>0</v>
      </c>
      <c r="DW6" s="26">
        <v>0</v>
      </c>
      <c r="DX6" s="12">
        <v>0</v>
      </c>
      <c r="DY6" s="11">
        <v>0</v>
      </c>
      <c r="DZ6" s="26">
        <v>0</v>
      </c>
      <c r="EA6" s="12">
        <v>0</v>
      </c>
      <c r="EB6" s="11">
        <v>0</v>
      </c>
      <c r="EC6" s="26">
        <v>0</v>
      </c>
      <c r="ED6" s="12">
        <v>0</v>
      </c>
      <c r="EE6" s="11">
        <v>0</v>
      </c>
      <c r="EF6" s="26">
        <v>0</v>
      </c>
      <c r="EG6" s="12">
        <v>0</v>
      </c>
      <c r="EH6" s="11">
        <v>0</v>
      </c>
      <c r="EI6" s="26">
        <v>0</v>
      </c>
      <c r="EJ6" s="12">
        <v>0</v>
      </c>
      <c r="EK6" s="11">
        <v>0</v>
      </c>
      <c r="EL6" s="26">
        <v>0</v>
      </c>
      <c r="EM6" s="12">
        <v>0</v>
      </c>
      <c r="EN6" s="11">
        <f t="shared" ref="EN6:EN18" si="3">C6+F6+I6+L6+O6+R6+X6+AD6+AG6+AJ6+AM6+AP6+AS6+AV6+AY6+BB6+BE6+BK6+BQ6+BT6+BZ6+CF6+CI6+CL6+CO6+CR6+CU6+CX6+DD6+DG6+DM6+DP6+DS6+DY6+EB6+EH6+EK6+DV6</f>
        <v>27276</v>
      </c>
      <c r="EO6" s="27">
        <f t="shared" ref="EO6:EO18" si="4">D6+G6+J6+M6+P6+S6+Y6+AE6+AH6+AK6+AN6+AQ6+AT6+AW6+AZ6+BC6+BF6+BL6+BR6+BU6+CA6+CG6+CJ6+CM6+CP6+CS6+CV6+CY6+DE6+DH6+DN6+DQ6+DT6+DZ6+EC6+EI6+EL6+DW6</f>
        <v>60098</v>
      </c>
    </row>
    <row r="7" spans="1:146" x14ac:dyDescent="0.3">
      <c r="A7" s="45">
        <v>2006</v>
      </c>
      <c r="B7" s="46" t="s">
        <v>3</v>
      </c>
      <c r="C7" s="6">
        <v>0</v>
      </c>
      <c r="D7" s="5">
        <v>0</v>
      </c>
      <c r="E7" s="8">
        <v>0</v>
      </c>
      <c r="F7" s="6">
        <v>0</v>
      </c>
      <c r="G7" s="5">
        <v>0</v>
      </c>
      <c r="H7" s="8">
        <v>0</v>
      </c>
      <c r="I7" s="6">
        <v>0</v>
      </c>
      <c r="J7" s="5">
        <v>0</v>
      </c>
      <c r="K7" s="8">
        <v>0</v>
      </c>
      <c r="L7" s="6">
        <v>0</v>
      </c>
      <c r="M7" s="5">
        <v>0</v>
      </c>
      <c r="N7" s="8">
        <v>0</v>
      </c>
      <c r="O7" s="6">
        <v>0</v>
      </c>
      <c r="P7" s="5">
        <v>0</v>
      </c>
      <c r="Q7" s="8">
        <v>0</v>
      </c>
      <c r="R7" s="6">
        <v>0</v>
      </c>
      <c r="S7" s="5">
        <v>0</v>
      </c>
      <c r="T7" s="8">
        <v>0</v>
      </c>
      <c r="U7" s="6">
        <v>0</v>
      </c>
      <c r="V7" s="5">
        <v>0</v>
      </c>
      <c r="W7" s="8">
        <v>0</v>
      </c>
      <c r="X7" s="6">
        <v>0</v>
      </c>
      <c r="Y7" s="5">
        <v>0</v>
      </c>
      <c r="Z7" s="8">
        <v>0</v>
      </c>
      <c r="AA7" s="6">
        <v>0</v>
      </c>
      <c r="AB7" s="5">
        <v>0</v>
      </c>
      <c r="AC7" s="8">
        <v>0</v>
      </c>
      <c r="AD7" s="6">
        <v>0</v>
      </c>
      <c r="AE7" s="5">
        <v>0</v>
      </c>
      <c r="AF7" s="8">
        <v>0</v>
      </c>
      <c r="AG7" s="6">
        <v>0</v>
      </c>
      <c r="AH7" s="5">
        <v>0</v>
      </c>
      <c r="AI7" s="8">
        <v>0</v>
      </c>
      <c r="AJ7" s="6">
        <v>0</v>
      </c>
      <c r="AK7" s="5">
        <v>0</v>
      </c>
      <c r="AL7" s="8">
        <v>0</v>
      </c>
      <c r="AM7" s="6">
        <v>0</v>
      </c>
      <c r="AN7" s="5">
        <v>0</v>
      </c>
      <c r="AO7" s="8">
        <v>0</v>
      </c>
      <c r="AP7" s="6">
        <v>0</v>
      </c>
      <c r="AQ7" s="5">
        <v>0</v>
      </c>
      <c r="AR7" s="8">
        <v>0</v>
      </c>
      <c r="AS7" s="6">
        <v>0</v>
      </c>
      <c r="AT7" s="5">
        <v>0</v>
      </c>
      <c r="AU7" s="8">
        <v>0</v>
      </c>
      <c r="AV7" s="6">
        <v>0</v>
      </c>
      <c r="AW7" s="5">
        <v>0</v>
      </c>
      <c r="AX7" s="8">
        <v>0</v>
      </c>
      <c r="AY7" s="6">
        <v>3888</v>
      </c>
      <c r="AZ7" s="5">
        <v>8754</v>
      </c>
      <c r="BA7" s="8">
        <v>0</v>
      </c>
      <c r="BB7" s="6">
        <v>0</v>
      </c>
      <c r="BC7" s="5">
        <v>0</v>
      </c>
      <c r="BD7" s="8">
        <v>0</v>
      </c>
      <c r="BE7" s="6">
        <v>0</v>
      </c>
      <c r="BF7" s="5">
        <v>0</v>
      </c>
      <c r="BG7" s="8">
        <v>0</v>
      </c>
      <c r="BH7" s="6">
        <v>0</v>
      </c>
      <c r="BI7" s="5">
        <v>0</v>
      </c>
      <c r="BJ7" s="8">
        <v>0</v>
      </c>
      <c r="BK7" s="6">
        <v>0</v>
      </c>
      <c r="BL7" s="5">
        <v>0</v>
      </c>
      <c r="BM7" s="8">
        <v>0</v>
      </c>
      <c r="BN7" s="6">
        <v>0</v>
      </c>
      <c r="BO7" s="5">
        <v>0</v>
      </c>
      <c r="BP7" s="8">
        <v>0</v>
      </c>
      <c r="BQ7" s="6">
        <v>0</v>
      </c>
      <c r="BR7" s="5">
        <v>0</v>
      </c>
      <c r="BS7" s="8">
        <v>0</v>
      </c>
      <c r="BT7" s="6">
        <v>9897</v>
      </c>
      <c r="BU7" s="5">
        <v>23873</v>
      </c>
      <c r="BV7" s="8">
        <f t="shared" si="0"/>
        <v>2412.1450944730727</v>
      </c>
      <c r="BW7" s="6">
        <v>0</v>
      </c>
      <c r="BX7" s="5">
        <v>0</v>
      </c>
      <c r="BY7" s="8">
        <v>0</v>
      </c>
      <c r="BZ7" s="6">
        <v>0</v>
      </c>
      <c r="CA7" s="5">
        <v>0</v>
      </c>
      <c r="CB7" s="8">
        <v>0</v>
      </c>
      <c r="CC7" s="6">
        <v>0</v>
      </c>
      <c r="CD7" s="5">
        <v>0</v>
      </c>
      <c r="CE7" s="8">
        <v>0</v>
      </c>
      <c r="CF7" s="6">
        <v>0</v>
      </c>
      <c r="CG7" s="5">
        <v>0</v>
      </c>
      <c r="CH7" s="8">
        <v>0</v>
      </c>
      <c r="CI7" s="6">
        <v>0</v>
      </c>
      <c r="CJ7" s="5">
        <v>0</v>
      </c>
      <c r="CK7" s="8">
        <v>0</v>
      </c>
      <c r="CL7" s="6">
        <v>0</v>
      </c>
      <c r="CM7" s="5">
        <v>1</v>
      </c>
      <c r="CN7" s="8">
        <v>0</v>
      </c>
      <c r="CO7" s="6">
        <v>0</v>
      </c>
      <c r="CP7" s="5">
        <v>0</v>
      </c>
      <c r="CQ7" s="8">
        <v>0</v>
      </c>
      <c r="CR7" s="6">
        <v>0</v>
      </c>
      <c r="CS7" s="5">
        <v>0</v>
      </c>
      <c r="CT7" s="8">
        <v>0</v>
      </c>
      <c r="CU7" s="6">
        <v>0</v>
      </c>
      <c r="CV7" s="5">
        <v>0</v>
      </c>
      <c r="CW7" s="8">
        <v>0</v>
      </c>
      <c r="CX7" s="6">
        <v>0</v>
      </c>
      <c r="CY7" s="5">
        <v>0</v>
      </c>
      <c r="CZ7" s="8">
        <v>0</v>
      </c>
      <c r="DA7" s="6">
        <v>0</v>
      </c>
      <c r="DB7" s="5">
        <v>0</v>
      </c>
      <c r="DC7" s="8">
        <v>0</v>
      </c>
      <c r="DD7" s="6">
        <v>0</v>
      </c>
      <c r="DE7" s="5">
        <v>0</v>
      </c>
      <c r="DF7" s="8">
        <v>0</v>
      </c>
      <c r="DG7" s="6">
        <v>0</v>
      </c>
      <c r="DH7" s="5">
        <v>0</v>
      </c>
      <c r="DI7" s="8">
        <v>0</v>
      </c>
      <c r="DJ7" s="6">
        <v>0</v>
      </c>
      <c r="DK7" s="5">
        <v>0</v>
      </c>
      <c r="DL7" s="8">
        <v>0</v>
      </c>
      <c r="DM7" s="6">
        <v>0</v>
      </c>
      <c r="DN7" s="5">
        <v>0</v>
      </c>
      <c r="DO7" s="8">
        <v>0</v>
      </c>
      <c r="DP7" s="6">
        <v>0</v>
      </c>
      <c r="DQ7" s="5">
        <v>0</v>
      </c>
      <c r="DR7" s="8">
        <v>0</v>
      </c>
      <c r="DS7" s="6">
        <v>0</v>
      </c>
      <c r="DT7" s="5">
        <v>0</v>
      </c>
      <c r="DU7" s="8">
        <v>0</v>
      </c>
      <c r="DV7" s="6">
        <v>0</v>
      </c>
      <c r="DW7" s="5">
        <v>0</v>
      </c>
      <c r="DX7" s="8">
        <v>0</v>
      </c>
      <c r="DY7" s="6">
        <v>0</v>
      </c>
      <c r="DZ7" s="5">
        <v>0</v>
      </c>
      <c r="EA7" s="8">
        <v>0</v>
      </c>
      <c r="EB7" s="6">
        <v>298</v>
      </c>
      <c r="EC7" s="5">
        <v>723</v>
      </c>
      <c r="ED7" s="8">
        <f t="shared" ref="ED7" si="5">EC7/EB7*1000</f>
        <v>2426.1744966442957</v>
      </c>
      <c r="EE7" s="6">
        <v>0</v>
      </c>
      <c r="EF7" s="5">
        <v>0</v>
      </c>
      <c r="EG7" s="8">
        <v>0</v>
      </c>
      <c r="EH7" s="6">
        <v>0</v>
      </c>
      <c r="EI7" s="5">
        <v>0</v>
      </c>
      <c r="EJ7" s="8">
        <v>0</v>
      </c>
      <c r="EK7" s="6">
        <v>0</v>
      </c>
      <c r="EL7" s="5">
        <v>0</v>
      </c>
      <c r="EM7" s="8">
        <v>0</v>
      </c>
      <c r="EN7" s="6">
        <f t="shared" si="3"/>
        <v>14083</v>
      </c>
      <c r="EO7" s="9">
        <f t="shared" si="4"/>
        <v>33351</v>
      </c>
    </row>
    <row r="8" spans="1:146" x14ac:dyDescent="0.3">
      <c r="A8" s="45">
        <v>2006</v>
      </c>
      <c r="B8" s="46" t="s">
        <v>4</v>
      </c>
      <c r="C8" s="6">
        <v>0</v>
      </c>
      <c r="D8" s="5">
        <v>0</v>
      </c>
      <c r="E8" s="8">
        <v>0</v>
      </c>
      <c r="F8" s="6">
        <v>0</v>
      </c>
      <c r="G8" s="5">
        <v>0</v>
      </c>
      <c r="H8" s="8">
        <v>0</v>
      </c>
      <c r="I8" s="6">
        <v>0</v>
      </c>
      <c r="J8" s="5">
        <v>0</v>
      </c>
      <c r="K8" s="8">
        <v>0</v>
      </c>
      <c r="L8" s="6">
        <v>0</v>
      </c>
      <c r="M8" s="5">
        <v>0</v>
      </c>
      <c r="N8" s="8">
        <v>0</v>
      </c>
      <c r="O8" s="6">
        <v>0</v>
      </c>
      <c r="P8" s="5">
        <v>0</v>
      </c>
      <c r="Q8" s="8">
        <v>0</v>
      </c>
      <c r="R8" s="6">
        <v>0</v>
      </c>
      <c r="S8" s="5">
        <v>0</v>
      </c>
      <c r="T8" s="8">
        <v>0</v>
      </c>
      <c r="U8" s="6">
        <v>0</v>
      </c>
      <c r="V8" s="5">
        <v>0</v>
      </c>
      <c r="W8" s="8">
        <v>0</v>
      </c>
      <c r="X8" s="6">
        <v>0</v>
      </c>
      <c r="Y8" s="5">
        <v>0</v>
      </c>
      <c r="Z8" s="8">
        <v>0</v>
      </c>
      <c r="AA8" s="6">
        <v>0</v>
      </c>
      <c r="AB8" s="5">
        <v>0</v>
      </c>
      <c r="AC8" s="8">
        <v>0</v>
      </c>
      <c r="AD8" s="6">
        <v>0</v>
      </c>
      <c r="AE8" s="5">
        <v>0</v>
      </c>
      <c r="AF8" s="8">
        <v>0</v>
      </c>
      <c r="AG8" s="6">
        <v>0</v>
      </c>
      <c r="AH8" s="5">
        <v>0</v>
      </c>
      <c r="AI8" s="8">
        <v>0</v>
      </c>
      <c r="AJ8" s="6">
        <v>0</v>
      </c>
      <c r="AK8" s="5">
        <v>0</v>
      </c>
      <c r="AL8" s="8">
        <v>0</v>
      </c>
      <c r="AM8" s="6">
        <v>1</v>
      </c>
      <c r="AN8" s="5">
        <v>12</v>
      </c>
      <c r="AO8" s="8">
        <f>AN8/AM8*1000</f>
        <v>12000</v>
      </c>
      <c r="AP8" s="6">
        <v>0</v>
      </c>
      <c r="AQ8" s="5">
        <v>0</v>
      </c>
      <c r="AR8" s="8">
        <v>0</v>
      </c>
      <c r="AS8" s="6">
        <v>0</v>
      </c>
      <c r="AT8" s="5">
        <v>0</v>
      </c>
      <c r="AU8" s="8">
        <v>0</v>
      </c>
      <c r="AV8" s="6">
        <v>0</v>
      </c>
      <c r="AW8" s="5">
        <v>0</v>
      </c>
      <c r="AX8" s="8">
        <v>0</v>
      </c>
      <c r="AY8" s="6">
        <v>5486</v>
      </c>
      <c r="AZ8" s="5">
        <v>12436</v>
      </c>
      <c r="BA8" s="8">
        <v>0</v>
      </c>
      <c r="BB8" s="6">
        <v>0</v>
      </c>
      <c r="BC8" s="5">
        <v>0</v>
      </c>
      <c r="BD8" s="8">
        <v>0</v>
      </c>
      <c r="BE8" s="6">
        <v>0</v>
      </c>
      <c r="BF8" s="5">
        <v>0</v>
      </c>
      <c r="BG8" s="8">
        <v>0</v>
      </c>
      <c r="BH8" s="6">
        <v>0</v>
      </c>
      <c r="BI8" s="5">
        <v>0</v>
      </c>
      <c r="BJ8" s="8">
        <v>0</v>
      </c>
      <c r="BK8" s="6">
        <v>0</v>
      </c>
      <c r="BL8" s="5">
        <v>0</v>
      </c>
      <c r="BM8" s="8">
        <v>0</v>
      </c>
      <c r="BN8" s="6">
        <v>0</v>
      </c>
      <c r="BO8" s="5">
        <v>0</v>
      </c>
      <c r="BP8" s="8">
        <v>0</v>
      </c>
      <c r="BQ8" s="6">
        <v>0</v>
      </c>
      <c r="BR8" s="5">
        <v>0</v>
      </c>
      <c r="BS8" s="8">
        <v>0</v>
      </c>
      <c r="BT8" s="6">
        <v>8393</v>
      </c>
      <c r="BU8" s="5">
        <v>21182</v>
      </c>
      <c r="BV8" s="8">
        <f t="shared" si="0"/>
        <v>2523.7698081734779</v>
      </c>
      <c r="BW8" s="6">
        <v>0</v>
      </c>
      <c r="BX8" s="5">
        <v>0</v>
      </c>
      <c r="BY8" s="8">
        <v>0</v>
      </c>
      <c r="BZ8" s="6">
        <v>0</v>
      </c>
      <c r="CA8" s="5">
        <v>0</v>
      </c>
      <c r="CB8" s="8">
        <v>0</v>
      </c>
      <c r="CC8" s="6">
        <v>0</v>
      </c>
      <c r="CD8" s="5">
        <v>0</v>
      </c>
      <c r="CE8" s="8">
        <v>0</v>
      </c>
      <c r="CF8" s="6">
        <v>0</v>
      </c>
      <c r="CG8" s="5">
        <v>0</v>
      </c>
      <c r="CH8" s="8">
        <v>0</v>
      </c>
      <c r="CI8" s="6">
        <v>0</v>
      </c>
      <c r="CJ8" s="5">
        <v>0</v>
      </c>
      <c r="CK8" s="8">
        <v>0</v>
      </c>
      <c r="CL8" s="6">
        <v>1</v>
      </c>
      <c r="CM8" s="5">
        <v>2</v>
      </c>
      <c r="CN8" s="8">
        <f t="shared" si="2"/>
        <v>2000</v>
      </c>
      <c r="CO8" s="6">
        <v>0</v>
      </c>
      <c r="CP8" s="5">
        <v>0</v>
      </c>
      <c r="CQ8" s="8">
        <v>0</v>
      </c>
      <c r="CR8" s="6">
        <v>0</v>
      </c>
      <c r="CS8" s="5">
        <v>0</v>
      </c>
      <c r="CT8" s="8">
        <v>0</v>
      </c>
      <c r="CU8" s="6">
        <v>0</v>
      </c>
      <c r="CV8" s="5">
        <v>0</v>
      </c>
      <c r="CW8" s="8">
        <v>0</v>
      </c>
      <c r="CX8" s="6">
        <v>0</v>
      </c>
      <c r="CY8" s="5">
        <v>0</v>
      </c>
      <c r="CZ8" s="8">
        <v>0</v>
      </c>
      <c r="DA8" s="6">
        <v>0</v>
      </c>
      <c r="DB8" s="5">
        <v>0</v>
      </c>
      <c r="DC8" s="8">
        <v>0</v>
      </c>
      <c r="DD8" s="6">
        <v>0</v>
      </c>
      <c r="DE8" s="5">
        <v>0</v>
      </c>
      <c r="DF8" s="8">
        <v>0</v>
      </c>
      <c r="DG8" s="6">
        <v>0</v>
      </c>
      <c r="DH8" s="5">
        <v>0</v>
      </c>
      <c r="DI8" s="8">
        <v>0</v>
      </c>
      <c r="DJ8" s="6">
        <v>0</v>
      </c>
      <c r="DK8" s="5">
        <v>0</v>
      </c>
      <c r="DL8" s="8">
        <v>0</v>
      </c>
      <c r="DM8" s="6">
        <v>0</v>
      </c>
      <c r="DN8" s="5">
        <v>0</v>
      </c>
      <c r="DO8" s="8">
        <v>0</v>
      </c>
      <c r="DP8" s="6">
        <v>0</v>
      </c>
      <c r="DQ8" s="5">
        <v>0</v>
      </c>
      <c r="DR8" s="8">
        <v>0</v>
      </c>
      <c r="DS8" s="6">
        <v>0</v>
      </c>
      <c r="DT8" s="5">
        <v>0</v>
      </c>
      <c r="DU8" s="8">
        <v>0</v>
      </c>
      <c r="DV8" s="6">
        <v>0</v>
      </c>
      <c r="DW8" s="5">
        <v>0</v>
      </c>
      <c r="DX8" s="8">
        <v>0</v>
      </c>
      <c r="DY8" s="6">
        <v>0</v>
      </c>
      <c r="DZ8" s="5">
        <v>0</v>
      </c>
      <c r="EA8" s="8">
        <v>0</v>
      </c>
      <c r="EB8" s="6">
        <v>0</v>
      </c>
      <c r="EC8" s="5">
        <v>0</v>
      </c>
      <c r="ED8" s="8">
        <v>0</v>
      </c>
      <c r="EE8" s="6">
        <v>0</v>
      </c>
      <c r="EF8" s="5">
        <v>0</v>
      </c>
      <c r="EG8" s="8">
        <v>0</v>
      </c>
      <c r="EH8" s="6">
        <v>0</v>
      </c>
      <c r="EI8" s="5">
        <v>0</v>
      </c>
      <c r="EJ8" s="8">
        <v>0</v>
      </c>
      <c r="EK8" s="6">
        <v>0</v>
      </c>
      <c r="EL8" s="5">
        <v>0</v>
      </c>
      <c r="EM8" s="8">
        <v>0</v>
      </c>
      <c r="EN8" s="6">
        <f t="shared" si="3"/>
        <v>13881</v>
      </c>
      <c r="EO8" s="9">
        <f t="shared" si="4"/>
        <v>33632</v>
      </c>
    </row>
    <row r="9" spans="1:146" x14ac:dyDescent="0.3">
      <c r="A9" s="45">
        <v>2006</v>
      </c>
      <c r="B9" s="46" t="s">
        <v>5</v>
      </c>
      <c r="C9" s="6">
        <v>0</v>
      </c>
      <c r="D9" s="5">
        <v>0</v>
      </c>
      <c r="E9" s="8">
        <v>0</v>
      </c>
      <c r="F9" s="6">
        <v>0</v>
      </c>
      <c r="G9" s="5">
        <v>0</v>
      </c>
      <c r="H9" s="8">
        <v>0</v>
      </c>
      <c r="I9" s="6">
        <v>0</v>
      </c>
      <c r="J9" s="5">
        <v>0</v>
      </c>
      <c r="K9" s="8">
        <v>0</v>
      </c>
      <c r="L9" s="6">
        <v>0</v>
      </c>
      <c r="M9" s="5">
        <v>1</v>
      </c>
      <c r="N9" s="8">
        <v>0</v>
      </c>
      <c r="O9" s="6">
        <v>0</v>
      </c>
      <c r="P9" s="5">
        <v>0</v>
      </c>
      <c r="Q9" s="8">
        <v>0</v>
      </c>
      <c r="R9" s="6">
        <v>0</v>
      </c>
      <c r="S9" s="5">
        <v>0</v>
      </c>
      <c r="T9" s="8">
        <v>0</v>
      </c>
      <c r="U9" s="6">
        <v>0</v>
      </c>
      <c r="V9" s="5">
        <v>0</v>
      </c>
      <c r="W9" s="8">
        <v>0</v>
      </c>
      <c r="X9" s="6">
        <v>0</v>
      </c>
      <c r="Y9" s="5">
        <v>0</v>
      </c>
      <c r="Z9" s="8">
        <v>0</v>
      </c>
      <c r="AA9" s="6">
        <v>0</v>
      </c>
      <c r="AB9" s="5">
        <v>0</v>
      </c>
      <c r="AC9" s="8">
        <v>0</v>
      </c>
      <c r="AD9" s="6">
        <v>0</v>
      </c>
      <c r="AE9" s="5">
        <v>0</v>
      </c>
      <c r="AF9" s="8">
        <v>0</v>
      </c>
      <c r="AG9" s="6">
        <v>0</v>
      </c>
      <c r="AH9" s="5">
        <v>0</v>
      </c>
      <c r="AI9" s="8">
        <v>0</v>
      </c>
      <c r="AJ9" s="6">
        <v>0</v>
      </c>
      <c r="AK9" s="5">
        <v>0</v>
      </c>
      <c r="AL9" s="8">
        <v>0</v>
      </c>
      <c r="AM9" s="6">
        <v>0</v>
      </c>
      <c r="AN9" s="5">
        <v>0</v>
      </c>
      <c r="AO9" s="8">
        <v>0</v>
      </c>
      <c r="AP9" s="6">
        <v>0</v>
      </c>
      <c r="AQ9" s="5">
        <v>0</v>
      </c>
      <c r="AR9" s="8">
        <v>0</v>
      </c>
      <c r="AS9" s="6">
        <v>0</v>
      </c>
      <c r="AT9" s="5">
        <v>0</v>
      </c>
      <c r="AU9" s="8">
        <v>0</v>
      </c>
      <c r="AV9" s="6">
        <v>0</v>
      </c>
      <c r="AW9" s="5">
        <v>0</v>
      </c>
      <c r="AX9" s="8">
        <v>0</v>
      </c>
      <c r="AY9" s="6">
        <v>7811</v>
      </c>
      <c r="AZ9" s="5">
        <v>17243</v>
      </c>
      <c r="BA9" s="8">
        <v>0</v>
      </c>
      <c r="BB9" s="6">
        <v>0</v>
      </c>
      <c r="BC9" s="5">
        <v>0</v>
      </c>
      <c r="BD9" s="8">
        <v>0</v>
      </c>
      <c r="BE9" s="6">
        <v>0</v>
      </c>
      <c r="BF9" s="5">
        <v>1</v>
      </c>
      <c r="BG9" s="8">
        <v>0</v>
      </c>
      <c r="BH9" s="6">
        <v>0</v>
      </c>
      <c r="BI9" s="5">
        <v>0</v>
      </c>
      <c r="BJ9" s="8">
        <v>0</v>
      </c>
      <c r="BK9" s="6">
        <v>0</v>
      </c>
      <c r="BL9" s="5">
        <v>0</v>
      </c>
      <c r="BM9" s="8">
        <v>0</v>
      </c>
      <c r="BN9" s="6">
        <v>0</v>
      </c>
      <c r="BO9" s="5">
        <v>0</v>
      </c>
      <c r="BP9" s="8">
        <v>0</v>
      </c>
      <c r="BQ9" s="6">
        <v>0</v>
      </c>
      <c r="BR9" s="5">
        <v>0</v>
      </c>
      <c r="BS9" s="8">
        <v>0</v>
      </c>
      <c r="BT9" s="6">
        <v>17517</v>
      </c>
      <c r="BU9" s="5">
        <v>41705</v>
      </c>
      <c r="BV9" s="8">
        <f t="shared" si="0"/>
        <v>2380.8300508077868</v>
      </c>
      <c r="BW9" s="6">
        <v>0</v>
      </c>
      <c r="BX9" s="5">
        <v>0</v>
      </c>
      <c r="BY9" s="8">
        <v>0</v>
      </c>
      <c r="BZ9" s="6">
        <v>0</v>
      </c>
      <c r="CA9" s="5">
        <v>0</v>
      </c>
      <c r="CB9" s="8">
        <v>0</v>
      </c>
      <c r="CC9" s="6">
        <v>0</v>
      </c>
      <c r="CD9" s="5">
        <v>0</v>
      </c>
      <c r="CE9" s="8">
        <v>0</v>
      </c>
      <c r="CF9" s="6">
        <v>0</v>
      </c>
      <c r="CG9" s="5">
        <v>0</v>
      </c>
      <c r="CH9" s="8">
        <v>0</v>
      </c>
      <c r="CI9" s="6">
        <v>0</v>
      </c>
      <c r="CJ9" s="5">
        <v>0</v>
      </c>
      <c r="CK9" s="8">
        <v>0</v>
      </c>
      <c r="CL9" s="6">
        <v>1</v>
      </c>
      <c r="CM9" s="5">
        <v>3</v>
      </c>
      <c r="CN9" s="8">
        <f t="shared" si="2"/>
        <v>3000</v>
      </c>
      <c r="CO9" s="6">
        <v>0</v>
      </c>
      <c r="CP9" s="5">
        <v>0</v>
      </c>
      <c r="CQ9" s="8">
        <v>0</v>
      </c>
      <c r="CR9" s="6">
        <v>0</v>
      </c>
      <c r="CS9" s="5">
        <v>9</v>
      </c>
      <c r="CT9" s="8">
        <v>0</v>
      </c>
      <c r="CU9" s="6">
        <v>0</v>
      </c>
      <c r="CV9" s="5">
        <v>0</v>
      </c>
      <c r="CW9" s="8">
        <v>0</v>
      </c>
      <c r="CX9" s="6">
        <v>0</v>
      </c>
      <c r="CY9" s="5">
        <v>0</v>
      </c>
      <c r="CZ9" s="8">
        <v>0</v>
      </c>
      <c r="DA9" s="6">
        <v>0</v>
      </c>
      <c r="DB9" s="5">
        <v>0</v>
      </c>
      <c r="DC9" s="8">
        <v>0</v>
      </c>
      <c r="DD9" s="6">
        <v>0</v>
      </c>
      <c r="DE9" s="5">
        <v>0</v>
      </c>
      <c r="DF9" s="8">
        <v>0</v>
      </c>
      <c r="DG9" s="6">
        <v>0</v>
      </c>
      <c r="DH9" s="5">
        <v>0</v>
      </c>
      <c r="DI9" s="8">
        <v>0</v>
      </c>
      <c r="DJ9" s="6">
        <v>0</v>
      </c>
      <c r="DK9" s="5">
        <v>0</v>
      </c>
      <c r="DL9" s="8">
        <v>0</v>
      </c>
      <c r="DM9" s="6">
        <v>0</v>
      </c>
      <c r="DN9" s="5">
        <v>0</v>
      </c>
      <c r="DO9" s="8">
        <v>0</v>
      </c>
      <c r="DP9" s="6">
        <v>0</v>
      </c>
      <c r="DQ9" s="5">
        <v>0</v>
      </c>
      <c r="DR9" s="8">
        <v>0</v>
      </c>
      <c r="DS9" s="6">
        <v>0</v>
      </c>
      <c r="DT9" s="5">
        <v>0</v>
      </c>
      <c r="DU9" s="8">
        <v>0</v>
      </c>
      <c r="DV9" s="6">
        <v>0</v>
      </c>
      <c r="DW9" s="5">
        <v>0</v>
      </c>
      <c r="DX9" s="8">
        <v>0</v>
      </c>
      <c r="DY9" s="6">
        <v>0</v>
      </c>
      <c r="DZ9" s="5">
        <v>0</v>
      </c>
      <c r="EA9" s="8">
        <v>0</v>
      </c>
      <c r="EB9" s="6">
        <v>0</v>
      </c>
      <c r="EC9" s="5">
        <v>0</v>
      </c>
      <c r="ED9" s="8">
        <v>0</v>
      </c>
      <c r="EE9" s="6">
        <v>0</v>
      </c>
      <c r="EF9" s="5">
        <v>0</v>
      </c>
      <c r="EG9" s="8">
        <v>0</v>
      </c>
      <c r="EH9" s="6">
        <v>0</v>
      </c>
      <c r="EI9" s="5">
        <v>0</v>
      </c>
      <c r="EJ9" s="8">
        <v>0</v>
      </c>
      <c r="EK9" s="6">
        <v>0</v>
      </c>
      <c r="EL9" s="5">
        <v>0</v>
      </c>
      <c r="EM9" s="8">
        <v>0</v>
      </c>
      <c r="EN9" s="6">
        <f t="shared" si="3"/>
        <v>25329</v>
      </c>
      <c r="EO9" s="9">
        <f t="shared" si="4"/>
        <v>58962</v>
      </c>
    </row>
    <row r="10" spans="1:146" x14ac:dyDescent="0.3">
      <c r="A10" s="45">
        <v>2006</v>
      </c>
      <c r="B10" s="46" t="s">
        <v>6</v>
      </c>
      <c r="C10" s="6">
        <v>0</v>
      </c>
      <c r="D10" s="5">
        <v>0</v>
      </c>
      <c r="E10" s="8">
        <v>0</v>
      </c>
      <c r="F10" s="6">
        <v>0</v>
      </c>
      <c r="G10" s="5">
        <v>0</v>
      </c>
      <c r="H10" s="8">
        <v>0</v>
      </c>
      <c r="I10" s="6">
        <v>0</v>
      </c>
      <c r="J10" s="5">
        <v>0</v>
      </c>
      <c r="K10" s="8">
        <v>0</v>
      </c>
      <c r="L10" s="6">
        <v>1</v>
      </c>
      <c r="M10" s="5">
        <v>5</v>
      </c>
      <c r="N10" s="8">
        <f t="shared" ref="N10" si="6">M10/L10*1000</f>
        <v>5000</v>
      </c>
      <c r="O10" s="6">
        <v>0</v>
      </c>
      <c r="P10" s="5">
        <v>0</v>
      </c>
      <c r="Q10" s="8">
        <v>0</v>
      </c>
      <c r="R10" s="6">
        <v>0</v>
      </c>
      <c r="S10" s="5">
        <v>0</v>
      </c>
      <c r="T10" s="8">
        <v>0</v>
      </c>
      <c r="U10" s="6">
        <v>0</v>
      </c>
      <c r="V10" s="5">
        <v>0</v>
      </c>
      <c r="W10" s="8">
        <v>0</v>
      </c>
      <c r="X10" s="6">
        <v>0</v>
      </c>
      <c r="Y10" s="5">
        <v>0</v>
      </c>
      <c r="Z10" s="8">
        <v>0</v>
      </c>
      <c r="AA10" s="6">
        <v>0</v>
      </c>
      <c r="AB10" s="5">
        <v>0</v>
      </c>
      <c r="AC10" s="8">
        <v>0</v>
      </c>
      <c r="AD10" s="6">
        <v>0</v>
      </c>
      <c r="AE10" s="5">
        <v>0</v>
      </c>
      <c r="AF10" s="8">
        <v>0</v>
      </c>
      <c r="AG10" s="6">
        <v>0</v>
      </c>
      <c r="AH10" s="5">
        <v>0</v>
      </c>
      <c r="AI10" s="8">
        <v>0</v>
      </c>
      <c r="AJ10" s="6">
        <v>0</v>
      </c>
      <c r="AK10" s="5">
        <v>0</v>
      </c>
      <c r="AL10" s="8">
        <v>0</v>
      </c>
      <c r="AM10" s="6">
        <v>8</v>
      </c>
      <c r="AN10" s="5">
        <v>13</v>
      </c>
      <c r="AO10" s="8">
        <f>AN10/AM10*1000</f>
        <v>1625</v>
      </c>
      <c r="AP10" s="6">
        <v>0</v>
      </c>
      <c r="AQ10" s="5">
        <v>0</v>
      </c>
      <c r="AR10" s="8">
        <v>0</v>
      </c>
      <c r="AS10" s="6">
        <v>0</v>
      </c>
      <c r="AT10" s="5">
        <v>0</v>
      </c>
      <c r="AU10" s="8">
        <v>0</v>
      </c>
      <c r="AV10" s="6">
        <v>0</v>
      </c>
      <c r="AW10" s="5">
        <v>0</v>
      </c>
      <c r="AX10" s="8">
        <v>0</v>
      </c>
      <c r="AY10" s="6">
        <v>7486</v>
      </c>
      <c r="AZ10" s="5">
        <v>16392</v>
      </c>
      <c r="BA10" s="8">
        <v>0</v>
      </c>
      <c r="BB10" s="6">
        <v>0</v>
      </c>
      <c r="BC10" s="5">
        <v>0</v>
      </c>
      <c r="BD10" s="8">
        <v>0</v>
      </c>
      <c r="BE10" s="6">
        <v>0</v>
      </c>
      <c r="BF10" s="5">
        <v>0</v>
      </c>
      <c r="BG10" s="8">
        <v>0</v>
      </c>
      <c r="BH10" s="6">
        <v>0</v>
      </c>
      <c r="BI10" s="5">
        <v>0</v>
      </c>
      <c r="BJ10" s="8">
        <v>0</v>
      </c>
      <c r="BK10" s="6">
        <v>0</v>
      </c>
      <c r="BL10" s="5">
        <v>0</v>
      </c>
      <c r="BM10" s="8">
        <v>0</v>
      </c>
      <c r="BN10" s="6">
        <v>0</v>
      </c>
      <c r="BO10" s="5">
        <v>0</v>
      </c>
      <c r="BP10" s="8">
        <v>0</v>
      </c>
      <c r="BQ10" s="6">
        <v>0</v>
      </c>
      <c r="BR10" s="5">
        <v>0</v>
      </c>
      <c r="BS10" s="8">
        <v>0</v>
      </c>
      <c r="BT10" s="6">
        <v>18109</v>
      </c>
      <c r="BU10" s="5">
        <v>45226</v>
      </c>
      <c r="BV10" s="8">
        <f t="shared" si="0"/>
        <v>2497.4322160251809</v>
      </c>
      <c r="BW10" s="6">
        <v>0</v>
      </c>
      <c r="BX10" s="5">
        <v>0</v>
      </c>
      <c r="BY10" s="8">
        <v>0</v>
      </c>
      <c r="BZ10" s="6">
        <v>0</v>
      </c>
      <c r="CA10" s="5">
        <v>0</v>
      </c>
      <c r="CB10" s="8">
        <v>0</v>
      </c>
      <c r="CC10" s="6">
        <v>0</v>
      </c>
      <c r="CD10" s="5">
        <v>0</v>
      </c>
      <c r="CE10" s="8">
        <v>0</v>
      </c>
      <c r="CF10" s="6">
        <v>0</v>
      </c>
      <c r="CG10" s="5">
        <v>0</v>
      </c>
      <c r="CH10" s="8">
        <v>0</v>
      </c>
      <c r="CI10" s="6">
        <v>0</v>
      </c>
      <c r="CJ10" s="5">
        <v>0</v>
      </c>
      <c r="CK10" s="8">
        <v>0</v>
      </c>
      <c r="CL10" s="6">
        <v>0</v>
      </c>
      <c r="CM10" s="5">
        <v>0</v>
      </c>
      <c r="CN10" s="8">
        <v>0</v>
      </c>
      <c r="CO10" s="6">
        <v>0</v>
      </c>
      <c r="CP10" s="5">
        <v>0</v>
      </c>
      <c r="CQ10" s="8">
        <v>0</v>
      </c>
      <c r="CR10" s="6">
        <v>0</v>
      </c>
      <c r="CS10" s="5">
        <v>0</v>
      </c>
      <c r="CT10" s="8">
        <v>0</v>
      </c>
      <c r="CU10" s="6">
        <v>0</v>
      </c>
      <c r="CV10" s="5">
        <v>0</v>
      </c>
      <c r="CW10" s="8">
        <v>0</v>
      </c>
      <c r="CX10" s="6">
        <v>0</v>
      </c>
      <c r="CY10" s="5">
        <v>0</v>
      </c>
      <c r="CZ10" s="8">
        <v>0</v>
      </c>
      <c r="DA10" s="6">
        <v>0</v>
      </c>
      <c r="DB10" s="5">
        <v>0</v>
      </c>
      <c r="DC10" s="8">
        <v>0</v>
      </c>
      <c r="DD10" s="6">
        <v>0</v>
      </c>
      <c r="DE10" s="5">
        <v>0</v>
      </c>
      <c r="DF10" s="8">
        <v>0</v>
      </c>
      <c r="DG10" s="6">
        <v>0</v>
      </c>
      <c r="DH10" s="5">
        <v>0</v>
      </c>
      <c r="DI10" s="8">
        <v>0</v>
      </c>
      <c r="DJ10" s="6">
        <v>0</v>
      </c>
      <c r="DK10" s="5">
        <v>0</v>
      </c>
      <c r="DL10" s="8">
        <v>0</v>
      </c>
      <c r="DM10" s="6">
        <v>0</v>
      </c>
      <c r="DN10" s="5">
        <v>0</v>
      </c>
      <c r="DO10" s="8">
        <v>0</v>
      </c>
      <c r="DP10" s="6">
        <v>0</v>
      </c>
      <c r="DQ10" s="5">
        <v>0</v>
      </c>
      <c r="DR10" s="8">
        <v>0</v>
      </c>
      <c r="DS10" s="6">
        <v>0</v>
      </c>
      <c r="DT10" s="5">
        <v>0</v>
      </c>
      <c r="DU10" s="8">
        <v>0</v>
      </c>
      <c r="DV10" s="6">
        <v>0</v>
      </c>
      <c r="DW10" s="5">
        <v>0</v>
      </c>
      <c r="DX10" s="8">
        <v>0</v>
      </c>
      <c r="DY10" s="6">
        <v>0</v>
      </c>
      <c r="DZ10" s="5">
        <v>0</v>
      </c>
      <c r="EA10" s="8">
        <v>0</v>
      </c>
      <c r="EB10" s="6">
        <v>0</v>
      </c>
      <c r="EC10" s="5">
        <v>2</v>
      </c>
      <c r="ED10" s="8">
        <v>0</v>
      </c>
      <c r="EE10" s="6">
        <v>0</v>
      </c>
      <c r="EF10" s="5">
        <v>0</v>
      </c>
      <c r="EG10" s="8">
        <v>0</v>
      </c>
      <c r="EH10" s="6">
        <v>0</v>
      </c>
      <c r="EI10" s="5">
        <v>0</v>
      </c>
      <c r="EJ10" s="8">
        <v>0</v>
      </c>
      <c r="EK10" s="6">
        <v>0</v>
      </c>
      <c r="EL10" s="5">
        <v>0</v>
      </c>
      <c r="EM10" s="8">
        <v>0</v>
      </c>
      <c r="EN10" s="6">
        <f t="shared" si="3"/>
        <v>25604</v>
      </c>
      <c r="EO10" s="9">
        <f t="shared" si="4"/>
        <v>61638</v>
      </c>
    </row>
    <row r="11" spans="1:146" x14ac:dyDescent="0.3">
      <c r="A11" s="45">
        <v>2006</v>
      </c>
      <c r="B11" s="46" t="s">
        <v>7</v>
      </c>
      <c r="C11" s="6">
        <v>0</v>
      </c>
      <c r="D11" s="5">
        <v>0</v>
      </c>
      <c r="E11" s="8">
        <v>0</v>
      </c>
      <c r="F11" s="6">
        <v>0</v>
      </c>
      <c r="G11" s="5">
        <v>0</v>
      </c>
      <c r="H11" s="8">
        <v>0</v>
      </c>
      <c r="I11" s="6">
        <v>22</v>
      </c>
      <c r="J11" s="5">
        <v>77</v>
      </c>
      <c r="K11" s="8">
        <f t="shared" ref="K11" si="7">J11/I11*1000</f>
        <v>3500</v>
      </c>
      <c r="L11" s="6">
        <v>0</v>
      </c>
      <c r="M11" s="5">
        <v>0</v>
      </c>
      <c r="N11" s="8">
        <v>0</v>
      </c>
      <c r="O11" s="6">
        <v>19</v>
      </c>
      <c r="P11" s="5">
        <v>72</v>
      </c>
      <c r="Q11" s="8">
        <f t="shared" ref="Q11" si="8">P11/O11*1000</f>
        <v>3789.4736842105262</v>
      </c>
      <c r="R11" s="6">
        <v>0</v>
      </c>
      <c r="S11" s="5">
        <v>0</v>
      </c>
      <c r="T11" s="8">
        <v>0</v>
      </c>
      <c r="U11" s="6">
        <v>0</v>
      </c>
      <c r="V11" s="5">
        <v>0</v>
      </c>
      <c r="W11" s="8">
        <v>0</v>
      </c>
      <c r="X11" s="6">
        <v>1</v>
      </c>
      <c r="Y11" s="5">
        <v>5</v>
      </c>
      <c r="Z11" s="8">
        <f t="shared" ref="Z11" si="9">Y11/X11*1000</f>
        <v>5000</v>
      </c>
      <c r="AA11" s="6">
        <v>0</v>
      </c>
      <c r="AB11" s="5">
        <v>0</v>
      </c>
      <c r="AC11" s="8">
        <v>0</v>
      </c>
      <c r="AD11" s="6">
        <v>0</v>
      </c>
      <c r="AE11" s="5">
        <v>0</v>
      </c>
      <c r="AF11" s="8">
        <v>0</v>
      </c>
      <c r="AG11" s="6">
        <v>0</v>
      </c>
      <c r="AH11" s="5">
        <v>0</v>
      </c>
      <c r="AI11" s="8">
        <v>0</v>
      </c>
      <c r="AJ11" s="6">
        <v>0</v>
      </c>
      <c r="AK11" s="5">
        <v>0</v>
      </c>
      <c r="AL11" s="8">
        <v>0</v>
      </c>
      <c r="AM11" s="6">
        <v>2</v>
      </c>
      <c r="AN11" s="5">
        <v>21</v>
      </c>
      <c r="AO11" s="8">
        <f>AN11/AM11*1000</f>
        <v>10500</v>
      </c>
      <c r="AP11" s="6">
        <v>0</v>
      </c>
      <c r="AQ11" s="5">
        <v>0</v>
      </c>
      <c r="AR11" s="8">
        <v>0</v>
      </c>
      <c r="AS11" s="6">
        <v>0</v>
      </c>
      <c r="AT11" s="5">
        <v>0</v>
      </c>
      <c r="AU11" s="8">
        <v>0</v>
      </c>
      <c r="AV11" s="6">
        <v>0</v>
      </c>
      <c r="AW11" s="5">
        <v>0</v>
      </c>
      <c r="AX11" s="8">
        <v>0</v>
      </c>
      <c r="AY11" s="6">
        <v>10580</v>
      </c>
      <c r="AZ11" s="5">
        <v>29767</v>
      </c>
      <c r="BA11" s="8">
        <v>0</v>
      </c>
      <c r="BB11" s="6">
        <v>0</v>
      </c>
      <c r="BC11" s="5">
        <v>0</v>
      </c>
      <c r="BD11" s="8">
        <v>0</v>
      </c>
      <c r="BE11" s="6">
        <v>0</v>
      </c>
      <c r="BF11" s="5">
        <v>0</v>
      </c>
      <c r="BG11" s="8">
        <v>0</v>
      </c>
      <c r="BH11" s="6">
        <v>0</v>
      </c>
      <c r="BI11" s="5">
        <v>0</v>
      </c>
      <c r="BJ11" s="8">
        <v>0</v>
      </c>
      <c r="BK11" s="6">
        <v>0</v>
      </c>
      <c r="BL11" s="5">
        <v>0</v>
      </c>
      <c r="BM11" s="8">
        <v>0</v>
      </c>
      <c r="BN11" s="6">
        <v>0</v>
      </c>
      <c r="BO11" s="5">
        <v>0</v>
      </c>
      <c r="BP11" s="8">
        <v>0</v>
      </c>
      <c r="BQ11" s="6">
        <v>0</v>
      </c>
      <c r="BR11" s="5">
        <v>0</v>
      </c>
      <c r="BS11" s="8">
        <v>0</v>
      </c>
      <c r="BT11" s="6">
        <v>14275</v>
      </c>
      <c r="BU11" s="5">
        <v>39845</v>
      </c>
      <c r="BV11" s="8">
        <f t="shared" si="0"/>
        <v>2791.2434325744307</v>
      </c>
      <c r="BW11" s="6">
        <v>0</v>
      </c>
      <c r="BX11" s="5">
        <v>0</v>
      </c>
      <c r="BY11" s="8">
        <v>0</v>
      </c>
      <c r="BZ11" s="6">
        <v>43</v>
      </c>
      <c r="CA11" s="5">
        <v>120</v>
      </c>
      <c r="CB11" s="8">
        <f t="shared" ref="CB11" si="10">CA11/BZ11*1000</f>
        <v>2790.6976744186049</v>
      </c>
      <c r="CC11" s="6">
        <v>0</v>
      </c>
      <c r="CD11" s="5">
        <v>0</v>
      </c>
      <c r="CE11" s="8">
        <v>0</v>
      </c>
      <c r="CF11" s="6">
        <v>0</v>
      </c>
      <c r="CG11" s="5">
        <v>0</v>
      </c>
      <c r="CH11" s="8">
        <v>0</v>
      </c>
      <c r="CI11" s="6">
        <v>0</v>
      </c>
      <c r="CJ11" s="5">
        <v>0</v>
      </c>
      <c r="CK11" s="8">
        <v>0</v>
      </c>
      <c r="CL11" s="6">
        <v>1</v>
      </c>
      <c r="CM11" s="5">
        <v>3</v>
      </c>
      <c r="CN11" s="8">
        <f t="shared" si="2"/>
        <v>3000</v>
      </c>
      <c r="CO11" s="6">
        <v>0</v>
      </c>
      <c r="CP11" s="5">
        <v>0</v>
      </c>
      <c r="CQ11" s="8">
        <v>0</v>
      </c>
      <c r="CR11" s="6">
        <v>0</v>
      </c>
      <c r="CS11" s="5">
        <v>0</v>
      </c>
      <c r="CT11" s="8">
        <v>0</v>
      </c>
      <c r="CU11" s="6">
        <v>0</v>
      </c>
      <c r="CV11" s="5">
        <v>0</v>
      </c>
      <c r="CW11" s="8">
        <v>0</v>
      </c>
      <c r="CX11" s="6">
        <v>0</v>
      </c>
      <c r="CY11" s="5">
        <v>0</v>
      </c>
      <c r="CZ11" s="8">
        <v>0</v>
      </c>
      <c r="DA11" s="6">
        <v>0</v>
      </c>
      <c r="DB11" s="5">
        <v>0</v>
      </c>
      <c r="DC11" s="8">
        <v>0</v>
      </c>
      <c r="DD11" s="6">
        <v>0</v>
      </c>
      <c r="DE11" s="5">
        <v>0</v>
      </c>
      <c r="DF11" s="8">
        <v>0</v>
      </c>
      <c r="DG11" s="6">
        <v>0</v>
      </c>
      <c r="DH11" s="5">
        <v>0</v>
      </c>
      <c r="DI11" s="8">
        <v>0</v>
      </c>
      <c r="DJ11" s="6">
        <v>0</v>
      </c>
      <c r="DK11" s="5">
        <v>0</v>
      </c>
      <c r="DL11" s="8">
        <v>0</v>
      </c>
      <c r="DM11" s="6">
        <v>0</v>
      </c>
      <c r="DN11" s="5">
        <v>0</v>
      </c>
      <c r="DO11" s="8">
        <v>0</v>
      </c>
      <c r="DP11" s="6">
        <v>0</v>
      </c>
      <c r="DQ11" s="5">
        <v>0</v>
      </c>
      <c r="DR11" s="8">
        <v>0</v>
      </c>
      <c r="DS11" s="6">
        <v>0</v>
      </c>
      <c r="DT11" s="5">
        <v>0</v>
      </c>
      <c r="DU11" s="8">
        <v>0</v>
      </c>
      <c r="DV11" s="6">
        <v>0</v>
      </c>
      <c r="DW11" s="5">
        <v>0</v>
      </c>
      <c r="DX11" s="8">
        <v>0</v>
      </c>
      <c r="DY11" s="6">
        <v>0</v>
      </c>
      <c r="DZ11" s="5">
        <v>0</v>
      </c>
      <c r="EA11" s="8">
        <v>0</v>
      </c>
      <c r="EB11" s="6">
        <v>0</v>
      </c>
      <c r="EC11" s="5">
        <v>0</v>
      </c>
      <c r="ED11" s="8">
        <v>0</v>
      </c>
      <c r="EE11" s="6">
        <v>0</v>
      </c>
      <c r="EF11" s="5">
        <v>0</v>
      </c>
      <c r="EG11" s="8">
        <v>0</v>
      </c>
      <c r="EH11" s="6">
        <v>0</v>
      </c>
      <c r="EI11" s="5">
        <v>0</v>
      </c>
      <c r="EJ11" s="8">
        <v>0</v>
      </c>
      <c r="EK11" s="6">
        <v>0</v>
      </c>
      <c r="EL11" s="5">
        <v>0</v>
      </c>
      <c r="EM11" s="8">
        <v>0</v>
      </c>
      <c r="EN11" s="6">
        <f t="shared" si="3"/>
        <v>24943</v>
      </c>
      <c r="EO11" s="9">
        <f t="shared" si="4"/>
        <v>69910</v>
      </c>
    </row>
    <row r="12" spans="1:146" x14ac:dyDescent="0.3">
      <c r="A12" s="45">
        <v>2006</v>
      </c>
      <c r="B12" s="46" t="s">
        <v>8</v>
      </c>
      <c r="C12" s="6">
        <v>0</v>
      </c>
      <c r="D12" s="5">
        <v>0</v>
      </c>
      <c r="E12" s="8">
        <v>0</v>
      </c>
      <c r="F12" s="6">
        <v>0</v>
      </c>
      <c r="G12" s="5">
        <v>0</v>
      </c>
      <c r="H12" s="8">
        <v>0</v>
      </c>
      <c r="I12" s="6">
        <v>0</v>
      </c>
      <c r="J12" s="5">
        <v>0</v>
      </c>
      <c r="K12" s="8">
        <v>0</v>
      </c>
      <c r="L12" s="6">
        <v>1</v>
      </c>
      <c r="M12" s="5">
        <v>1</v>
      </c>
      <c r="N12" s="8">
        <f t="shared" ref="N12" si="11">M12/L12*1000</f>
        <v>1000</v>
      </c>
      <c r="O12" s="6">
        <v>0</v>
      </c>
      <c r="P12" s="5">
        <v>0</v>
      </c>
      <c r="Q12" s="8">
        <v>0</v>
      </c>
      <c r="R12" s="6">
        <v>0</v>
      </c>
      <c r="S12" s="5">
        <v>0</v>
      </c>
      <c r="T12" s="8">
        <v>0</v>
      </c>
      <c r="U12" s="6">
        <v>0</v>
      </c>
      <c r="V12" s="5">
        <v>0</v>
      </c>
      <c r="W12" s="8">
        <v>0</v>
      </c>
      <c r="X12" s="6">
        <v>0</v>
      </c>
      <c r="Y12" s="5">
        <v>0</v>
      </c>
      <c r="Z12" s="8">
        <v>0</v>
      </c>
      <c r="AA12" s="6">
        <v>0</v>
      </c>
      <c r="AB12" s="5">
        <v>0</v>
      </c>
      <c r="AC12" s="8">
        <v>0</v>
      </c>
      <c r="AD12" s="6">
        <v>0</v>
      </c>
      <c r="AE12" s="5">
        <v>0</v>
      </c>
      <c r="AF12" s="8">
        <v>0</v>
      </c>
      <c r="AG12" s="6">
        <v>0</v>
      </c>
      <c r="AH12" s="5">
        <v>0</v>
      </c>
      <c r="AI12" s="8">
        <v>0</v>
      </c>
      <c r="AJ12" s="6">
        <v>0</v>
      </c>
      <c r="AK12" s="5">
        <v>0</v>
      </c>
      <c r="AL12" s="8">
        <v>0</v>
      </c>
      <c r="AM12" s="6">
        <v>0</v>
      </c>
      <c r="AN12" s="5">
        <v>0</v>
      </c>
      <c r="AO12" s="8">
        <v>0</v>
      </c>
      <c r="AP12" s="6">
        <v>0</v>
      </c>
      <c r="AQ12" s="5">
        <v>0</v>
      </c>
      <c r="AR12" s="8">
        <v>0</v>
      </c>
      <c r="AS12" s="6">
        <v>0</v>
      </c>
      <c r="AT12" s="5">
        <v>0</v>
      </c>
      <c r="AU12" s="8">
        <v>0</v>
      </c>
      <c r="AV12" s="6">
        <v>0</v>
      </c>
      <c r="AW12" s="5">
        <v>0</v>
      </c>
      <c r="AX12" s="8">
        <v>0</v>
      </c>
      <c r="AY12" s="6">
        <v>11833</v>
      </c>
      <c r="AZ12" s="5">
        <v>35325</v>
      </c>
      <c r="BA12" s="8">
        <v>0</v>
      </c>
      <c r="BB12" s="6">
        <v>0</v>
      </c>
      <c r="BC12" s="5">
        <v>0</v>
      </c>
      <c r="BD12" s="8">
        <v>0</v>
      </c>
      <c r="BE12" s="6">
        <v>0</v>
      </c>
      <c r="BF12" s="5">
        <v>0</v>
      </c>
      <c r="BG12" s="8">
        <v>0</v>
      </c>
      <c r="BH12" s="6">
        <v>0</v>
      </c>
      <c r="BI12" s="5">
        <v>0</v>
      </c>
      <c r="BJ12" s="8">
        <v>0</v>
      </c>
      <c r="BK12" s="6">
        <v>0</v>
      </c>
      <c r="BL12" s="5">
        <v>0</v>
      </c>
      <c r="BM12" s="8">
        <v>0</v>
      </c>
      <c r="BN12" s="6">
        <v>0</v>
      </c>
      <c r="BO12" s="5">
        <v>0</v>
      </c>
      <c r="BP12" s="8">
        <v>0</v>
      </c>
      <c r="BQ12" s="6">
        <v>0</v>
      </c>
      <c r="BR12" s="5">
        <v>0</v>
      </c>
      <c r="BS12" s="8">
        <v>0</v>
      </c>
      <c r="BT12" s="6">
        <v>15659</v>
      </c>
      <c r="BU12" s="5">
        <v>47441</v>
      </c>
      <c r="BV12" s="8">
        <f t="shared" si="0"/>
        <v>3029.6315218085447</v>
      </c>
      <c r="BW12" s="6">
        <v>0</v>
      </c>
      <c r="BX12" s="5">
        <v>0</v>
      </c>
      <c r="BY12" s="8">
        <v>0</v>
      </c>
      <c r="BZ12" s="6">
        <v>0</v>
      </c>
      <c r="CA12" s="5">
        <v>0</v>
      </c>
      <c r="CB12" s="8">
        <v>0</v>
      </c>
      <c r="CC12" s="6">
        <v>0</v>
      </c>
      <c r="CD12" s="5">
        <v>0</v>
      </c>
      <c r="CE12" s="8">
        <v>0</v>
      </c>
      <c r="CF12" s="6">
        <v>0</v>
      </c>
      <c r="CG12" s="5">
        <v>0</v>
      </c>
      <c r="CH12" s="8">
        <v>0</v>
      </c>
      <c r="CI12" s="6">
        <v>0</v>
      </c>
      <c r="CJ12" s="5">
        <v>0</v>
      </c>
      <c r="CK12" s="8">
        <v>0</v>
      </c>
      <c r="CL12" s="6">
        <v>14</v>
      </c>
      <c r="CM12" s="5">
        <v>112</v>
      </c>
      <c r="CN12" s="8">
        <v>0</v>
      </c>
      <c r="CO12" s="6">
        <v>0</v>
      </c>
      <c r="CP12" s="5">
        <v>0</v>
      </c>
      <c r="CQ12" s="8">
        <v>0</v>
      </c>
      <c r="CR12" s="6">
        <v>0</v>
      </c>
      <c r="CS12" s="5">
        <v>0</v>
      </c>
      <c r="CT12" s="8">
        <v>0</v>
      </c>
      <c r="CU12" s="6">
        <v>0</v>
      </c>
      <c r="CV12" s="5">
        <v>0</v>
      </c>
      <c r="CW12" s="8">
        <v>0</v>
      </c>
      <c r="CX12" s="6">
        <v>0</v>
      </c>
      <c r="CY12" s="5">
        <v>0</v>
      </c>
      <c r="CZ12" s="8">
        <v>0</v>
      </c>
      <c r="DA12" s="6">
        <v>0</v>
      </c>
      <c r="DB12" s="5">
        <v>0</v>
      </c>
      <c r="DC12" s="8">
        <v>0</v>
      </c>
      <c r="DD12" s="6">
        <v>0</v>
      </c>
      <c r="DE12" s="5">
        <v>0</v>
      </c>
      <c r="DF12" s="8">
        <v>0</v>
      </c>
      <c r="DG12" s="6">
        <v>0</v>
      </c>
      <c r="DH12" s="5">
        <v>0</v>
      </c>
      <c r="DI12" s="8">
        <v>0</v>
      </c>
      <c r="DJ12" s="6">
        <v>0</v>
      </c>
      <c r="DK12" s="5">
        <v>0</v>
      </c>
      <c r="DL12" s="8">
        <v>0</v>
      </c>
      <c r="DM12" s="6">
        <v>0</v>
      </c>
      <c r="DN12" s="5">
        <v>0</v>
      </c>
      <c r="DO12" s="8">
        <v>0</v>
      </c>
      <c r="DP12" s="6">
        <v>0</v>
      </c>
      <c r="DQ12" s="5">
        <v>0</v>
      </c>
      <c r="DR12" s="8">
        <v>0</v>
      </c>
      <c r="DS12" s="6">
        <v>0</v>
      </c>
      <c r="DT12" s="5">
        <v>2</v>
      </c>
      <c r="DU12" s="8">
        <v>0</v>
      </c>
      <c r="DV12" s="6">
        <v>0</v>
      </c>
      <c r="DW12" s="5">
        <v>0</v>
      </c>
      <c r="DX12" s="8">
        <v>0</v>
      </c>
      <c r="DY12" s="6">
        <v>0</v>
      </c>
      <c r="DZ12" s="5">
        <v>0</v>
      </c>
      <c r="EA12" s="8">
        <v>0</v>
      </c>
      <c r="EB12" s="6">
        <v>0</v>
      </c>
      <c r="EC12" s="5">
        <v>0</v>
      </c>
      <c r="ED12" s="8">
        <v>0</v>
      </c>
      <c r="EE12" s="6">
        <v>0</v>
      </c>
      <c r="EF12" s="5">
        <v>0</v>
      </c>
      <c r="EG12" s="8">
        <v>0</v>
      </c>
      <c r="EH12" s="6">
        <v>0</v>
      </c>
      <c r="EI12" s="5">
        <v>0</v>
      </c>
      <c r="EJ12" s="8">
        <v>0</v>
      </c>
      <c r="EK12" s="6">
        <v>0</v>
      </c>
      <c r="EL12" s="5">
        <v>0</v>
      </c>
      <c r="EM12" s="8">
        <v>0</v>
      </c>
      <c r="EN12" s="6">
        <f t="shared" si="3"/>
        <v>27507</v>
      </c>
      <c r="EO12" s="9">
        <f t="shared" si="4"/>
        <v>82881</v>
      </c>
    </row>
    <row r="13" spans="1:146" x14ac:dyDescent="0.3">
      <c r="A13" s="45">
        <v>2006</v>
      </c>
      <c r="B13" s="46" t="s">
        <v>9</v>
      </c>
      <c r="C13" s="6">
        <v>0</v>
      </c>
      <c r="D13" s="5">
        <v>0</v>
      </c>
      <c r="E13" s="8">
        <v>0</v>
      </c>
      <c r="F13" s="6">
        <v>0</v>
      </c>
      <c r="G13" s="5">
        <v>0</v>
      </c>
      <c r="H13" s="8">
        <v>0</v>
      </c>
      <c r="I13" s="6">
        <v>0</v>
      </c>
      <c r="J13" s="5">
        <v>0</v>
      </c>
      <c r="K13" s="8">
        <v>0</v>
      </c>
      <c r="L13" s="6">
        <v>0</v>
      </c>
      <c r="M13" s="5">
        <v>0</v>
      </c>
      <c r="N13" s="8">
        <v>0</v>
      </c>
      <c r="O13" s="6">
        <v>0</v>
      </c>
      <c r="P13" s="5">
        <v>0</v>
      </c>
      <c r="Q13" s="8">
        <v>0</v>
      </c>
      <c r="R13" s="6">
        <v>0</v>
      </c>
      <c r="S13" s="5">
        <v>0</v>
      </c>
      <c r="T13" s="8">
        <v>0</v>
      </c>
      <c r="U13" s="6">
        <v>0</v>
      </c>
      <c r="V13" s="5">
        <v>0</v>
      </c>
      <c r="W13" s="8">
        <v>0</v>
      </c>
      <c r="X13" s="6">
        <v>0</v>
      </c>
      <c r="Y13" s="5">
        <v>0</v>
      </c>
      <c r="Z13" s="8">
        <v>0</v>
      </c>
      <c r="AA13" s="6">
        <v>0</v>
      </c>
      <c r="AB13" s="5">
        <v>0</v>
      </c>
      <c r="AC13" s="8">
        <v>0</v>
      </c>
      <c r="AD13" s="6">
        <v>0</v>
      </c>
      <c r="AE13" s="5">
        <v>0</v>
      </c>
      <c r="AF13" s="8">
        <v>0</v>
      </c>
      <c r="AG13" s="6">
        <v>0</v>
      </c>
      <c r="AH13" s="5">
        <v>0</v>
      </c>
      <c r="AI13" s="8">
        <v>0</v>
      </c>
      <c r="AJ13" s="6">
        <v>0</v>
      </c>
      <c r="AK13" s="5">
        <v>0</v>
      </c>
      <c r="AL13" s="8">
        <v>0</v>
      </c>
      <c r="AM13" s="6">
        <v>0</v>
      </c>
      <c r="AN13" s="5">
        <v>2</v>
      </c>
      <c r="AO13" s="8">
        <v>0</v>
      </c>
      <c r="AP13" s="6">
        <v>0</v>
      </c>
      <c r="AQ13" s="5">
        <v>0</v>
      </c>
      <c r="AR13" s="8">
        <v>0</v>
      </c>
      <c r="AS13" s="6">
        <v>0</v>
      </c>
      <c r="AT13" s="5">
        <v>0</v>
      </c>
      <c r="AU13" s="8">
        <v>0</v>
      </c>
      <c r="AV13" s="6">
        <v>0</v>
      </c>
      <c r="AW13" s="5">
        <v>0</v>
      </c>
      <c r="AX13" s="8">
        <v>0</v>
      </c>
      <c r="AY13" s="6">
        <v>16378</v>
      </c>
      <c r="AZ13" s="5">
        <v>41768</v>
      </c>
      <c r="BA13" s="8">
        <v>0</v>
      </c>
      <c r="BB13" s="6">
        <v>0</v>
      </c>
      <c r="BC13" s="5">
        <v>0</v>
      </c>
      <c r="BD13" s="8">
        <v>0</v>
      </c>
      <c r="BE13" s="6">
        <v>0</v>
      </c>
      <c r="BF13" s="5">
        <v>0</v>
      </c>
      <c r="BG13" s="8">
        <v>0</v>
      </c>
      <c r="BH13" s="6">
        <v>0</v>
      </c>
      <c r="BI13" s="5">
        <v>0</v>
      </c>
      <c r="BJ13" s="8">
        <v>0</v>
      </c>
      <c r="BK13" s="6">
        <v>0</v>
      </c>
      <c r="BL13" s="5">
        <v>0</v>
      </c>
      <c r="BM13" s="8">
        <v>0</v>
      </c>
      <c r="BN13" s="6">
        <v>0</v>
      </c>
      <c r="BO13" s="5">
        <v>0</v>
      </c>
      <c r="BP13" s="8">
        <v>0</v>
      </c>
      <c r="BQ13" s="6">
        <v>0</v>
      </c>
      <c r="BR13" s="5">
        <v>0</v>
      </c>
      <c r="BS13" s="8">
        <v>0</v>
      </c>
      <c r="BT13" s="6">
        <v>17298</v>
      </c>
      <c r="BU13" s="5">
        <v>44382</v>
      </c>
      <c r="BV13" s="8">
        <f t="shared" si="0"/>
        <v>2565.7301422129726</v>
      </c>
      <c r="BW13" s="6">
        <v>0</v>
      </c>
      <c r="BX13" s="5">
        <v>0</v>
      </c>
      <c r="BY13" s="8">
        <v>0</v>
      </c>
      <c r="BZ13" s="6">
        <v>0</v>
      </c>
      <c r="CA13" s="5">
        <v>0</v>
      </c>
      <c r="CB13" s="8">
        <v>0</v>
      </c>
      <c r="CC13" s="6">
        <v>0</v>
      </c>
      <c r="CD13" s="5">
        <v>0</v>
      </c>
      <c r="CE13" s="8">
        <v>0</v>
      </c>
      <c r="CF13" s="6">
        <v>0</v>
      </c>
      <c r="CG13" s="5">
        <v>0</v>
      </c>
      <c r="CH13" s="8">
        <v>0</v>
      </c>
      <c r="CI13" s="6">
        <v>0</v>
      </c>
      <c r="CJ13" s="5">
        <v>0</v>
      </c>
      <c r="CK13" s="8">
        <v>0</v>
      </c>
      <c r="CL13" s="6">
        <v>1</v>
      </c>
      <c r="CM13" s="5">
        <v>3</v>
      </c>
      <c r="CN13" s="8">
        <f t="shared" si="2"/>
        <v>3000</v>
      </c>
      <c r="CO13" s="6">
        <v>0</v>
      </c>
      <c r="CP13" s="5">
        <v>0</v>
      </c>
      <c r="CQ13" s="8">
        <v>0</v>
      </c>
      <c r="CR13" s="6">
        <v>0</v>
      </c>
      <c r="CS13" s="5">
        <v>0</v>
      </c>
      <c r="CT13" s="8">
        <v>0</v>
      </c>
      <c r="CU13" s="6">
        <v>0</v>
      </c>
      <c r="CV13" s="5">
        <v>0</v>
      </c>
      <c r="CW13" s="8">
        <v>0</v>
      </c>
      <c r="CX13" s="6">
        <v>0</v>
      </c>
      <c r="CY13" s="5">
        <v>0</v>
      </c>
      <c r="CZ13" s="8">
        <v>0</v>
      </c>
      <c r="DA13" s="6">
        <v>0</v>
      </c>
      <c r="DB13" s="5">
        <v>0</v>
      </c>
      <c r="DC13" s="8">
        <v>0</v>
      </c>
      <c r="DD13" s="6">
        <v>0</v>
      </c>
      <c r="DE13" s="5">
        <v>0</v>
      </c>
      <c r="DF13" s="8">
        <v>0</v>
      </c>
      <c r="DG13" s="6">
        <v>0</v>
      </c>
      <c r="DH13" s="5">
        <v>0</v>
      </c>
      <c r="DI13" s="8">
        <v>0</v>
      </c>
      <c r="DJ13" s="6">
        <v>0</v>
      </c>
      <c r="DK13" s="5">
        <v>0</v>
      </c>
      <c r="DL13" s="8">
        <v>0</v>
      </c>
      <c r="DM13" s="6">
        <v>0</v>
      </c>
      <c r="DN13" s="5">
        <v>0</v>
      </c>
      <c r="DO13" s="8">
        <v>0</v>
      </c>
      <c r="DP13" s="6">
        <v>0</v>
      </c>
      <c r="DQ13" s="5">
        <v>0</v>
      </c>
      <c r="DR13" s="8">
        <v>0</v>
      </c>
      <c r="DS13" s="6">
        <v>0</v>
      </c>
      <c r="DT13" s="5">
        <v>0</v>
      </c>
      <c r="DU13" s="8">
        <v>0</v>
      </c>
      <c r="DV13" s="6">
        <v>0</v>
      </c>
      <c r="DW13" s="5">
        <v>0</v>
      </c>
      <c r="DX13" s="8">
        <v>0</v>
      </c>
      <c r="DY13" s="6">
        <v>0</v>
      </c>
      <c r="DZ13" s="5">
        <v>0</v>
      </c>
      <c r="EA13" s="8">
        <v>0</v>
      </c>
      <c r="EB13" s="6">
        <v>0</v>
      </c>
      <c r="EC13" s="5">
        <v>0</v>
      </c>
      <c r="ED13" s="8">
        <v>0</v>
      </c>
      <c r="EE13" s="6">
        <v>0</v>
      </c>
      <c r="EF13" s="5">
        <v>0</v>
      </c>
      <c r="EG13" s="8">
        <v>0</v>
      </c>
      <c r="EH13" s="6">
        <v>0</v>
      </c>
      <c r="EI13" s="5">
        <v>0</v>
      </c>
      <c r="EJ13" s="8">
        <v>0</v>
      </c>
      <c r="EK13" s="6">
        <v>0</v>
      </c>
      <c r="EL13" s="5">
        <v>0</v>
      </c>
      <c r="EM13" s="8">
        <v>0</v>
      </c>
      <c r="EN13" s="6">
        <f t="shared" si="3"/>
        <v>33677</v>
      </c>
      <c r="EO13" s="9">
        <f t="shared" si="4"/>
        <v>86155</v>
      </c>
    </row>
    <row r="14" spans="1:146" x14ac:dyDescent="0.3">
      <c r="A14" s="45">
        <v>2006</v>
      </c>
      <c r="B14" s="46" t="s">
        <v>10</v>
      </c>
      <c r="C14" s="6">
        <v>0</v>
      </c>
      <c r="D14" s="5">
        <v>0</v>
      </c>
      <c r="E14" s="8">
        <v>0</v>
      </c>
      <c r="F14" s="6">
        <v>0</v>
      </c>
      <c r="G14" s="5">
        <v>0</v>
      </c>
      <c r="H14" s="8">
        <v>0</v>
      </c>
      <c r="I14" s="6">
        <v>0</v>
      </c>
      <c r="J14" s="5">
        <v>0</v>
      </c>
      <c r="K14" s="8">
        <v>0</v>
      </c>
      <c r="L14" s="6">
        <v>3</v>
      </c>
      <c r="M14" s="5">
        <v>20</v>
      </c>
      <c r="N14" s="8">
        <f t="shared" ref="N14" si="12">M14/L14*1000</f>
        <v>6666.666666666667</v>
      </c>
      <c r="O14" s="6">
        <v>0</v>
      </c>
      <c r="P14" s="5">
        <v>0</v>
      </c>
      <c r="Q14" s="8">
        <v>0</v>
      </c>
      <c r="R14" s="6">
        <v>0</v>
      </c>
      <c r="S14" s="5">
        <v>0</v>
      </c>
      <c r="T14" s="8">
        <v>0</v>
      </c>
      <c r="U14" s="6">
        <v>0</v>
      </c>
      <c r="V14" s="5">
        <v>0</v>
      </c>
      <c r="W14" s="8">
        <v>0</v>
      </c>
      <c r="X14" s="6">
        <v>0</v>
      </c>
      <c r="Y14" s="5">
        <v>0</v>
      </c>
      <c r="Z14" s="8">
        <v>0</v>
      </c>
      <c r="AA14" s="6">
        <v>0</v>
      </c>
      <c r="AB14" s="5">
        <v>0</v>
      </c>
      <c r="AC14" s="8">
        <v>0</v>
      </c>
      <c r="AD14" s="6">
        <v>0</v>
      </c>
      <c r="AE14" s="5">
        <v>0</v>
      </c>
      <c r="AF14" s="8">
        <v>0</v>
      </c>
      <c r="AG14" s="6">
        <v>0</v>
      </c>
      <c r="AH14" s="5">
        <v>0</v>
      </c>
      <c r="AI14" s="8">
        <v>0</v>
      </c>
      <c r="AJ14" s="6">
        <v>0</v>
      </c>
      <c r="AK14" s="5">
        <v>0</v>
      </c>
      <c r="AL14" s="8">
        <v>0</v>
      </c>
      <c r="AM14" s="6">
        <v>0</v>
      </c>
      <c r="AN14" s="5">
        <v>0</v>
      </c>
      <c r="AO14" s="8">
        <v>0</v>
      </c>
      <c r="AP14" s="6">
        <v>0</v>
      </c>
      <c r="AQ14" s="5">
        <v>0</v>
      </c>
      <c r="AR14" s="8">
        <v>0</v>
      </c>
      <c r="AS14" s="6">
        <v>0</v>
      </c>
      <c r="AT14" s="5">
        <v>0</v>
      </c>
      <c r="AU14" s="8">
        <v>0</v>
      </c>
      <c r="AV14" s="6">
        <v>0</v>
      </c>
      <c r="AW14" s="5">
        <v>0</v>
      </c>
      <c r="AX14" s="8">
        <v>0</v>
      </c>
      <c r="AY14" s="6">
        <v>10086</v>
      </c>
      <c r="AZ14" s="5">
        <v>30536</v>
      </c>
      <c r="BA14" s="8">
        <v>0</v>
      </c>
      <c r="BB14" s="6">
        <v>0</v>
      </c>
      <c r="BC14" s="5">
        <v>0</v>
      </c>
      <c r="BD14" s="8">
        <v>0</v>
      </c>
      <c r="BE14" s="6">
        <v>0</v>
      </c>
      <c r="BF14" s="5">
        <v>0</v>
      </c>
      <c r="BG14" s="8">
        <v>0</v>
      </c>
      <c r="BH14" s="6">
        <v>0</v>
      </c>
      <c r="BI14" s="5">
        <v>0</v>
      </c>
      <c r="BJ14" s="8">
        <v>0</v>
      </c>
      <c r="BK14" s="6">
        <v>0</v>
      </c>
      <c r="BL14" s="5">
        <v>0</v>
      </c>
      <c r="BM14" s="8">
        <v>0</v>
      </c>
      <c r="BN14" s="6">
        <v>0</v>
      </c>
      <c r="BO14" s="5">
        <v>0</v>
      </c>
      <c r="BP14" s="8">
        <v>0</v>
      </c>
      <c r="BQ14" s="6">
        <v>0</v>
      </c>
      <c r="BR14" s="5">
        <v>0</v>
      </c>
      <c r="BS14" s="8">
        <v>0</v>
      </c>
      <c r="BT14" s="6">
        <v>10998</v>
      </c>
      <c r="BU14" s="5">
        <v>34992</v>
      </c>
      <c r="BV14" s="8">
        <f t="shared" si="0"/>
        <v>3181.6693944353519</v>
      </c>
      <c r="BW14" s="6">
        <v>0</v>
      </c>
      <c r="BX14" s="5">
        <v>0</v>
      </c>
      <c r="BY14" s="8">
        <v>0</v>
      </c>
      <c r="BZ14" s="6">
        <v>0</v>
      </c>
      <c r="CA14" s="5">
        <v>0</v>
      </c>
      <c r="CB14" s="8">
        <v>0</v>
      </c>
      <c r="CC14" s="6">
        <v>0</v>
      </c>
      <c r="CD14" s="5">
        <v>0</v>
      </c>
      <c r="CE14" s="8">
        <v>0</v>
      </c>
      <c r="CF14" s="6">
        <v>0</v>
      </c>
      <c r="CG14" s="5">
        <v>0</v>
      </c>
      <c r="CH14" s="8">
        <v>0</v>
      </c>
      <c r="CI14" s="6">
        <v>0</v>
      </c>
      <c r="CJ14" s="5">
        <v>0</v>
      </c>
      <c r="CK14" s="8">
        <v>0</v>
      </c>
      <c r="CL14" s="6">
        <v>1</v>
      </c>
      <c r="CM14" s="5">
        <v>1</v>
      </c>
      <c r="CN14" s="8">
        <f t="shared" si="2"/>
        <v>1000</v>
      </c>
      <c r="CO14" s="6">
        <v>0</v>
      </c>
      <c r="CP14" s="5">
        <v>0</v>
      </c>
      <c r="CQ14" s="8">
        <v>0</v>
      </c>
      <c r="CR14" s="6">
        <v>1</v>
      </c>
      <c r="CS14" s="5">
        <v>12</v>
      </c>
      <c r="CT14" s="8">
        <f t="shared" ref="CT14" si="13">CS14/CR14*1000</f>
        <v>12000</v>
      </c>
      <c r="CU14" s="6">
        <v>0</v>
      </c>
      <c r="CV14" s="5">
        <v>0</v>
      </c>
      <c r="CW14" s="8">
        <v>0</v>
      </c>
      <c r="CX14" s="6">
        <v>0</v>
      </c>
      <c r="CY14" s="5">
        <v>0</v>
      </c>
      <c r="CZ14" s="8">
        <v>0</v>
      </c>
      <c r="DA14" s="6">
        <v>0</v>
      </c>
      <c r="DB14" s="5">
        <v>0</v>
      </c>
      <c r="DC14" s="8">
        <v>0</v>
      </c>
      <c r="DD14" s="6">
        <v>204</v>
      </c>
      <c r="DE14" s="5">
        <v>622</v>
      </c>
      <c r="DF14" s="8">
        <f t="shared" ref="DF14" si="14">DE14/DD14*1000</f>
        <v>3049.0196078431372</v>
      </c>
      <c r="DG14" s="6">
        <v>0</v>
      </c>
      <c r="DH14" s="5">
        <v>0</v>
      </c>
      <c r="DI14" s="8">
        <v>0</v>
      </c>
      <c r="DJ14" s="6">
        <v>0</v>
      </c>
      <c r="DK14" s="5">
        <v>0</v>
      </c>
      <c r="DL14" s="8">
        <v>0</v>
      </c>
      <c r="DM14" s="6">
        <v>0</v>
      </c>
      <c r="DN14" s="5">
        <v>0</v>
      </c>
      <c r="DO14" s="8">
        <v>0</v>
      </c>
      <c r="DP14" s="6">
        <v>0</v>
      </c>
      <c r="DQ14" s="5">
        <v>0</v>
      </c>
      <c r="DR14" s="8">
        <v>0</v>
      </c>
      <c r="DS14" s="6">
        <v>0</v>
      </c>
      <c r="DT14" s="5">
        <v>0</v>
      </c>
      <c r="DU14" s="8">
        <v>0</v>
      </c>
      <c r="DV14" s="6">
        <v>0</v>
      </c>
      <c r="DW14" s="5">
        <v>0</v>
      </c>
      <c r="DX14" s="8">
        <v>0</v>
      </c>
      <c r="DY14" s="6">
        <v>0</v>
      </c>
      <c r="DZ14" s="5">
        <v>0</v>
      </c>
      <c r="EA14" s="8">
        <v>0</v>
      </c>
      <c r="EB14" s="6">
        <v>0</v>
      </c>
      <c r="EC14" s="5">
        <v>2</v>
      </c>
      <c r="ED14" s="8">
        <v>0</v>
      </c>
      <c r="EE14" s="6">
        <v>0</v>
      </c>
      <c r="EF14" s="5">
        <v>0</v>
      </c>
      <c r="EG14" s="8">
        <v>0</v>
      </c>
      <c r="EH14" s="6">
        <v>0</v>
      </c>
      <c r="EI14" s="5">
        <v>0</v>
      </c>
      <c r="EJ14" s="8">
        <v>0</v>
      </c>
      <c r="EK14" s="6">
        <v>0</v>
      </c>
      <c r="EL14" s="5">
        <v>0</v>
      </c>
      <c r="EM14" s="8">
        <v>0</v>
      </c>
      <c r="EN14" s="6">
        <f t="shared" si="3"/>
        <v>21293</v>
      </c>
      <c r="EO14" s="9">
        <f t="shared" si="4"/>
        <v>66185</v>
      </c>
    </row>
    <row r="15" spans="1:146" x14ac:dyDescent="0.3">
      <c r="A15" s="45">
        <v>2006</v>
      </c>
      <c r="B15" s="46" t="s">
        <v>11</v>
      </c>
      <c r="C15" s="6">
        <v>0</v>
      </c>
      <c r="D15" s="5">
        <v>0</v>
      </c>
      <c r="E15" s="8">
        <v>0</v>
      </c>
      <c r="F15" s="6">
        <v>0</v>
      </c>
      <c r="G15" s="5">
        <v>0</v>
      </c>
      <c r="H15" s="8">
        <v>0</v>
      </c>
      <c r="I15" s="6">
        <v>0</v>
      </c>
      <c r="J15" s="5">
        <v>0</v>
      </c>
      <c r="K15" s="8">
        <v>0</v>
      </c>
      <c r="L15" s="6">
        <v>0</v>
      </c>
      <c r="M15" s="5">
        <v>0</v>
      </c>
      <c r="N15" s="8">
        <v>0</v>
      </c>
      <c r="O15" s="6">
        <v>37</v>
      </c>
      <c r="P15" s="5">
        <v>172</v>
      </c>
      <c r="Q15" s="8">
        <f t="shared" ref="Q15:Q16" si="15">P15/O15*1000</f>
        <v>4648.6486486486483</v>
      </c>
      <c r="R15" s="6">
        <v>0</v>
      </c>
      <c r="S15" s="5">
        <v>0</v>
      </c>
      <c r="T15" s="8">
        <v>0</v>
      </c>
      <c r="U15" s="6">
        <v>0</v>
      </c>
      <c r="V15" s="5">
        <v>0</v>
      </c>
      <c r="W15" s="8">
        <v>0</v>
      </c>
      <c r="X15" s="6">
        <v>0</v>
      </c>
      <c r="Y15" s="5">
        <v>0</v>
      </c>
      <c r="Z15" s="8">
        <v>0</v>
      </c>
      <c r="AA15" s="6">
        <v>0</v>
      </c>
      <c r="AB15" s="5">
        <v>0</v>
      </c>
      <c r="AC15" s="8">
        <v>0</v>
      </c>
      <c r="AD15" s="6">
        <v>0</v>
      </c>
      <c r="AE15" s="5">
        <v>0</v>
      </c>
      <c r="AF15" s="8">
        <v>0</v>
      </c>
      <c r="AG15" s="6">
        <v>0</v>
      </c>
      <c r="AH15" s="5">
        <v>0</v>
      </c>
      <c r="AI15" s="8">
        <v>0</v>
      </c>
      <c r="AJ15" s="6">
        <v>0</v>
      </c>
      <c r="AK15" s="5">
        <v>0</v>
      </c>
      <c r="AL15" s="8">
        <v>0</v>
      </c>
      <c r="AM15" s="6">
        <v>1</v>
      </c>
      <c r="AN15" s="5">
        <v>2</v>
      </c>
      <c r="AO15" s="8">
        <f>AN15/AM15*1000</f>
        <v>2000</v>
      </c>
      <c r="AP15" s="6">
        <v>0</v>
      </c>
      <c r="AQ15" s="5">
        <v>0</v>
      </c>
      <c r="AR15" s="8">
        <v>0</v>
      </c>
      <c r="AS15" s="6">
        <v>0</v>
      </c>
      <c r="AT15" s="5">
        <v>0</v>
      </c>
      <c r="AU15" s="8">
        <v>0</v>
      </c>
      <c r="AV15" s="6">
        <v>0</v>
      </c>
      <c r="AW15" s="5">
        <v>0</v>
      </c>
      <c r="AX15" s="8">
        <v>0</v>
      </c>
      <c r="AY15" s="6">
        <v>2330</v>
      </c>
      <c r="AZ15" s="5">
        <v>7795</v>
      </c>
      <c r="BA15" s="8">
        <v>0</v>
      </c>
      <c r="BB15" s="6">
        <v>0</v>
      </c>
      <c r="BC15" s="5">
        <v>0</v>
      </c>
      <c r="BD15" s="8">
        <v>0</v>
      </c>
      <c r="BE15" s="6">
        <v>0</v>
      </c>
      <c r="BF15" s="5">
        <v>0</v>
      </c>
      <c r="BG15" s="8">
        <v>0</v>
      </c>
      <c r="BH15" s="6">
        <v>0</v>
      </c>
      <c r="BI15" s="5">
        <v>0</v>
      </c>
      <c r="BJ15" s="8">
        <v>0</v>
      </c>
      <c r="BK15" s="6">
        <v>0</v>
      </c>
      <c r="BL15" s="5">
        <v>0</v>
      </c>
      <c r="BM15" s="8">
        <v>0</v>
      </c>
      <c r="BN15" s="6">
        <v>0</v>
      </c>
      <c r="BO15" s="5">
        <v>0</v>
      </c>
      <c r="BP15" s="8">
        <v>0</v>
      </c>
      <c r="BQ15" s="6">
        <v>0</v>
      </c>
      <c r="BR15" s="5">
        <v>0</v>
      </c>
      <c r="BS15" s="8">
        <v>0</v>
      </c>
      <c r="BT15" s="6">
        <v>12231</v>
      </c>
      <c r="BU15" s="5">
        <v>42300</v>
      </c>
      <c r="BV15" s="8">
        <f t="shared" si="0"/>
        <v>3458.4253127299485</v>
      </c>
      <c r="BW15" s="6">
        <v>0</v>
      </c>
      <c r="BX15" s="5">
        <v>0</v>
      </c>
      <c r="BY15" s="8">
        <v>0</v>
      </c>
      <c r="BZ15" s="6">
        <v>0</v>
      </c>
      <c r="CA15" s="5">
        <v>0</v>
      </c>
      <c r="CB15" s="8">
        <v>0</v>
      </c>
      <c r="CC15" s="6">
        <v>0</v>
      </c>
      <c r="CD15" s="5">
        <v>0</v>
      </c>
      <c r="CE15" s="8">
        <v>0</v>
      </c>
      <c r="CF15" s="6">
        <v>0</v>
      </c>
      <c r="CG15" s="5">
        <v>0</v>
      </c>
      <c r="CH15" s="8">
        <v>0</v>
      </c>
      <c r="CI15" s="6">
        <v>0</v>
      </c>
      <c r="CJ15" s="5">
        <v>0</v>
      </c>
      <c r="CK15" s="8">
        <v>0</v>
      </c>
      <c r="CL15" s="6">
        <v>0</v>
      </c>
      <c r="CM15" s="5">
        <v>0</v>
      </c>
      <c r="CN15" s="8">
        <v>0</v>
      </c>
      <c r="CO15" s="6">
        <v>0</v>
      </c>
      <c r="CP15" s="5">
        <v>0</v>
      </c>
      <c r="CQ15" s="8">
        <v>0</v>
      </c>
      <c r="CR15" s="6">
        <v>0</v>
      </c>
      <c r="CS15" s="5">
        <v>0</v>
      </c>
      <c r="CT15" s="8">
        <v>0</v>
      </c>
      <c r="CU15" s="6">
        <v>0</v>
      </c>
      <c r="CV15" s="5">
        <v>0</v>
      </c>
      <c r="CW15" s="8">
        <v>0</v>
      </c>
      <c r="CX15" s="6">
        <v>0</v>
      </c>
      <c r="CY15" s="5">
        <v>0</v>
      </c>
      <c r="CZ15" s="8">
        <v>0</v>
      </c>
      <c r="DA15" s="6">
        <v>0</v>
      </c>
      <c r="DB15" s="5">
        <v>0</v>
      </c>
      <c r="DC15" s="8">
        <v>0</v>
      </c>
      <c r="DD15" s="6">
        <v>0</v>
      </c>
      <c r="DE15" s="5">
        <v>0</v>
      </c>
      <c r="DF15" s="8">
        <v>0</v>
      </c>
      <c r="DG15" s="6">
        <v>0</v>
      </c>
      <c r="DH15" s="5">
        <v>0</v>
      </c>
      <c r="DI15" s="8">
        <v>0</v>
      </c>
      <c r="DJ15" s="6">
        <v>0</v>
      </c>
      <c r="DK15" s="5">
        <v>0</v>
      </c>
      <c r="DL15" s="8">
        <v>0</v>
      </c>
      <c r="DM15" s="6">
        <v>0</v>
      </c>
      <c r="DN15" s="5">
        <v>0</v>
      </c>
      <c r="DO15" s="8">
        <v>0</v>
      </c>
      <c r="DP15" s="6">
        <v>0</v>
      </c>
      <c r="DQ15" s="5">
        <v>0</v>
      </c>
      <c r="DR15" s="8">
        <v>0</v>
      </c>
      <c r="DS15" s="6">
        <v>0</v>
      </c>
      <c r="DT15" s="5">
        <v>0</v>
      </c>
      <c r="DU15" s="8">
        <v>0</v>
      </c>
      <c r="DV15" s="6">
        <v>0</v>
      </c>
      <c r="DW15" s="5">
        <v>0</v>
      </c>
      <c r="DX15" s="8">
        <v>0</v>
      </c>
      <c r="DY15" s="6">
        <v>0</v>
      </c>
      <c r="DZ15" s="5">
        <v>0</v>
      </c>
      <c r="EA15" s="8">
        <v>0</v>
      </c>
      <c r="EB15" s="6">
        <v>0</v>
      </c>
      <c r="EC15" s="5">
        <v>0</v>
      </c>
      <c r="ED15" s="8">
        <v>0</v>
      </c>
      <c r="EE15" s="6">
        <v>0</v>
      </c>
      <c r="EF15" s="5">
        <v>0</v>
      </c>
      <c r="EG15" s="8">
        <v>0</v>
      </c>
      <c r="EH15" s="6">
        <v>0</v>
      </c>
      <c r="EI15" s="5">
        <v>0</v>
      </c>
      <c r="EJ15" s="8">
        <v>0</v>
      </c>
      <c r="EK15" s="6">
        <v>0</v>
      </c>
      <c r="EL15" s="5">
        <v>0</v>
      </c>
      <c r="EM15" s="8">
        <v>0</v>
      </c>
      <c r="EN15" s="6">
        <f t="shared" si="3"/>
        <v>14599</v>
      </c>
      <c r="EO15" s="9">
        <f t="shared" si="4"/>
        <v>50269</v>
      </c>
    </row>
    <row r="16" spans="1:146" x14ac:dyDescent="0.3">
      <c r="A16" s="45">
        <v>2006</v>
      </c>
      <c r="B16" s="46" t="s">
        <v>12</v>
      </c>
      <c r="C16" s="6">
        <v>0</v>
      </c>
      <c r="D16" s="5">
        <v>0</v>
      </c>
      <c r="E16" s="8">
        <v>0</v>
      </c>
      <c r="F16" s="6">
        <v>0</v>
      </c>
      <c r="G16" s="5">
        <v>0</v>
      </c>
      <c r="H16" s="8">
        <v>0</v>
      </c>
      <c r="I16" s="6">
        <v>0</v>
      </c>
      <c r="J16" s="5">
        <v>0</v>
      </c>
      <c r="K16" s="8">
        <v>0</v>
      </c>
      <c r="L16" s="6">
        <v>0</v>
      </c>
      <c r="M16" s="5">
        <v>0</v>
      </c>
      <c r="N16" s="8">
        <v>0</v>
      </c>
      <c r="O16" s="6">
        <v>37</v>
      </c>
      <c r="P16" s="5">
        <v>177</v>
      </c>
      <c r="Q16" s="8">
        <f t="shared" si="15"/>
        <v>4783.7837837837842</v>
      </c>
      <c r="R16" s="6">
        <v>0</v>
      </c>
      <c r="S16" s="5">
        <v>0</v>
      </c>
      <c r="T16" s="8">
        <v>0</v>
      </c>
      <c r="U16" s="6">
        <v>0</v>
      </c>
      <c r="V16" s="5">
        <v>0</v>
      </c>
      <c r="W16" s="8">
        <v>0</v>
      </c>
      <c r="X16" s="6">
        <v>0</v>
      </c>
      <c r="Y16" s="5">
        <v>0</v>
      </c>
      <c r="Z16" s="8">
        <v>0</v>
      </c>
      <c r="AA16" s="6">
        <v>0</v>
      </c>
      <c r="AB16" s="5">
        <v>0</v>
      </c>
      <c r="AC16" s="8">
        <v>0</v>
      </c>
      <c r="AD16" s="6">
        <v>0</v>
      </c>
      <c r="AE16" s="5">
        <v>0</v>
      </c>
      <c r="AF16" s="8">
        <v>0</v>
      </c>
      <c r="AG16" s="6">
        <v>0</v>
      </c>
      <c r="AH16" s="5">
        <v>0</v>
      </c>
      <c r="AI16" s="8">
        <v>0</v>
      </c>
      <c r="AJ16" s="6">
        <v>0</v>
      </c>
      <c r="AK16" s="5">
        <v>0</v>
      </c>
      <c r="AL16" s="8">
        <v>0</v>
      </c>
      <c r="AM16" s="6">
        <v>0</v>
      </c>
      <c r="AN16" s="5">
        <v>2</v>
      </c>
      <c r="AO16" s="8">
        <v>0</v>
      </c>
      <c r="AP16" s="6">
        <v>0</v>
      </c>
      <c r="AQ16" s="5">
        <v>0</v>
      </c>
      <c r="AR16" s="8">
        <v>0</v>
      </c>
      <c r="AS16" s="6">
        <v>0</v>
      </c>
      <c r="AT16" s="5">
        <v>0</v>
      </c>
      <c r="AU16" s="8">
        <v>0</v>
      </c>
      <c r="AV16" s="6">
        <v>0</v>
      </c>
      <c r="AW16" s="5">
        <v>0</v>
      </c>
      <c r="AX16" s="8">
        <v>0</v>
      </c>
      <c r="AY16" s="6">
        <v>11955</v>
      </c>
      <c r="AZ16" s="5">
        <v>38852</v>
      </c>
      <c r="BA16" s="8">
        <v>0</v>
      </c>
      <c r="BB16" s="6">
        <v>0</v>
      </c>
      <c r="BC16" s="5">
        <v>0</v>
      </c>
      <c r="BD16" s="8">
        <v>0</v>
      </c>
      <c r="BE16" s="6">
        <v>0</v>
      </c>
      <c r="BF16" s="5">
        <v>0</v>
      </c>
      <c r="BG16" s="8">
        <v>0</v>
      </c>
      <c r="BH16" s="6">
        <v>0</v>
      </c>
      <c r="BI16" s="5">
        <v>0</v>
      </c>
      <c r="BJ16" s="8">
        <v>0</v>
      </c>
      <c r="BK16" s="6">
        <v>0</v>
      </c>
      <c r="BL16" s="5">
        <v>0</v>
      </c>
      <c r="BM16" s="8">
        <v>0</v>
      </c>
      <c r="BN16" s="6">
        <v>0</v>
      </c>
      <c r="BO16" s="5">
        <v>0</v>
      </c>
      <c r="BP16" s="8">
        <v>0</v>
      </c>
      <c r="BQ16" s="6">
        <v>0</v>
      </c>
      <c r="BR16" s="5">
        <v>0</v>
      </c>
      <c r="BS16" s="8">
        <v>0</v>
      </c>
      <c r="BT16" s="6">
        <v>21501</v>
      </c>
      <c r="BU16" s="5">
        <v>74441</v>
      </c>
      <c r="BV16" s="8">
        <f t="shared" si="0"/>
        <v>3462.2110599507</v>
      </c>
      <c r="BW16" s="6">
        <v>0</v>
      </c>
      <c r="BX16" s="5">
        <v>0</v>
      </c>
      <c r="BY16" s="8">
        <v>0</v>
      </c>
      <c r="BZ16" s="6">
        <v>0</v>
      </c>
      <c r="CA16" s="5">
        <v>0</v>
      </c>
      <c r="CB16" s="8">
        <v>0</v>
      </c>
      <c r="CC16" s="6">
        <v>0</v>
      </c>
      <c r="CD16" s="5">
        <v>0</v>
      </c>
      <c r="CE16" s="8">
        <v>0</v>
      </c>
      <c r="CF16" s="6">
        <v>0</v>
      </c>
      <c r="CG16" s="5">
        <v>0</v>
      </c>
      <c r="CH16" s="8">
        <v>0</v>
      </c>
      <c r="CI16" s="6">
        <v>0</v>
      </c>
      <c r="CJ16" s="5">
        <v>0</v>
      </c>
      <c r="CK16" s="8">
        <v>0</v>
      </c>
      <c r="CL16" s="6">
        <v>2</v>
      </c>
      <c r="CM16" s="5">
        <v>4</v>
      </c>
      <c r="CN16" s="8">
        <f t="shared" ref="CN16" si="16">CM16/CL16*1000</f>
        <v>2000</v>
      </c>
      <c r="CO16" s="6">
        <v>0</v>
      </c>
      <c r="CP16" s="5">
        <v>0</v>
      </c>
      <c r="CQ16" s="8">
        <v>0</v>
      </c>
      <c r="CR16" s="6">
        <v>0</v>
      </c>
      <c r="CS16" s="5">
        <v>0</v>
      </c>
      <c r="CT16" s="8">
        <v>0</v>
      </c>
      <c r="CU16" s="6">
        <v>0</v>
      </c>
      <c r="CV16" s="5">
        <v>0</v>
      </c>
      <c r="CW16" s="8">
        <v>0</v>
      </c>
      <c r="CX16" s="6">
        <v>0</v>
      </c>
      <c r="CY16" s="5">
        <v>0</v>
      </c>
      <c r="CZ16" s="8">
        <v>0</v>
      </c>
      <c r="DA16" s="6">
        <v>0</v>
      </c>
      <c r="DB16" s="5">
        <v>0</v>
      </c>
      <c r="DC16" s="8">
        <v>0</v>
      </c>
      <c r="DD16" s="6">
        <v>0</v>
      </c>
      <c r="DE16" s="5">
        <v>0</v>
      </c>
      <c r="DF16" s="8">
        <v>0</v>
      </c>
      <c r="DG16" s="6">
        <v>0</v>
      </c>
      <c r="DH16" s="5">
        <v>0</v>
      </c>
      <c r="DI16" s="8">
        <v>0</v>
      </c>
      <c r="DJ16" s="6">
        <v>0</v>
      </c>
      <c r="DK16" s="5">
        <v>0</v>
      </c>
      <c r="DL16" s="8">
        <v>0</v>
      </c>
      <c r="DM16" s="6">
        <v>0</v>
      </c>
      <c r="DN16" s="5">
        <v>0</v>
      </c>
      <c r="DO16" s="8">
        <v>0</v>
      </c>
      <c r="DP16" s="6">
        <v>0</v>
      </c>
      <c r="DQ16" s="5">
        <v>0</v>
      </c>
      <c r="DR16" s="8">
        <v>0</v>
      </c>
      <c r="DS16" s="6">
        <v>0</v>
      </c>
      <c r="DT16" s="5">
        <v>0</v>
      </c>
      <c r="DU16" s="8">
        <v>0</v>
      </c>
      <c r="DV16" s="6">
        <v>0</v>
      </c>
      <c r="DW16" s="5">
        <v>0</v>
      </c>
      <c r="DX16" s="8">
        <v>0</v>
      </c>
      <c r="DY16" s="6">
        <v>0</v>
      </c>
      <c r="DZ16" s="5">
        <v>0</v>
      </c>
      <c r="EA16" s="8">
        <v>0</v>
      </c>
      <c r="EB16" s="6">
        <v>0</v>
      </c>
      <c r="EC16" s="5">
        <v>0</v>
      </c>
      <c r="ED16" s="8">
        <v>0</v>
      </c>
      <c r="EE16" s="6">
        <v>0</v>
      </c>
      <c r="EF16" s="5">
        <v>0</v>
      </c>
      <c r="EG16" s="8">
        <v>0</v>
      </c>
      <c r="EH16" s="6">
        <v>0</v>
      </c>
      <c r="EI16" s="5">
        <v>0</v>
      </c>
      <c r="EJ16" s="8">
        <v>0</v>
      </c>
      <c r="EK16" s="6">
        <v>0</v>
      </c>
      <c r="EL16" s="5">
        <v>0</v>
      </c>
      <c r="EM16" s="8">
        <v>0</v>
      </c>
      <c r="EN16" s="6">
        <f t="shared" si="3"/>
        <v>33495</v>
      </c>
      <c r="EO16" s="9">
        <f t="shared" si="4"/>
        <v>113476</v>
      </c>
    </row>
    <row r="17" spans="1:145" x14ac:dyDescent="0.3">
      <c r="A17" s="45">
        <v>2006</v>
      </c>
      <c r="B17" s="46" t="s">
        <v>13</v>
      </c>
      <c r="C17" s="6">
        <v>0</v>
      </c>
      <c r="D17" s="5">
        <v>0</v>
      </c>
      <c r="E17" s="8">
        <v>0</v>
      </c>
      <c r="F17" s="6">
        <v>0</v>
      </c>
      <c r="G17" s="5">
        <v>0</v>
      </c>
      <c r="H17" s="8">
        <v>0</v>
      </c>
      <c r="I17" s="6">
        <v>0</v>
      </c>
      <c r="J17" s="5">
        <v>0</v>
      </c>
      <c r="K17" s="8">
        <v>0</v>
      </c>
      <c r="L17" s="6">
        <v>2</v>
      </c>
      <c r="M17" s="5">
        <v>27</v>
      </c>
      <c r="N17" s="8">
        <f t="shared" ref="N17" si="17">M17/L17*1000</f>
        <v>13500</v>
      </c>
      <c r="O17" s="6">
        <v>0</v>
      </c>
      <c r="P17" s="5">
        <v>0</v>
      </c>
      <c r="Q17" s="8">
        <v>0</v>
      </c>
      <c r="R17" s="6">
        <v>0</v>
      </c>
      <c r="S17" s="5">
        <v>0</v>
      </c>
      <c r="T17" s="8">
        <v>0</v>
      </c>
      <c r="U17" s="6">
        <v>0</v>
      </c>
      <c r="V17" s="5">
        <v>0</v>
      </c>
      <c r="W17" s="8">
        <v>0</v>
      </c>
      <c r="X17" s="6">
        <v>0</v>
      </c>
      <c r="Y17" s="5">
        <v>0</v>
      </c>
      <c r="Z17" s="8">
        <v>0</v>
      </c>
      <c r="AA17" s="6">
        <v>0</v>
      </c>
      <c r="AB17" s="5">
        <v>0</v>
      </c>
      <c r="AC17" s="8">
        <v>0</v>
      </c>
      <c r="AD17" s="6">
        <v>0</v>
      </c>
      <c r="AE17" s="5">
        <v>0</v>
      </c>
      <c r="AF17" s="8">
        <v>0</v>
      </c>
      <c r="AG17" s="6">
        <v>0</v>
      </c>
      <c r="AH17" s="5">
        <v>0</v>
      </c>
      <c r="AI17" s="8">
        <v>0</v>
      </c>
      <c r="AJ17" s="6">
        <v>0</v>
      </c>
      <c r="AK17" s="5">
        <v>0</v>
      </c>
      <c r="AL17" s="8">
        <v>0</v>
      </c>
      <c r="AM17" s="6">
        <v>0</v>
      </c>
      <c r="AN17" s="5">
        <v>0</v>
      </c>
      <c r="AO17" s="8">
        <v>0</v>
      </c>
      <c r="AP17" s="6">
        <v>0</v>
      </c>
      <c r="AQ17" s="5">
        <v>0</v>
      </c>
      <c r="AR17" s="8">
        <v>0</v>
      </c>
      <c r="AS17" s="6">
        <v>0</v>
      </c>
      <c r="AT17" s="5">
        <v>0</v>
      </c>
      <c r="AU17" s="8">
        <v>0</v>
      </c>
      <c r="AV17" s="6">
        <v>0</v>
      </c>
      <c r="AW17" s="5">
        <v>0</v>
      </c>
      <c r="AX17" s="8">
        <v>0</v>
      </c>
      <c r="AY17" s="6">
        <v>4414</v>
      </c>
      <c r="AZ17" s="5">
        <v>14610</v>
      </c>
      <c r="BA17" s="8">
        <v>0</v>
      </c>
      <c r="BB17" s="6">
        <v>0</v>
      </c>
      <c r="BC17" s="5">
        <v>0</v>
      </c>
      <c r="BD17" s="8">
        <v>0</v>
      </c>
      <c r="BE17" s="6">
        <v>0</v>
      </c>
      <c r="BF17" s="5">
        <v>0</v>
      </c>
      <c r="BG17" s="8">
        <v>0</v>
      </c>
      <c r="BH17" s="6">
        <v>0</v>
      </c>
      <c r="BI17" s="5">
        <v>0</v>
      </c>
      <c r="BJ17" s="8">
        <v>0</v>
      </c>
      <c r="BK17" s="6">
        <v>0</v>
      </c>
      <c r="BL17" s="5">
        <v>0</v>
      </c>
      <c r="BM17" s="8">
        <v>0</v>
      </c>
      <c r="BN17" s="6">
        <v>0</v>
      </c>
      <c r="BO17" s="5">
        <v>0</v>
      </c>
      <c r="BP17" s="8">
        <v>0</v>
      </c>
      <c r="BQ17" s="6">
        <v>0</v>
      </c>
      <c r="BR17" s="5">
        <v>0</v>
      </c>
      <c r="BS17" s="8">
        <v>0</v>
      </c>
      <c r="BT17" s="6">
        <v>17712</v>
      </c>
      <c r="BU17" s="5">
        <v>62057</v>
      </c>
      <c r="BV17" s="8">
        <f t="shared" si="0"/>
        <v>3503.6698283649503</v>
      </c>
      <c r="BW17" s="6">
        <v>0</v>
      </c>
      <c r="BX17" s="5">
        <v>0</v>
      </c>
      <c r="BY17" s="8">
        <v>0</v>
      </c>
      <c r="BZ17" s="6">
        <v>0</v>
      </c>
      <c r="CA17" s="5">
        <v>0</v>
      </c>
      <c r="CB17" s="8">
        <v>0</v>
      </c>
      <c r="CC17" s="6">
        <v>0</v>
      </c>
      <c r="CD17" s="5">
        <v>0</v>
      </c>
      <c r="CE17" s="8">
        <v>0</v>
      </c>
      <c r="CF17" s="6">
        <v>0</v>
      </c>
      <c r="CG17" s="5">
        <v>0</v>
      </c>
      <c r="CH17" s="8">
        <v>0</v>
      </c>
      <c r="CI17" s="6">
        <v>0</v>
      </c>
      <c r="CJ17" s="5">
        <v>0</v>
      </c>
      <c r="CK17" s="8">
        <v>0</v>
      </c>
      <c r="CL17" s="6">
        <v>1</v>
      </c>
      <c r="CM17" s="5">
        <v>3</v>
      </c>
      <c r="CN17" s="8">
        <f t="shared" ref="CN17" si="18">CM17/CL17*1000</f>
        <v>3000</v>
      </c>
      <c r="CO17" s="6">
        <v>0</v>
      </c>
      <c r="CP17" s="5">
        <v>0</v>
      </c>
      <c r="CQ17" s="8">
        <v>0</v>
      </c>
      <c r="CR17" s="6">
        <v>0</v>
      </c>
      <c r="CS17" s="5">
        <v>0</v>
      </c>
      <c r="CT17" s="8">
        <v>0</v>
      </c>
      <c r="CU17" s="6">
        <v>0</v>
      </c>
      <c r="CV17" s="5">
        <v>0</v>
      </c>
      <c r="CW17" s="8">
        <v>0</v>
      </c>
      <c r="CX17" s="6">
        <v>0</v>
      </c>
      <c r="CY17" s="5">
        <v>0</v>
      </c>
      <c r="CZ17" s="8">
        <v>0</v>
      </c>
      <c r="DA17" s="6">
        <v>0</v>
      </c>
      <c r="DB17" s="5">
        <v>0</v>
      </c>
      <c r="DC17" s="8">
        <v>0</v>
      </c>
      <c r="DD17" s="6">
        <v>0</v>
      </c>
      <c r="DE17" s="5">
        <v>0</v>
      </c>
      <c r="DF17" s="8">
        <v>0</v>
      </c>
      <c r="DG17" s="6">
        <v>0</v>
      </c>
      <c r="DH17" s="5">
        <v>0</v>
      </c>
      <c r="DI17" s="8">
        <v>0</v>
      </c>
      <c r="DJ17" s="6">
        <v>0</v>
      </c>
      <c r="DK17" s="5">
        <v>0</v>
      </c>
      <c r="DL17" s="8">
        <v>0</v>
      </c>
      <c r="DM17" s="6">
        <v>0</v>
      </c>
      <c r="DN17" s="5">
        <v>0</v>
      </c>
      <c r="DO17" s="8">
        <v>0</v>
      </c>
      <c r="DP17" s="6">
        <v>0</v>
      </c>
      <c r="DQ17" s="5">
        <v>0</v>
      </c>
      <c r="DR17" s="8">
        <v>0</v>
      </c>
      <c r="DS17" s="6">
        <v>0</v>
      </c>
      <c r="DT17" s="5">
        <v>0</v>
      </c>
      <c r="DU17" s="8">
        <v>0</v>
      </c>
      <c r="DV17" s="6">
        <v>0</v>
      </c>
      <c r="DW17" s="5">
        <v>0</v>
      </c>
      <c r="DX17" s="8">
        <v>0</v>
      </c>
      <c r="DY17" s="6">
        <v>0</v>
      </c>
      <c r="DZ17" s="5">
        <v>0</v>
      </c>
      <c r="EA17" s="8">
        <v>0</v>
      </c>
      <c r="EB17" s="6">
        <v>0</v>
      </c>
      <c r="EC17" s="5">
        <v>0</v>
      </c>
      <c r="ED17" s="8">
        <v>0</v>
      </c>
      <c r="EE17" s="6">
        <v>0</v>
      </c>
      <c r="EF17" s="5">
        <v>0</v>
      </c>
      <c r="EG17" s="8">
        <v>0</v>
      </c>
      <c r="EH17" s="6">
        <v>0</v>
      </c>
      <c r="EI17" s="5">
        <v>0</v>
      </c>
      <c r="EJ17" s="8">
        <v>0</v>
      </c>
      <c r="EK17" s="6">
        <v>0</v>
      </c>
      <c r="EL17" s="5">
        <v>0</v>
      </c>
      <c r="EM17" s="8">
        <v>0</v>
      </c>
      <c r="EN17" s="6">
        <f t="shared" si="3"/>
        <v>22129</v>
      </c>
      <c r="EO17" s="9">
        <f t="shared" si="4"/>
        <v>76697</v>
      </c>
    </row>
    <row r="18" spans="1:145" ht="15" thickBot="1" x14ac:dyDescent="0.35">
      <c r="A18" s="47"/>
      <c r="B18" s="48" t="s">
        <v>14</v>
      </c>
      <c r="C18" s="32">
        <f>SUM(C6:C17)</f>
        <v>0</v>
      </c>
      <c r="D18" s="31">
        <f>SUM(D6:D17)</f>
        <v>0</v>
      </c>
      <c r="E18" s="39"/>
      <c r="F18" s="32">
        <f>SUM(F6:F17)</f>
        <v>0</v>
      </c>
      <c r="G18" s="31">
        <f>SUM(G6:G17)</f>
        <v>0</v>
      </c>
      <c r="H18" s="39"/>
      <c r="I18" s="32">
        <f>SUM(I6:I17)</f>
        <v>22</v>
      </c>
      <c r="J18" s="31">
        <f>SUM(J6:J17)</f>
        <v>77</v>
      </c>
      <c r="K18" s="39"/>
      <c r="L18" s="32">
        <f>SUM(L6:L17)</f>
        <v>7</v>
      </c>
      <c r="M18" s="31">
        <f>SUM(M6:M17)</f>
        <v>54</v>
      </c>
      <c r="N18" s="39"/>
      <c r="O18" s="32">
        <f>SUM(O6:O17)</f>
        <v>93</v>
      </c>
      <c r="P18" s="31">
        <f>SUM(P6:P17)</f>
        <v>421</v>
      </c>
      <c r="Q18" s="39"/>
      <c r="R18" s="32">
        <f>SUM(R6:R17)</f>
        <v>0</v>
      </c>
      <c r="S18" s="31">
        <f>SUM(S6:S17)</f>
        <v>0</v>
      </c>
      <c r="T18" s="39"/>
      <c r="U18" s="32">
        <f>SUM(U6:U17)</f>
        <v>0</v>
      </c>
      <c r="V18" s="31">
        <f>SUM(V6:V17)</f>
        <v>0</v>
      </c>
      <c r="W18" s="39"/>
      <c r="X18" s="32">
        <f>SUM(X6:X17)</f>
        <v>1</v>
      </c>
      <c r="Y18" s="31">
        <f>SUM(Y6:Y17)</f>
        <v>5</v>
      </c>
      <c r="Z18" s="39"/>
      <c r="AA18" s="32">
        <v>0</v>
      </c>
      <c r="AB18" s="31">
        <v>0</v>
      </c>
      <c r="AC18" s="39"/>
      <c r="AD18" s="32">
        <v>0</v>
      </c>
      <c r="AE18" s="31">
        <v>0</v>
      </c>
      <c r="AF18" s="39"/>
      <c r="AG18" s="32">
        <v>0</v>
      </c>
      <c r="AH18" s="31">
        <v>0</v>
      </c>
      <c r="AI18" s="39"/>
      <c r="AJ18" s="32">
        <v>0</v>
      </c>
      <c r="AK18" s="31">
        <v>0</v>
      </c>
      <c r="AL18" s="39"/>
      <c r="AM18" s="32">
        <f>SUM(AM6:AM17)</f>
        <v>12</v>
      </c>
      <c r="AN18" s="31">
        <f>SUM(AN6:AN17)</f>
        <v>52</v>
      </c>
      <c r="AO18" s="39"/>
      <c r="AP18" s="32">
        <f t="shared" ref="AP18:BR18" si="19">SUM(AP6:AP17)</f>
        <v>0</v>
      </c>
      <c r="AQ18" s="31">
        <f t="shared" si="19"/>
        <v>0</v>
      </c>
      <c r="AR18" s="40"/>
      <c r="AS18" s="32">
        <f t="shared" si="19"/>
        <v>0</v>
      </c>
      <c r="AT18" s="31">
        <f t="shared" si="19"/>
        <v>0</v>
      </c>
      <c r="AU18" s="40"/>
      <c r="AV18" s="32">
        <f t="shared" si="19"/>
        <v>0</v>
      </c>
      <c r="AW18" s="31">
        <f t="shared" si="19"/>
        <v>0</v>
      </c>
      <c r="AX18" s="40"/>
      <c r="AY18" s="32">
        <f t="shared" si="19"/>
        <v>100649</v>
      </c>
      <c r="AZ18" s="31">
        <f t="shared" si="19"/>
        <v>273563</v>
      </c>
      <c r="BA18" s="40"/>
      <c r="BB18" s="32">
        <f t="shared" si="19"/>
        <v>0</v>
      </c>
      <c r="BC18" s="31">
        <f t="shared" si="19"/>
        <v>0</v>
      </c>
      <c r="BD18" s="40"/>
      <c r="BE18" s="32">
        <f t="shared" si="19"/>
        <v>0</v>
      </c>
      <c r="BF18" s="31">
        <f t="shared" si="19"/>
        <v>1</v>
      </c>
      <c r="BG18" s="40"/>
      <c r="BH18" s="32">
        <f t="shared" ref="BH18:BI18" si="20">SUM(BH6:BH17)</f>
        <v>0</v>
      </c>
      <c r="BI18" s="31">
        <f t="shared" si="20"/>
        <v>0</v>
      </c>
      <c r="BJ18" s="40"/>
      <c r="BK18" s="32">
        <f t="shared" si="19"/>
        <v>0</v>
      </c>
      <c r="BL18" s="31">
        <f t="shared" si="19"/>
        <v>0</v>
      </c>
      <c r="BM18" s="40"/>
      <c r="BN18" s="32">
        <f t="shared" ref="BN18:BO18" si="21">SUM(BN6:BN17)</f>
        <v>0</v>
      </c>
      <c r="BO18" s="31">
        <f t="shared" si="21"/>
        <v>0</v>
      </c>
      <c r="BP18" s="40"/>
      <c r="BQ18" s="32">
        <f t="shared" si="19"/>
        <v>0</v>
      </c>
      <c r="BR18" s="31">
        <f t="shared" si="19"/>
        <v>0</v>
      </c>
      <c r="BS18" s="40"/>
      <c r="BT18" s="32">
        <f>SUM(BT6:BT17)</f>
        <v>182447</v>
      </c>
      <c r="BU18" s="31">
        <f>SUM(BU6:BU17)</f>
        <v>517278</v>
      </c>
      <c r="BV18" s="39"/>
      <c r="BW18" s="32">
        <f t="shared" ref="BW18:BX18" si="22">SUM(BW6:BW17)</f>
        <v>0</v>
      </c>
      <c r="BX18" s="31">
        <f t="shared" si="22"/>
        <v>0</v>
      </c>
      <c r="BY18" s="40"/>
      <c r="BZ18" s="32">
        <f t="shared" ref="BZ18" si="23">SUM(BZ6:BZ17)</f>
        <v>43</v>
      </c>
      <c r="CA18" s="31">
        <f t="shared" ref="CA18" si="24">SUM(CA6:CA17)</f>
        <v>120</v>
      </c>
      <c r="CB18" s="39"/>
      <c r="CC18" s="32">
        <f t="shared" ref="CC18:CD18" si="25">SUM(CC6:CC17)</f>
        <v>0</v>
      </c>
      <c r="CD18" s="31">
        <f t="shared" si="25"/>
        <v>0</v>
      </c>
      <c r="CE18" s="39"/>
      <c r="CF18" s="32">
        <f t="shared" ref="CF18" si="26">SUM(CF6:CF17)</f>
        <v>16</v>
      </c>
      <c r="CG18" s="31">
        <f t="shared" ref="CG18" si="27">SUM(CG6:CG17)</f>
        <v>176</v>
      </c>
      <c r="CH18" s="39"/>
      <c r="CI18" s="32">
        <f t="shared" ref="CI18" si="28">SUM(CI6:CI17)</f>
        <v>0</v>
      </c>
      <c r="CJ18" s="31">
        <f t="shared" ref="CJ18" si="29">SUM(CJ6:CJ17)</f>
        <v>0</v>
      </c>
      <c r="CK18" s="39"/>
      <c r="CL18" s="32">
        <f t="shared" ref="CL18" si="30">SUM(CL6:CL17)</f>
        <v>23</v>
      </c>
      <c r="CM18" s="31">
        <f t="shared" ref="CM18" si="31">SUM(CM6:CM17)</f>
        <v>135</v>
      </c>
      <c r="CN18" s="39"/>
      <c r="CO18" s="32">
        <f t="shared" ref="CO18" si="32">SUM(CO6:CO17)</f>
        <v>0</v>
      </c>
      <c r="CP18" s="31">
        <f t="shared" ref="CP18" si="33">SUM(CP6:CP17)</f>
        <v>0</v>
      </c>
      <c r="CQ18" s="39"/>
      <c r="CR18" s="32">
        <f t="shared" ref="CR18" si="34">SUM(CR6:CR17)</f>
        <v>1</v>
      </c>
      <c r="CS18" s="31">
        <f t="shared" ref="CS18" si="35">SUM(CS6:CS17)</f>
        <v>21</v>
      </c>
      <c r="CT18" s="39"/>
      <c r="CU18" s="32">
        <f t="shared" ref="CU18" si="36">SUM(CU6:CU17)</f>
        <v>0</v>
      </c>
      <c r="CV18" s="31">
        <f t="shared" ref="CV18" si="37">SUM(CV6:CV17)</f>
        <v>0</v>
      </c>
      <c r="CW18" s="39"/>
      <c r="CX18" s="32">
        <f t="shared" ref="CX18" si="38">SUM(CX6:CX17)</f>
        <v>0</v>
      </c>
      <c r="CY18" s="31">
        <f t="shared" ref="CY18" si="39">SUM(CY6:CY17)</f>
        <v>0</v>
      </c>
      <c r="CZ18" s="39"/>
      <c r="DA18" s="32">
        <f t="shared" ref="DA18:DB18" si="40">SUM(DA6:DA17)</f>
        <v>0</v>
      </c>
      <c r="DB18" s="31">
        <f t="shared" si="40"/>
        <v>0</v>
      </c>
      <c r="DC18" s="39"/>
      <c r="DD18" s="32">
        <f t="shared" ref="DD18" si="41">SUM(DD6:DD17)</f>
        <v>204</v>
      </c>
      <c r="DE18" s="31">
        <f t="shared" ref="DE18" si="42">SUM(DE6:DE17)</f>
        <v>622</v>
      </c>
      <c r="DF18" s="39"/>
      <c r="DG18" s="32">
        <f t="shared" ref="DG18" si="43">SUM(DG6:DG17)</f>
        <v>0</v>
      </c>
      <c r="DH18" s="31">
        <f t="shared" ref="DH18" si="44">SUM(DH6:DH17)</f>
        <v>0</v>
      </c>
      <c r="DI18" s="39"/>
      <c r="DJ18" s="32">
        <f t="shared" ref="DJ18:DK18" si="45">SUM(DJ6:DJ17)</f>
        <v>0</v>
      </c>
      <c r="DK18" s="31">
        <f t="shared" si="45"/>
        <v>0</v>
      </c>
      <c r="DL18" s="39"/>
      <c r="DM18" s="32">
        <f t="shared" ref="DM18" si="46">SUM(DM6:DM17)</f>
        <v>0</v>
      </c>
      <c r="DN18" s="31">
        <f t="shared" ref="DN18" si="47">SUM(DN6:DN17)</f>
        <v>0</v>
      </c>
      <c r="DO18" s="39"/>
      <c r="DP18" s="32">
        <f t="shared" ref="DP18" si="48">SUM(DP6:DP17)</f>
        <v>0</v>
      </c>
      <c r="DQ18" s="31">
        <f t="shared" ref="DQ18" si="49">SUM(DQ6:DQ17)</f>
        <v>0</v>
      </c>
      <c r="DR18" s="39"/>
      <c r="DS18" s="32">
        <f t="shared" ref="DS18" si="50">SUM(DS6:DS17)</f>
        <v>0</v>
      </c>
      <c r="DT18" s="31">
        <f t="shared" ref="DT18" si="51">SUM(DT6:DT17)</f>
        <v>2</v>
      </c>
      <c r="DU18" s="39"/>
      <c r="DV18" s="32">
        <f t="shared" ref="DV18" si="52">SUM(DV6:DV17)</f>
        <v>0</v>
      </c>
      <c r="DW18" s="31">
        <f t="shared" ref="DW18" si="53">SUM(DW6:DW17)</f>
        <v>0</v>
      </c>
      <c r="DX18" s="39"/>
      <c r="DY18" s="32">
        <f t="shared" ref="DY18" si="54">SUM(DY6:DY17)</f>
        <v>0</v>
      </c>
      <c r="DZ18" s="31">
        <f t="shared" ref="DZ18" si="55">SUM(DZ6:DZ17)</f>
        <v>0</v>
      </c>
      <c r="EA18" s="39"/>
      <c r="EB18" s="32">
        <f t="shared" ref="EB18" si="56">SUM(EB6:EB17)</f>
        <v>298</v>
      </c>
      <c r="EC18" s="31">
        <f t="shared" ref="EC18" si="57">SUM(EC6:EC17)</f>
        <v>727</v>
      </c>
      <c r="ED18" s="39"/>
      <c r="EE18" s="32">
        <f t="shared" ref="EE18:EF18" si="58">SUM(EE6:EE17)</f>
        <v>0</v>
      </c>
      <c r="EF18" s="31">
        <f t="shared" si="58"/>
        <v>0</v>
      </c>
      <c r="EG18" s="39"/>
      <c r="EH18" s="32">
        <f t="shared" ref="EH18" si="59">SUM(EH6:EH17)</f>
        <v>0</v>
      </c>
      <c r="EI18" s="31">
        <f t="shared" ref="EI18" si="60">SUM(EI6:EI17)</f>
        <v>0</v>
      </c>
      <c r="EJ18" s="39"/>
      <c r="EK18" s="32">
        <f t="shared" ref="EK18" si="61">SUM(EK6:EK17)</f>
        <v>0</v>
      </c>
      <c r="EL18" s="31">
        <f t="shared" ref="EL18" si="62">SUM(EL6:EL17)</f>
        <v>0</v>
      </c>
      <c r="EM18" s="39"/>
      <c r="EN18" s="32">
        <f t="shared" si="3"/>
        <v>283816</v>
      </c>
      <c r="EO18" s="33">
        <f t="shared" si="4"/>
        <v>793254</v>
      </c>
    </row>
    <row r="19" spans="1:145" x14ac:dyDescent="0.3">
      <c r="A19" s="43">
        <v>2007</v>
      </c>
      <c r="B19" s="44" t="s">
        <v>2</v>
      </c>
      <c r="C19" s="11">
        <v>0</v>
      </c>
      <c r="D19" s="26">
        <v>0</v>
      </c>
      <c r="E19" s="12">
        <v>0</v>
      </c>
      <c r="F19" s="11">
        <v>0</v>
      </c>
      <c r="G19" s="26">
        <v>0</v>
      </c>
      <c r="H19" s="12">
        <v>0</v>
      </c>
      <c r="I19" s="11">
        <v>0</v>
      </c>
      <c r="J19" s="26">
        <v>0</v>
      </c>
      <c r="K19" s="12">
        <v>0</v>
      </c>
      <c r="L19" s="11">
        <v>0</v>
      </c>
      <c r="M19" s="26">
        <v>0</v>
      </c>
      <c r="N19" s="12">
        <v>0</v>
      </c>
      <c r="O19" s="11">
        <v>0</v>
      </c>
      <c r="P19" s="26">
        <v>0</v>
      </c>
      <c r="Q19" s="12">
        <v>0</v>
      </c>
      <c r="R19" s="11">
        <v>0</v>
      </c>
      <c r="S19" s="26">
        <v>0</v>
      </c>
      <c r="T19" s="12">
        <v>0</v>
      </c>
      <c r="U19" s="11">
        <v>0</v>
      </c>
      <c r="V19" s="26">
        <v>0</v>
      </c>
      <c r="W19" s="12">
        <v>0</v>
      </c>
      <c r="X19" s="11">
        <v>0</v>
      </c>
      <c r="Y19" s="26">
        <v>0</v>
      </c>
      <c r="Z19" s="12">
        <v>0</v>
      </c>
      <c r="AA19" s="11">
        <v>0</v>
      </c>
      <c r="AB19" s="26">
        <v>0</v>
      </c>
      <c r="AC19" s="12">
        <v>0</v>
      </c>
      <c r="AD19" s="11">
        <v>0</v>
      </c>
      <c r="AE19" s="26">
        <v>0</v>
      </c>
      <c r="AF19" s="12">
        <v>0</v>
      </c>
      <c r="AG19" s="11">
        <v>0</v>
      </c>
      <c r="AH19" s="26">
        <v>0</v>
      </c>
      <c r="AI19" s="12">
        <v>0</v>
      </c>
      <c r="AJ19" s="11">
        <v>0</v>
      </c>
      <c r="AK19" s="26">
        <v>0</v>
      </c>
      <c r="AL19" s="12">
        <v>0</v>
      </c>
      <c r="AM19" s="11">
        <v>0</v>
      </c>
      <c r="AN19" s="26">
        <v>0</v>
      </c>
      <c r="AO19" s="12">
        <v>0</v>
      </c>
      <c r="AP19" s="11">
        <v>0</v>
      </c>
      <c r="AQ19" s="26">
        <v>0</v>
      </c>
      <c r="AR19" s="12">
        <v>0</v>
      </c>
      <c r="AS19" s="11">
        <v>0</v>
      </c>
      <c r="AT19" s="26">
        <v>0</v>
      </c>
      <c r="AU19" s="12">
        <v>0</v>
      </c>
      <c r="AV19" s="11">
        <v>0</v>
      </c>
      <c r="AW19" s="26">
        <v>0</v>
      </c>
      <c r="AX19" s="12">
        <v>0</v>
      </c>
      <c r="AY19" s="11">
        <v>16334</v>
      </c>
      <c r="AZ19" s="26">
        <v>53682</v>
      </c>
      <c r="BA19" s="12">
        <f>AZ19/AY19*1000</f>
        <v>3286.5189175952005</v>
      </c>
      <c r="BB19" s="11">
        <v>0</v>
      </c>
      <c r="BC19" s="26">
        <v>0</v>
      </c>
      <c r="BD19" s="12">
        <v>0</v>
      </c>
      <c r="BE19" s="11">
        <v>0</v>
      </c>
      <c r="BF19" s="26">
        <v>0</v>
      </c>
      <c r="BG19" s="12">
        <v>0</v>
      </c>
      <c r="BH19" s="11">
        <v>0</v>
      </c>
      <c r="BI19" s="26">
        <v>0</v>
      </c>
      <c r="BJ19" s="12">
        <v>0</v>
      </c>
      <c r="BK19" s="11">
        <v>0</v>
      </c>
      <c r="BL19" s="26">
        <v>0</v>
      </c>
      <c r="BM19" s="12">
        <v>0</v>
      </c>
      <c r="BN19" s="11">
        <v>0</v>
      </c>
      <c r="BO19" s="26">
        <v>0</v>
      </c>
      <c r="BP19" s="12">
        <v>0</v>
      </c>
      <c r="BQ19" s="11">
        <v>0</v>
      </c>
      <c r="BR19" s="26">
        <v>0</v>
      </c>
      <c r="BS19" s="12">
        <v>0</v>
      </c>
      <c r="BT19" s="11">
        <v>26271</v>
      </c>
      <c r="BU19" s="26">
        <v>92175</v>
      </c>
      <c r="BV19" s="12">
        <f t="shared" ref="BV19:BV30" si="63">BU19/BT19*1000</f>
        <v>3508.6216740893001</v>
      </c>
      <c r="BW19" s="11">
        <v>0</v>
      </c>
      <c r="BX19" s="26">
        <v>0</v>
      </c>
      <c r="BY19" s="12">
        <v>0</v>
      </c>
      <c r="BZ19" s="11">
        <v>0</v>
      </c>
      <c r="CA19" s="26">
        <v>0</v>
      </c>
      <c r="CB19" s="12">
        <v>0</v>
      </c>
      <c r="CC19" s="11">
        <v>0</v>
      </c>
      <c r="CD19" s="26">
        <v>0</v>
      </c>
      <c r="CE19" s="12">
        <v>0</v>
      </c>
      <c r="CF19" s="11">
        <v>0</v>
      </c>
      <c r="CG19" s="26">
        <v>0</v>
      </c>
      <c r="CH19" s="12">
        <v>0</v>
      </c>
      <c r="CI19" s="11">
        <v>0</v>
      </c>
      <c r="CJ19" s="26">
        <v>0</v>
      </c>
      <c r="CK19" s="12">
        <v>0</v>
      </c>
      <c r="CL19" s="11">
        <v>0</v>
      </c>
      <c r="CM19" s="26">
        <v>0</v>
      </c>
      <c r="CN19" s="12">
        <v>0</v>
      </c>
      <c r="CO19" s="11">
        <v>0</v>
      </c>
      <c r="CP19" s="26">
        <v>0</v>
      </c>
      <c r="CQ19" s="12">
        <v>0</v>
      </c>
      <c r="CR19" s="11">
        <v>0</v>
      </c>
      <c r="CS19" s="26">
        <v>13</v>
      </c>
      <c r="CT19" s="12">
        <v>0</v>
      </c>
      <c r="CU19" s="11">
        <v>0</v>
      </c>
      <c r="CV19" s="26">
        <v>0</v>
      </c>
      <c r="CW19" s="12">
        <v>0</v>
      </c>
      <c r="CX19" s="11">
        <v>0</v>
      </c>
      <c r="CY19" s="26">
        <v>0</v>
      </c>
      <c r="CZ19" s="12">
        <v>0</v>
      </c>
      <c r="DA19" s="11">
        <v>0</v>
      </c>
      <c r="DB19" s="26">
        <v>0</v>
      </c>
      <c r="DC19" s="12">
        <v>0</v>
      </c>
      <c r="DD19" s="11">
        <v>0</v>
      </c>
      <c r="DE19" s="26">
        <v>0</v>
      </c>
      <c r="DF19" s="12">
        <v>0</v>
      </c>
      <c r="DG19" s="11">
        <v>0</v>
      </c>
      <c r="DH19" s="26">
        <v>0</v>
      </c>
      <c r="DI19" s="12">
        <v>0</v>
      </c>
      <c r="DJ19" s="11">
        <v>0</v>
      </c>
      <c r="DK19" s="26">
        <v>0</v>
      </c>
      <c r="DL19" s="12">
        <v>0</v>
      </c>
      <c r="DM19" s="11">
        <v>0</v>
      </c>
      <c r="DN19" s="26">
        <v>0</v>
      </c>
      <c r="DO19" s="12">
        <v>0</v>
      </c>
      <c r="DP19" s="11">
        <v>0</v>
      </c>
      <c r="DQ19" s="26">
        <v>0</v>
      </c>
      <c r="DR19" s="12">
        <v>0</v>
      </c>
      <c r="DS19" s="11">
        <v>0</v>
      </c>
      <c r="DT19" s="26">
        <v>0</v>
      </c>
      <c r="DU19" s="12">
        <v>0</v>
      </c>
      <c r="DV19" s="11">
        <v>0</v>
      </c>
      <c r="DW19" s="26">
        <v>0</v>
      </c>
      <c r="DX19" s="12">
        <v>0</v>
      </c>
      <c r="DY19" s="11">
        <v>0</v>
      </c>
      <c r="DZ19" s="26">
        <v>0</v>
      </c>
      <c r="EA19" s="12">
        <v>0</v>
      </c>
      <c r="EB19" s="11">
        <v>0</v>
      </c>
      <c r="EC19" s="26">
        <v>0</v>
      </c>
      <c r="ED19" s="12">
        <v>0</v>
      </c>
      <c r="EE19" s="11">
        <v>0</v>
      </c>
      <c r="EF19" s="26">
        <v>0</v>
      </c>
      <c r="EG19" s="12">
        <v>0</v>
      </c>
      <c r="EH19" s="11">
        <v>0</v>
      </c>
      <c r="EI19" s="26">
        <v>0</v>
      </c>
      <c r="EJ19" s="12">
        <v>0</v>
      </c>
      <c r="EK19" s="11">
        <v>0</v>
      </c>
      <c r="EL19" s="26">
        <v>0</v>
      </c>
      <c r="EM19" s="12">
        <v>0</v>
      </c>
      <c r="EN19" s="11">
        <f t="shared" ref="EN19:EN50" si="64">C19+F19+I19+L19+O19+R19+X19+AD19+AG19+AJ19+AM19+AP19+AS19+AV19+AY19+BB19+BE19+BK19+BQ19+BT19+BZ19+CF19+CI19+CL19+CO19+CR19+CU19+CX19+DD19+DG19+DM19+DP19+DS19+DY19+EB19+EH19+EK19</f>
        <v>42605</v>
      </c>
      <c r="EO19" s="12">
        <f t="shared" ref="EO19:EO50" si="65">D19+G19+J19+M19+P19+S19+Y19+AE19+AH19+AK19+AN19+AQ19+AT19+AW19+AZ19+BC19+BF19+BL19+BR19+BU19+CA19+CG19+CJ19+CM19+CP19+CS19+CV19+CY19+DE19+DH19+DN19+DQ19+DT19+DZ19+EC19+EI19+EL19</f>
        <v>145870</v>
      </c>
    </row>
    <row r="20" spans="1:145" x14ac:dyDescent="0.3">
      <c r="A20" s="45">
        <v>2007</v>
      </c>
      <c r="B20" s="46" t="s">
        <v>3</v>
      </c>
      <c r="C20" s="6">
        <v>356</v>
      </c>
      <c r="D20" s="5">
        <v>1488</v>
      </c>
      <c r="E20" s="8">
        <f t="shared" ref="E20:E30" si="66">D20/C20*1000</f>
        <v>4179.7752808988771</v>
      </c>
      <c r="F20" s="6">
        <v>0</v>
      </c>
      <c r="G20" s="5">
        <v>0</v>
      </c>
      <c r="H20" s="8">
        <v>0</v>
      </c>
      <c r="I20" s="6">
        <v>0</v>
      </c>
      <c r="J20" s="5">
        <v>0</v>
      </c>
      <c r="K20" s="8">
        <v>0</v>
      </c>
      <c r="L20" s="6">
        <v>0</v>
      </c>
      <c r="M20" s="5">
        <v>0</v>
      </c>
      <c r="N20" s="8">
        <v>0</v>
      </c>
      <c r="O20" s="6">
        <v>0</v>
      </c>
      <c r="P20" s="5">
        <v>0</v>
      </c>
      <c r="Q20" s="8">
        <v>0</v>
      </c>
      <c r="R20" s="6">
        <v>0</v>
      </c>
      <c r="S20" s="5">
        <v>0</v>
      </c>
      <c r="T20" s="8">
        <v>0</v>
      </c>
      <c r="U20" s="6">
        <v>0</v>
      </c>
      <c r="V20" s="5">
        <v>0</v>
      </c>
      <c r="W20" s="8">
        <v>0</v>
      </c>
      <c r="X20" s="6">
        <v>0</v>
      </c>
      <c r="Y20" s="5">
        <v>0</v>
      </c>
      <c r="Z20" s="8">
        <v>0</v>
      </c>
      <c r="AA20" s="6">
        <v>0</v>
      </c>
      <c r="AB20" s="5">
        <v>0</v>
      </c>
      <c r="AC20" s="8">
        <v>0</v>
      </c>
      <c r="AD20" s="6">
        <v>0</v>
      </c>
      <c r="AE20" s="5">
        <v>0</v>
      </c>
      <c r="AF20" s="8">
        <v>0</v>
      </c>
      <c r="AG20" s="6">
        <v>0</v>
      </c>
      <c r="AH20" s="5">
        <v>0</v>
      </c>
      <c r="AI20" s="8">
        <v>0</v>
      </c>
      <c r="AJ20" s="6">
        <v>0</v>
      </c>
      <c r="AK20" s="5">
        <v>0</v>
      </c>
      <c r="AL20" s="8">
        <v>0</v>
      </c>
      <c r="AM20" s="6">
        <v>0</v>
      </c>
      <c r="AN20" s="5">
        <v>0</v>
      </c>
      <c r="AO20" s="8">
        <v>0</v>
      </c>
      <c r="AP20" s="6">
        <v>0</v>
      </c>
      <c r="AQ20" s="5">
        <v>0</v>
      </c>
      <c r="AR20" s="8">
        <v>0</v>
      </c>
      <c r="AS20" s="6">
        <v>0</v>
      </c>
      <c r="AT20" s="5">
        <v>0</v>
      </c>
      <c r="AU20" s="8">
        <v>0</v>
      </c>
      <c r="AV20" s="6">
        <v>0</v>
      </c>
      <c r="AW20" s="5">
        <v>0</v>
      </c>
      <c r="AX20" s="8">
        <v>0</v>
      </c>
      <c r="AY20" s="6">
        <v>9714</v>
      </c>
      <c r="AZ20" s="5">
        <v>34509</v>
      </c>
      <c r="BA20" s="8">
        <f t="shared" ref="BA20:BA30" si="67">AZ20/AY20*1000</f>
        <v>3552.5015441630635</v>
      </c>
      <c r="BB20" s="6">
        <v>0</v>
      </c>
      <c r="BC20" s="5">
        <v>0</v>
      </c>
      <c r="BD20" s="8">
        <v>0</v>
      </c>
      <c r="BE20" s="6">
        <v>0</v>
      </c>
      <c r="BF20" s="5">
        <v>0</v>
      </c>
      <c r="BG20" s="8">
        <v>0</v>
      </c>
      <c r="BH20" s="6">
        <v>0</v>
      </c>
      <c r="BI20" s="5">
        <v>0</v>
      </c>
      <c r="BJ20" s="8">
        <v>0</v>
      </c>
      <c r="BK20" s="6">
        <v>0</v>
      </c>
      <c r="BL20" s="5">
        <v>0</v>
      </c>
      <c r="BM20" s="8">
        <v>0</v>
      </c>
      <c r="BN20" s="6">
        <v>0</v>
      </c>
      <c r="BO20" s="5">
        <v>0</v>
      </c>
      <c r="BP20" s="8">
        <v>0</v>
      </c>
      <c r="BQ20" s="6">
        <v>0</v>
      </c>
      <c r="BR20" s="5">
        <v>0</v>
      </c>
      <c r="BS20" s="8">
        <v>0</v>
      </c>
      <c r="BT20" s="6">
        <v>15702</v>
      </c>
      <c r="BU20" s="5">
        <v>62151</v>
      </c>
      <c r="BV20" s="8">
        <f t="shared" si="63"/>
        <v>3958.158196408101</v>
      </c>
      <c r="BW20" s="6">
        <v>0</v>
      </c>
      <c r="BX20" s="5">
        <v>0</v>
      </c>
      <c r="BY20" s="8">
        <v>0</v>
      </c>
      <c r="BZ20" s="6">
        <v>0</v>
      </c>
      <c r="CA20" s="5">
        <v>0</v>
      </c>
      <c r="CB20" s="8">
        <v>0</v>
      </c>
      <c r="CC20" s="6">
        <v>0</v>
      </c>
      <c r="CD20" s="5">
        <v>0</v>
      </c>
      <c r="CE20" s="8">
        <v>0</v>
      </c>
      <c r="CF20" s="6">
        <v>4</v>
      </c>
      <c r="CG20" s="5">
        <v>37</v>
      </c>
      <c r="CH20" s="8">
        <f t="shared" ref="CH20:CH22" si="68">CG20/CF20*1000</f>
        <v>9250</v>
      </c>
      <c r="CI20" s="6">
        <v>0</v>
      </c>
      <c r="CJ20" s="5">
        <v>0</v>
      </c>
      <c r="CK20" s="8">
        <v>0</v>
      </c>
      <c r="CL20" s="6">
        <v>1</v>
      </c>
      <c r="CM20" s="5">
        <v>3</v>
      </c>
      <c r="CN20" s="8">
        <f t="shared" ref="CN20:CN30" si="69">CM20/CL20*1000</f>
        <v>3000</v>
      </c>
      <c r="CO20" s="6">
        <v>0</v>
      </c>
      <c r="CP20" s="5">
        <v>0</v>
      </c>
      <c r="CQ20" s="8">
        <v>0</v>
      </c>
      <c r="CR20" s="6">
        <v>0</v>
      </c>
      <c r="CS20" s="5">
        <v>0</v>
      </c>
      <c r="CT20" s="8">
        <v>0</v>
      </c>
      <c r="CU20" s="6">
        <v>0</v>
      </c>
      <c r="CV20" s="5">
        <v>0</v>
      </c>
      <c r="CW20" s="8">
        <v>0</v>
      </c>
      <c r="CX20" s="6">
        <v>0</v>
      </c>
      <c r="CY20" s="5">
        <v>0</v>
      </c>
      <c r="CZ20" s="8">
        <v>0</v>
      </c>
      <c r="DA20" s="6">
        <v>0</v>
      </c>
      <c r="DB20" s="5">
        <v>0</v>
      </c>
      <c r="DC20" s="8">
        <v>0</v>
      </c>
      <c r="DD20" s="6">
        <v>0</v>
      </c>
      <c r="DE20" s="5">
        <v>0</v>
      </c>
      <c r="DF20" s="8">
        <v>0</v>
      </c>
      <c r="DG20" s="6">
        <v>0</v>
      </c>
      <c r="DH20" s="5">
        <v>0</v>
      </c>
      <c r="DI20" s="8">
        <v>0</v>
      </c>
      <c r="DJ20" s="6">
        <v>0</v>
      </c>
      <c r="DK20" s="5">
        <v>0</v>
      </c>
      <c r="DL20" s="8">
        <v>0</v>
      </c>
      <c r="DM20" s="6">
        <v>0</v>
      </c>
      <c r="DN20" s="5">
        <v>0</v>
      </c>
      <c r="DO20" s="8">
        <v>0</v>
      </c>
      <c r="DP20" s="6">
        <v>0</v>
      </c>
      <c r="DQ20" s="5">
        <v>0</v>
      </c>
      <c r="DR20" s="8">
        <v>0</v>
      </c>
      <c r="DS20" s="6">
        <v>0</v>
      </c>
      <c r="DT20" s="5">
        <v>0</v>
      </c>
      <c r="DU20" s="8">
        <v>0</v>
      </c>
      <c r="DV20" s="6">
        <v>0</v>
      </c>
      <c r="DW20" s="5">
        <v>0</v>
      </c>
      <c r="DX20" s="8">
        <v>0</v>
      </c>
      <c r="DY20" s="6">
        <v>0</v>
      </c>
      <c r="DZ20" s="5">
        <v>0</v>
      </c>
      <c r="EA20" s="8">
        <v>0</v>
      </c>
      <c r="EB20" s="6">
        <v>0</v>
      </c>
      <c r="EC20" s="5">
        <v>0</v>
      </c>
      <c r="ED20" s="8">
        <v>0</v>
      </c>
      <c r="EE20" s="6">
        <v>0</v>
      </c>
      <c r="EF20" s="5">
        <v>0</v>
      </c>
      <c r="EG20" s="8">
        <v>0</v>
      </c>
      <c r="EH20" s="6">
        <v>0</v>
      </c>
      <c r="EI20" s="5">
        <v>0</v>
      </c>
      <c r="EJ20" s="8">
        <v>0</v>
      </c>
      <c r="EK20" s="6">
        <v>0</v>
      </c>
      <c r="EL20" s="5">
        <v>0</v>
      </c>
      <c r="EM20" s="8">
        <v>0</v>
      </c>
      <c r="EN20" s="6">
        <f t="shared" si="64"/>
        <v>25777</v>
      </c>
      <c r="EO20" s="8">
        <f t="shared" si="65"/>
        <v>98188</v>
      </c>
    </row>
    <row r="21" spans="1:145" x14ac:dyDescent="0.3">
      <c r="A21" s="45">
        <v>2007</v>
      </c>
      <c r="B21" s="46" t="s">
        <v>4</v>
      </c>
      <c r="C21" s="6">
        <v>-2</v>
      </c>
      <c r="D21" s="5">
        <v>-7</v>
      </c>
      <c r="E21" s="8">
        <f>D21/C21*-1000</f>
        <v>-3500</v>
      </c>
      <c r="F21" s="6">
        <v>0</v>
      </c>
      <c r="G21" s="5">
        <v>0</v>
      </c>
      <c r="H21" s="8">
        <v>0</v>
      </c>
      <c r="I21" s="6">
        <v>0</v>
      </c>
      <c r="J21" s="5">
        <v>0</v>
      </c>
      <c r="K21" s="8">
        <v>0</v>
      </c>
      <c r="L21" s="6">
        <v>1</v>
      </c>
      <c r="M21" s="5">
        <v>6</v>
      </c>
      <c r="N21" s="8">
        <f t="shared" ref="N21:N30" si="70">M21/L21*1000</f>
        <v>6000</v>
      </c>
      <c r="O21" s="6">
        <v>0</v>
      </c>
      <c r="P21" s="5">
        <v>0</v>
      </c>
      <c r="Q21" s="8">
        <v>0</v>
      </c>
      <c r="R21" s="6">
        <v>1</v>
      </c>
      <c r="S21" s="5">
        <v>6</v>
      </c>
      <c r="T21" s="8">
        <f t="shared" ref="T21" si="71">S21/R21*1000</f>
        <v>6000</v>
      </c>
      <c r="U21" s="6">
        <v>0</v>
      </c>
      <c r="V21" s="5">
        <v>0</v>
      </c>
      <c r="W21" s="8">
        <v>0</v>
      </c>
      <c r="X21" s="6">
        <v>0</v>
      </c>
      <c r="Y21" s="5">
        <v>0</v>
      </c>
      <c r="Z21" s="8">
        <v>0</v>
      </c>
      <c r="AA21" s="6">
        <v>0</v>
      </c>
      <c r="AB21" s="5">
        <v>0</v>
      </c>
      <c r="AC21" s="8">
        <v>0</v>
      </c>
      <c r="AD21" s="6">
        <v>0</v>
      </c>
      <c r="AE21" s="5">
        <v>0</v>
      </c>
      <c r="AF21" s="8">
        <v>0</v>
      </c>
      <c r="AG21" s="6">
        <v>0</v>
      </c>
      <c r="AH21" s="5">
        <v>0</v>
      </c>
      <c r="AI21" s="8">
        <v>0</v>
      </c>
      <c r="AJ21" s="6">
        <v>0</v>
      </c>
      <c r="AK21" s="5">
        <v>0</v>
      </c>
      <c r="AL21" s="8">
        <v>0</v>
      </c>
      <c r="AM21" s="6">
        <v>0</v>
      </c>
      <c r="AN21" s="5">
        <v>0</v>
      </c>
      <c r="AO21" s="8">
        <v>0</v>
      </c>
      <c r="AP21" s="6">
        <v>0</v>
      </c>
      <c r="AQ21" s="5">
        <v>0</v>
      </c>
      <c r="AR21" s="8">
        <v>0</v>
      </c>
      <c r="AS21" s="6">
        <v>0</v>
      </c>
      <c r="AT21" s="5">
        <v>0</v>
      </c>
      <c r="AU21" s="8">
        <v>0</v>
      </c>
      <c r="AV21" s="6">
        <v>0</v>
      </c>
      <c r="AW21" s="5">
        <v>0</v>
      </c>
      <c r="AX21" s="8">
        <v>0</v>
      </c>
      <c r="AY21" s="6">
        <v>3419</v>
      </c>
      <c r="AZ21" s="5">
        <v>12700</v>
      </c>
      <c r="BA21" s="8">
        <f t="shared" si="67"/>
        <v>3714.5364141561859</v>
      </c>
      <c r="BB21" s="6">
        <v>0</v>
      </c>
      <c r="BC21" s="5">
        <v>0</v>
      </c>
      <c r="BD21" s="8">
        <v>0</v>
      </c>
      <c r="BE21" s="6">
        <v>0</v>
      </c>
      <c r="BF21" s="5">
        <v>0</v>
      </c>
      <c r="BG21" s="8">
        <v>0</v>
      </c>
      <c r="BH21" s="6">
        <v>0</v>
      </c>
      <c r="BI21" s="5">
        <v>0</v>
      </c>
      <c r="BJ21" s="8">
        <v>0</v>
      </c>
      <c r="BK21" s="6">
        <v>0</v>
      </c>
      <c r="BL21" s="5">
        <v>0</v>
      </c>
      <c r="BM21" s="8">
        <v>0</v>
      </c>
      <c r="BN21" s="6">
        <v>0</v>
      </c>
      <c r="BO21" s="5">
        <v>0</v>
      </c>
      <c r="BP21" s="8">
        <v>0</v>
      </c>
      <c r="BQ21" s="6">
        <v>0</v>
      </c>
      <c r="BR21" s="5">
        <v>0</v>
      </c>
      <c r="BS21" s="8">
        <v>0</v>
      </c>
      <c r="BT21" s="6">
        <v>9400</v>
      </c>
      <c r="BU21" s="5">
        <v>36241</v>
      </c>
      <c r="BV21" s="8">
        <f t="shared" si="63"/>
        <v>3855.4255319148938</v>
      </c>
      <c r="BW21" s="6">
        <v>0</v>
      </c>
      <c r="BX21" s="5">
        <v>0</v>
      </c>
      <c r="BY21" s="8">
        <v>0</v>
      </c>
      <c r="BZ21" s="6">
        <v>0</v>
      </c>
      <c r="CA21" s="5">
        <v>0</v>
      </c>
      <c r="CB21" s="8">
        <v>0</v>
      </c>
      <c r="CC21" s="6">
        <v>0</v>
      </c>
      <c r="CD21" s="5">
        <v>0</v>
      </c>
      <c r="CE21" s="8">
        <v>0</v>
      </c>
      <c r="CF21" s="6">
        <v>16</v>
      </c>
      <c r="CG21" s="5">
        <v>170</v>
      </c>
      <c r="CH21" s="8">
        <f t="shared" si="68"/>
        <v>10625</v>
      </c>
      <c r="CI21" s="6">
        <v>0</v>
      </c>
      <c r="CJ21" s="5">
        <v>0</v>
      </c>
      <c r="CK21" s="8">
        <v>0</v>
      </c>
      <c r="CL21" s="6">
        <v>2</v>
      </c>
      <c r="CM21" s="5">
        <v>8</v>
      </c>
      <c r="CN21" s="8">
        <f t="shared" si="69"/>
        <v>4000</v>
      </c>
      <c r="CO21" s="6">
        <v>0</v>
      </c>
      <c r="CP21" s="5">
        <v>0</v>
      </c>
      <c r="CQ21" s="8">
        <v>0</v>
      </c>
      <c r="CR21" s="6">
        <v>3</v>
      </c>
      <c r="CS21" s="5">
        <v>33</v>
      </c>
      <c r="CT21" s="8">
        <f t="shared" ref="CT21" si="72">CS21/CR21*1000</f>
        <v>11000</v>
      </c>
      <c r="CU21" s="6">
        <v>0</v>
      </c>
      <c r="CV21" s="5">
        <v>0</v>
      </c>
      <c r="CW21" s="8">
        <v>0</v>
      </c>
      <c r="CX21" s="6">
        <v>0</v>
      </c>
      <c r="CY21" s="5">
        <v>0</v>
      </c>
      <c r="CZ21" s="8">
        <v>0</v>
      </c>
      <c r="DA21" s="6">
        <v>0</v>
      </c>
      <c r="DB21" s="5">
        <v>0</v>
      </c>
      <c r="DC21" s="8">
        <v>0</v>
      </c>
      <c r="DD21" s="6">
        <v>0</v>
      </c>
      <c r="DE21" s="5">
        <v>0</v>
      </c>
      <c r="DF21" s="8">
        <v>0</v>
      </c>
      <c r="DG21" s="6">
        <v>0</v>
      </c>
      <c r="DH21" s="5">
        <v>0</v>
      </c>
      <c r="DI21" s="8">
        <v>0</v>
      </c>
      <c r="DJ21" s="6">
        <v>0</v>
      </c>
      <c r="DK21" s="5">
        <v>0</v>
      </c>
      <c r="DL21" s="8">
        <v>0</v>
      </c>
      <c r="DM21" s="6">
        <v>0</v>
      </c>
      <c r="DN21" s="5">
        <v>0</v>
      </c>
      <c r="DO21" s="8">
        <v>0</v>
      </c>
      <c r="DP21" s="6">
        <v>0</v>
      </c>
      <c r="DQ21" s="5">
        <v>0</v>
      </c>
      <c r="DR21" s="8">
        <v>0</v>
      </c>
      <c r="DS21" s="6">
        <v>0</v>
      </c>
      <c r="DT21" s="5">
        <v>0</v>
      </c>
      <c r="DU21" s="8">
        <v>0</v>
      </c>
      <c r="DV21" s="6">
        <v>0</v>
      </c>
      <c r="DW21" s="5">
        <v>0</v>
      </c>
      <c r="DX21" s="8">
        <v>0</v>
      </c>
      <c r="DY21" s="6">
        <v>0</v>
      </c>
      <c r="DZ21" s="5">
        <v>0</v>
      </c>
      <c r="EA21" s="8">
        <v>0</v>
      </c>
      <c r="EB21" s="6">
        <v>0</v>
      </c>
      <c r="EC21" s="5">
        <v>0</v>
      </c>
      <c r="ED21" s="8">
        <v>0</v>
      </c>
      <c r="EE21" s="6">
        <v>0</v>
      </c>
      <c r="EF21" s="5">
        <v>0</v>
      </c>
      <c r="EG21" s="8">
        <v>0</v>
      </c>
      <c r="EH21" s="6">
        <v>0</v>
      </c>
      <c r="EI21" s="5">
        <v>0</v>
      </c>
      <c r="EJ21" s="8">
        <v>0</v>
      </c>
      <c r="EK21" s="6">
        <v>0</v>
      </c>
      <c r="EL21" s="5">
        <v>0</v>
      </c>
      <c r="EM21" s="8">
        <v>0</v>
      </c>
      <c r="EN21" s="6">
        <f t="shared" si="64"/>
        <v>12840</v>
      </c>
      <c r="EO21" s="8">
        <f t="shared" si="65"/>
        <v>49157</v>
      </c>
    </row>
    <row r="22" spans="1:145" x14ac:dyDescent="0.3">
      <c r="A22" s="45">
        <v>2007</v>
      </c>
      <c r="B22" s="46" t="s">
        <v>5</v>
      </c>
      <c r="C22" s="6">
        <v>194</v>
      </c>
      <c r="D22" s="5">
        <v>882</v>
      </c>
      <c r="E22" s="8">
        <f t="shared" si="66"/>
        <v>4546.3917525773195</v>
      </c>
      <c r="F22" s="6">
        <v>0</v>
      </c>
      <c r="G22" s="5">
        <v>0</v>
      </c>
      <c r="H22" s="8">
        <v>0</v>
      </c>
      <c r="I22" s="6">
        <v>0</v>
      </c>
      <c r="J22" s="5">
        <v>0</v>
      </c>
      <c r="K22" s="8">
        <v>0</v>
      </c>
      <c r="L22" s="6">
        <v>1</v>
      </c>
      <c r="M22" s="5">
        <v>21</v>
      </c>
      <c r="N22" s="8">
        <f t="shared" si="70"/>
        <v>21000</v>
      </c>
      <c r="O22" s="6">
        <v>0</v>
      </c>
      <c r="P22" s="5">
        <v>0</v>
      </c>
      <c r="Q22" s="8">
        <v>0</v>
      </c>
      <c r="R22" s="6">
        <v>0</v>
      </c>
      <c r="S22" s="5">
        <v>0</v>
      </c>
      <c r="T22" s="8">
        <v>0</v>
      </c>
      <c r="U22" s="6">
        <v>0</v>
      </c>
      <c r="V22" s="5">
        <v>0</v>
      </c>
      <c r="W22" s="8">
        <v>0</v>
      </c>
      <c r="X22" s="6">
        <v>0</v>
      </c>
      <c r="Y22" s="5">
        <v>0</v>
      </c>
      <c r="Z22" s="8">
        <v>0</v>
      </c>
      <c r="AA22" s="6">
        <v>0</v>
      </c>
      <c r="AB22" s="5">
        <v>0</v>
      </c>
      <c r="AC22" s="8">
        <v>0</v>
      </c>
      <c r="AD22" s="6">
        <v>0</v>
      </c>
      <c r="AE22" s="5">
        <v>0</v>
      </c>
      <c r="AF22" s="8">
        <v>0</v>
      </c>
      <c r="AG22" s="6">
        <v>0</v>
      </c>
      <c r="AH22" s="5">
        <v>0</v>
      </c>
      <c r="AI22" s="8">
        <v>0</v>
      </c>
      <c r="AJ22" s="6">
        <v>0</v>
      </c>
      <c r="AK22" s="5">
        <v>0</v>
      </c>
      <c r="AL22" s="8">
        <v>0</v>
      </c>
      <c r="AM22" s="6">
        <v>0</v>
      </c>
      <c r="AN22" s="5">
        <v>0</v>
      </c>
      <c r="AO22" s="8">
        <v>0</v>
      </c>
      <c r="AP22" s="6">
        <v>0</v>
      </c>
      <c r="AQ22" s="5">
        <v>0</v>
      </c>
      <c r="AR22" s="8">
        <v>0</v>
      </c>
      <c r="AS22" s="6">
        <v>0</v>
      </c>
      <c r="AT22" s="5">
        <v>0</v>
      </c>
      <c r="AU22" s="8">
        <v>0</v>
      </c>
      <c r="AV22" s="6">
        <v>0</v>
      </c>
      <c r="AW22" s="5">
        <v>0</v>
      </c>
      <c r="AX22" s="8">
        <v>0</v>
      </c>
      <c r="AY22" s="6">
        <v>11181</v>
      </c>
      <c r="AZ22" s="5">
        <v>44964</v>
      </c>
      <c r="BA22" s="8">
        <f t="shared" si="67"/>
        <v>4021.4649852428224</v>
      </c>
      <c r="BB22" s="6">
        <v>0</v>
      </c>
      <c r="BC22" s="5">
        <v>0</v>
      </c>
      <c r="BD22" s="8">
        <v>0</v>
      </c>
      <c r="BE22" s="6">
        <v>0</v>
      </c>
      <c r="BF22" s="5">
        <v>0</v>
      </c>
      <c r="BG22" s="8">
        <v>0</v>
      </c>
      <c r="BH22" s="6">
        <v>0</v>
      </c>
      <c r="BI22" s="5">
        <v>0</v>
      </c>
      <c r="BJ22" s="8">
        <v>0</v>
      </c>
      <c r="BK22" s="6">
        <v>0</v>
      </c>
      <c r="BL22" s="5">
        <v>0</v>
      </c>
      <c r="BM22" s="8">
        <v>0</v>
      </c>
      <c r="BN22" s="6">
        <v>0</v>
      </c>
      <c r="BO22" s="5">
        <v>0</v>
      </c>
      <c r="BP22" s="8">
        <v>0</v>
      </c>
      <c r="BQ22" s="6">
        <v>0</v>
      </c>
      <c r="BR22" s="5">
        <v>2</v>
      </c>
      <c r="BS22" s="8">
        <v>0</v>
      </c>
      <c r="BT22" s="6">
        <v>11282</v>
      </c>
      <c r="BU22" s="5">
        <v>48182</v>
      </c>
      <c r="BV22" s="8">
        <f t="shared" si="63"/>
        <v>4270.6966849849323</v>
      </c>
      <c r="BW22" s="6">
        <v>0</v>
      </c>
      <c r="BX22" s="5">
        <v>0</v>
      </c>
      <c r="BY22" s="8">
        <v>0</v>
      </c>
      <c r="BZ22" s="6">
        <v>0</v>
      </c>
      <c r="CA22" s="5">
        <v>0</v>
      </c>
      <c r="CB22" s="8">
        <v>0</v>
      </c>
      <c r="CC22" s="6">
        <v>0</v>
      </c>
      <c r="CD22" s="5">
        <v>0</v>
      </c>
      <c r="CE22" s="8">
        <v>0</v>
      </c>
      <c r="CF22" s="6">
        <v>20</v>
      </c>
      <c r="CG22" s="5">
        <v>165</v>
      </c>
      <c r="CH22" s="8">
        <f t="shared" si="68"/>
        <v>8250</v>
      </c>
      <c r="CI22" s="6">
        <v>0</v>
      </c>
      <c r="CJ22" s="5">
        <v>0</v>
      </c>
      <c r="CK22" s="8">
        <v>0</v>
      </c>
      <c r="CL22" s="6">
        <v>0</v>
      </c>
      <c r="CM22" s="5">
        <v>1</v>
      </c>
      <c r="CN22" s="8">
        <v>0</v>
      </c>
      <c r="CO22" s="6">
        <v>0</v>
      </c>
      <c r="CP22" s="5">
        <v>0</v>
      </c>
      <c r="CQ22" s="8">
        <v>0</v>
      </c>
      <c r="CR22" s="6">
        <v>0</v>
      </c>
      <c r="CS22" s="5">
        <v>0</v>
      </c>
      <c r="CT22" s="8">
        <v>0</v>
      </c>
      <c r="CU22" s="6">
        <v>0</v>
      </c>
      <c r="CV22" s="5">
        <v>0</v>
      </c>
      <c r="CW22" s="8">
        <v>0</v>
      </c>
      <c r="CX22" s="6">
        <v>0</v>
      </c>
      <c r="CY22" s="5">
        <v>0</v>
      </c>
      <c r="CZ22" s="8">
        <v>0</v>
      </c>
      <c r="DA22" s="6">
        <v>0</v>
      </c>
      <c r="DB22" s="5">
        <v>0</v>
      </c>
      <c r="DC22" s="8">
        <v>0</v>
      </c>
      <c r="DD22" s="6">
        <v>0</v>
      </c>
      <c r="DE22" s="5">
        <v>0</v>
      </c>
      <c r="DF22" s="8">
        <v>0</v>
      </c>
      <c r="DG22" s="6">
        <v>0</v>
      </c>
      <c r="DH22" s="5">
        <v>0</v>
      </c>
      <c r="DI22" s="8">
        <v>0</v>
      </c>
      <c r="DJ22" s="6">
        <v>0</v>
      </c>
      <c r="DK22" s="5">
        <v>0</v>
      </c>
      <c r="DL22" s="8">
        <v>0</v>
      </c>
      <c r="DM22" s="6">
        <v>0</v>
      </c>
      <c r="DN22" s="5">
        <v>0</v>
      </c>
      <c r="DO22" s="8">
        <v>0</v>
      </c>
      <c r="DP22" s="6">
        <v>0</v>
      </c>
      <c r="DQ22" s="5">
        <v>0</v>
      </c>
      <c r="DR22" s="8">
        <v>0</v>
      </c>
      <c r="DS22" s="6">
        <v>0</v>
      </c>
      <c r="DT22" s="5">
        <v>0</v>
      </c>
      <c r="DU22" s="8">
        <v>0</v>
      </c>
      <c r="DV22" s="6">
        <v>0</v>
      </c>
      <c r="DW22" s="5">
        <v>0</v>
      </c>
      <c r="DX22" s="8">
        <v>0</v>
      </c>
      <c r="DY22" s="6">
        <v>0</v>
      </c>
      <c r="DZ22" s="5">
        <v>0</v>
      </c>
      <c r="EA22" s="8">
        <v>0</v>
      </c>
      <c r="EB22" s="6">
        <v>0</v>
      </c>
      <c r="EC22" s="5">
        <v>0</v>
      </c>
      <c r="ED22" s="8">
        <v>0</v>
      </c>
      <c r="EE22" s="6">
        <v>0</v>
      </c>
      <c r="EF22" s="5">
        <v>0</v>
      </c>
      <c r="EG22" s="8">
        <v>0</v>
      </c>
      <c r="EH22" s="6">
        <v>0</v>
      </c>
      <c r="EI22" s="5">
        <v>0</v>
      </c>
      <c r="EJ22" s="8">
        <v>0</v>
      </c>
      <c r="EK22" s="6">
        <v>0</v>
      </c>
      <c r="EL22" s="5">
        <v>0</v>
      </c>
      <c r="EM22" s="8">
        <v>0</v>
      </c>
      <c r="EN22" s="6">
        <f t="shared" si="64"/>
        <v>22678</v>
      </c>
      <c r="EO22" s="8">
        <f t="shared" si="65"/>
        <v>94217</v>
      </c>
    </row>
    <row r="23" spans="1:145" x14ac:dyDescent="0.3">
      <c r="A23" s="45">
        <v>2007</v>
      </c>
      <c r="B23" s="46" t="s">
        <v>6</v>
      </c>
      <c r="C23" s="6">
        <v>0</v>
      </c>
      <c r="D23" s="5">
        <v>0</v>
      </c>
      <c r="E23" s="8">
        <v>0</v>
      </c>
      <c r="F23" s="6">
        <v>0</v>
      </c>
      <c r="G23" s="5">
        <v>0</v>
      </c>
      <c r="H23" s="8">
        <v>0</v>
      </c>
      <c r="I23" s="6">
        <v>0</v>
      </c>
      <c r="J23" s="5">
        <v>0</v>
      </c>
      <c r="K23" s="8">
        <v>0</v>
      </c>
      <c r="L23" s="6">
        <v>0</v>
      </c>
      <c r="M23" s="5">
        <v>1</v>
      </c>
      <c r="N23" s="8">
        <v>0</v>
      </c>
      <c r="O23" s="6">
        <v>0</v>
      </c>
      <c r="P23" s="5">
        <v>0</v>
      </c>
      <c r="Q23" s="8">
        <v>0</v>
      </c>
      <c r="R23" s="6">
        <v>0</v>
      </c>
      <c r="S23" s="5">
        <v>0</v>
      </c>
      <c r="T23" s="8">
        <v>0</v>
      </c>
      <c r="U23" s="6">
        <v>0</v>
      </c>
      <c r="V23" s="5">
        <v>0</v>
      </c>
      <c r="W23" s="8">
        <v>0</v>
      </c>
      <c r="X23" s="6">
        <v>0</v>
      </c>
      <c r="Y23" s="5">
        <v>0</v>
      </c>
      <c r="Z23" s="8">
        <v>0</v>
      </c>
      <c r="AA23" s="6">
        <v>0</v>
      </c>
      <c r="AB23" s="5">
        <v>0</v>
      </c>
      <c r="AC23" s="8">
        <v>0</v>
      </c>
      <c r="AD23" s="6">
        <v>0</v>
      </c>
      <c r="AE23" s="5">
        <v>0</v>
      </c>
      <c r="AF23" s="8">
        <v>0</v>
      </c>
      <c r="AG23" s="6">
        <v>0</v>
      </c>
      <c r="AH23" s="5">
        <v>0</v>
      </c>
      <c r="AI23" s="8">
        <v>0</v>
      </c>
      <c r="AJ23" s="6">
        <v>0</v>
      </c>
      <c r="AK23" s="5">
        <v>0</v>
      </c>
      <c r="AL23" s="8">
        <v>0</v>
      </c>
      <c r="AM23" s="6">
        <v>0</v>
      </c>
      <c r="AN23" s="5">
        <v>0</v>
      </c>
      <c r="AO23" s="8">
        <v>0</v>
      </c>
      <c r="AP23" s="6">
        <v>0</v>
      </c>
      <c r="AQ23" s="5">
        <v>0</v>
      </c>
      <c r="AR23" s="8">
        <v>0</v>
      </c>
      <c r="AS23" s="6">
        <v>0</v>
      </c>
      <c r="AT23" s="5">
        <v>0</v>
      </c>
      <c r="AU23" s="8">
        <v>0</v>
      </c>
      <c r="AV23" s="6">
        <v>0</v>
      </c>
      <c r="AW23" s="5">
        <v>0</v>
      </c>
      <c r="AX23" s="8">
        <v>0</v>
      </c>
      <c r="AY23" s="6">
        <v>10038</v>
      </c>
      <c r="AZ23" s="5">
        <v>39676</v>
      </c>
      <c r="BA23" s="8">
        <f t="shared" si="67"/>
        <v>3952.5801952580196</v>
      </c>
      <c r="BB23" s="6">
        <v>0</v>
      </c>
      <c r="BC23" s="5">
        <v>0</v>
      </c>
      <c r="BD23" s="8">
        <v>0</v>
      </c>
      <c r="BE23" s="6">
        <v>0</v>
      </c>
      <c r="BF23" s="5">
        <v>0</v>
      </c>
      <c r="BG23" s="8">
        <v>0</v>
      </c>
      <c r="BH23" s="6">
        <v>0</v>
      </c>
      <c r="BI23" s="5">
        <v>0</v>
      </c>
      <c r="BJ23" s="8">
        <v>0</v>
      </c>
      <c r="BK23" s="6">
        <v>0</v>
      </c>
      <c r="BL23" s="5">
        <v>0</v>
      </c>
      <c r="BM23" s="8">
        <v>0</v>
      </c>
      <c r="BN23" s="6">
        <v>0</v>
      </c>
      <c r="BO23" s="5">
        <v>0</v>
      </c>
      <c r="BP23" s="8">
        <v>0</v>
      </c>
      <c r="BQ23" s="6">
        <v>0</v>
      </c>
      <c r="BR23" s="5">
        <v>0</v>
      </c>
      <c r="BS23" s="8">
        <v>0</v>
      </c>
      <c r="BT23" s="6">
        <v>8650</v>
      </c>
      <c r="BU23" s="5">
        <v>40314</v>
      </c>
      <c r="BV23" s="8">
        <f t="shared" si="63"/>
        <v>4660.5780346820811</v>
      </c>
      <c r="BW23" s="6">
        <v>0</v>
      </c>
      <c r="BX23" s="5">
        <v>0</v>
      </c>
      <c r="BY23" s="8">
        <v>0</v>
      </c>
      <c r="BZ23" s="6">
        <v>0</v>
      </c>
      <c r="CA23" s="5">
        <v>0</v>
      </c>
      <c r="CB23" s="8">
        <v>0</v>
      </c>
      <c r="CC23" s="6">
        <v>0</v>
      </c>
      <c r="CD23" s="5">
        <v>0</v>
      </c>
      <c r="CE23" s="8">
        <v>0</v>
      </c>
      <c r="CF23" s="6">
        <v>0</v>
      </c>
      <c r="CG23" s="5">
        <v>0</v>
      </c>
      <c r="CH23" s="8">
        <v>0</v>
      </c>
      <c r="CI23" s="6">
        <v>0</v>
      </c>
      <c r="CJ23" s="5">
        <v>0</v>
      </c>
      <c r="CK23" s="8">
        <v>0</v>
      </c>
      <c r="CL23" s="6">
        <v>1</v>
      </c>
      <c r="CM23" s="5">
        <v>3</v>
      </c>
      <c r="CN23" s="8">
        <f t="shared" si="69"/>
        <v>3000</v>
      </c>
      <c r="CO23" s="6">
        <v>0</v>
      </c>
      <c r="CP23" s="5">
        <v>0</v>
      </c>
      <c r="CQ23" s="8">
        <v>0</v>
      </c>
      <c r="CR23" s="6">
        <v>0</v>
      </c>
      <c r="CS23" s="5">
        <v>0</v>
      </c>
      <c r="CT23" s="8">
        <v>0</v>
      </c>
      <c r="CU23" s="6">
        <v>0</v>
      </c>
      <c r="CV23" s="5">
        <v>0</v>
      </c>
      <c r="CW23" s="8">
        <v>0</v>
      </c>
      <c r="CX23" s="6">
        <v>0</v>
      </c>
      <c r="CY23" s="5">
        <v>0</v>
      </c>
      <c r="CZ23" s="8">
        <v>0</v>
      </c>
      <c r="DA23" s="6">
        <v>0</v>
      </c>
      <c r="DB23" s="5">
        <v>0</v>
      </c>
      <c r="DC23" s="8">
        <v>0</v>
      </c>
      <c r="DD23" s="6">
        <v>0</v>
      </c>
      <c r="DE23" s="5">
        <v>0</v>
      </c>
      <c r="DF23" s="8">
        <v>0</v>
      </c>
      <c r="DG23" s="6">
        <v>0</v>
      </c>
      <c r="DH23" s="5">
        <v>0</v>
      </c>
      <c r="DI23" s="8">
        <v>0</v>
      </c>
      <c r="DJ23" s="6">
        <v>0</v>
      </c>
      <c r="DK23" s="5">
        <v>0</v>
      </c>
      <c r="DL23" s="8">
        <v>0</v>
      </c>
      <c r="DM23" s="6">
        <v>0</v>
      </c>
      <c r="DN23" s="5">
        <v>0</v>
      </c>
      <c r="DO23" s="8">
        <v>0</v>
      </c>
      <c r="DP23" s="6">
        <v>0</v>
      </c>
      <c r="DQ23" s="5">
        <v>0</v>
      </c>
      <c r="DR23" s="8">
        <v>0</v>
      </c>
      <c r="DS23" s="6">
        <v>0</v>
      </c>
      <c r="DT23" s="5">
        <v>0</v>
      </c>
      <c r="DU23" s="8">
        <v>0</v>
      </c>
      <c r="DV23" s="6">
        <v>0</v>
      </c>
      <c r="DW23" s="5">
        <v>0</v>
      </c>
      <c r="DX23" s="8">
        <v>0</v>
      </c>
      <c r="DY23" s="6">
        <v>0</v>
      </c>
      <c r="DZ23" s="5">
        <v>0</v>
      </c>
      <c r="EA23" s="8">
        <v>0</v>
      </c>
      <c r="EB23" s="6">
        <v>0</v>
      </c>
      <c r="EC23" s="5">
        <v>0</v>
      </c>
      <c r="ED23" s="8">
        <v>0</v>
      </c>
      <c r="EE23" s="6">
        <v>0</v>
      </c>
      <c r="EF23" s="5">
        <v>0</v>
      </c>
      <c r="EG23" s="8">
        <v>0</v>
      </c>
      <c r="EH23" s="6">
        <v>0</v>
      </c>
      <c r="EI23" s="5">
        <v>0</v>
      </c>
      <c r="EJ23" s="8">
        <v>0</v>
      </c>
      <c r="EK23" s="6">
        <v>0</v>
      </c>
      <c r="EL23" s="5">
        <v>0</v>
      </c>
      <c r="EM23" s="8">
        <v>0</v>
      </c>
      <c r="EN23" s="6">
        <f t="shared" si="64"/>
        <v>18689</v>
      </c>
      <c r="EO23" s="8">
        <f t="shared" si="65"/>
        <v>79994</v>
      </c>
    </row>
    <row r="24" spans="1:145" x14ac:dyDescent="0.3">
      <c r="A24" s="45">
        <v>2007</v>
      </c>
      <c r="B24" s="46" t="s">
        <v>7</v>
      </c>
      <c r="C24" s="6">
        <v>307</v>
      </c>
      <c r="D24" s="5">
        <v>1729</v>
      </c>
      <c r="E24" s="8">
        <f t="shared" si="66"/>
        <v>5631.9218241042345</v>
      </c>
      <c r="F24" s="6">
        <v>0</v>
      </c>
      <c r="G24" s="5">
        <v>0</v>
      </c>
      <c r="H24" s="8">
        <v>0</v>
      </c>
      <c r="I24" s="6">
        <v>0</v>
      </c>
      <c r="J24" s="5">
        <v>0</v>
      </c>
      <c r="K24" s="8">
        <v>0</v>
      </c>
      <c r="L24" s="6">
        <v>2</v>
      </c>
      <c r="M24" s="5">
        <v>13</v>
      </c>
      <c r="N24" s="8">
        <f t="shared" si="70"/>
        <v>6500</v>
      </c>
      <c r="O24" s="6">
        <v>0</v>
      </c>
      <c r="P24" s="5">
        <v>0</v>
      </c>
      <c r="Q24" s="8">
        <v>0</v>
      </c>
      <c r="R24" s="6">
        <v>0</v>
      </c>
      <c r="S24" s="5">
        <v>0</v>
      </c>
      <c r="T24" s="8">
        <v>0</v>
      </c>
      <c r="U24" s="6">
        <v>0</v>
      </c>
      <c r="V24" s="5">
        <v>0</v>
      </c>
      <c r="W24" s="8">
        <v>0</v>
      </c>
      <c r="X24" s="6">
        <v>0</v>
      </c>
      <c r="Y24" s="5">
        <v>0</v>
      </c>
      <c r="Z24" s="8">
        <v>0</v>
      </c>
      <c r="AA24" s="6">
        <v>0</v>
      </c>
      <c r="AB24" s="5">
        <v>0</v>
      </c>
      <c r="AC24" s="8">
        <v>0</v>
      </c>
      <c r="AD24" s="6">
        <v>0</v>
      </c>
      <c r="AE24" s="5">
        <v>0</v>
      </c>
      <c r="AF24" s="8">
        <v>0</v>
      </c>
      <c r="AG24" s="6">
        <v>0</v>
      </c>
      <c r="AH24" s="5">
        <v>0</v>
      </c>
      <c r="AI24" s="8">
        <v>0</v>
      </c>
      <c r="AJ24" s="6">
        <v>0</v>
      </c>
      <c r="AK24" s="5">
        <v>0</v>
      </c>
      <c r="AL24" s="8">
        <v>0</v>
      </c>
      <c r="AM24" s="6">
        <v>1</v>
      </c>
      <c r="AN24" s="5">
        <v>8</v>
      </c>
      <c r="AO24" s="8">
        <f t="shared" ref="AO24:AO28" si="73">AN24/AM24*1000</f>
        <v>8000</v>
      </c>
      <c r="AP24" s="6">
        <v>0</v>
      </c>
      <c r="AQ24" s="5">
        <v>0</v>
      </c>
      <c r="AR24" s="8">
        <v>0</v>
      </c>
      <c r="AS24" s="6">
        <v>0</v>
      </c>
      <c r="AT24" s="5">
        <v>0</v>
      </c>
      <c r="AU24" s="8">
        <v>0</v>
      </c>
      <c r="AV24" s="6">
        <v>0</v>
      </c>
      <c r="AW24" s="5">
        <v>0</v>
      </c>
      <c r="AX24" s="8">
        <v>0</v>
      </c>
      <c r="AY24" s="6">
        <v>9915</v>
      </c>
      <c r="AZ24" s="5">
        <v>39038</v>
      </c>
      <c r="BA24" s="8">
        <f t="shared" si="67"/>
        <v>3937.2667675239536</v>
      </c>
      <c r="BB24" s="6">
        <v>0</v>
      </c>
      <c r="BC24" s="5">
        <v>0</v>
      </c>
      <c r="BD24" s="8">
        <v>0</v>
      </c>
      <c r="BE24" s="6">
        <v>0</v>
      </c>
      <c r="BF24" s="5">
        <v>0</v>
      </c>
      <c r="BG24" s="8">
        <v>0</v>
      </c>
      <c r="BH24" s="6">
        <v>0</v>
      </c>
      <c r="BI24" s="5">
        <v>0</v>
      </c>
      <c r="BJ24" s="8">
        <v>0</v>
      </c>
      <c r="BK24" s="6">
        <v>0</v>
      </c>
      <c r="BL24" s="5">
        <v>0</v>
      </c>
      <c r="BM24" s="8">
        <v>0</v>
      </c>
      <c r="BN24" s="6">
        <v>0</v>
      </c>
      <c r="BO24" s="5">
        <v>0</v>
      </c>
      <c r="BP24" s="8">
        <v>0</v>
      </c>
      <c r="BQ24" s="6">
        <v>0</v>
      </c>
      <c r="BR24" s="5">
        <v>0</v>
      </c>
      <c r="BS24" s="8">
        <v>0</v>
      </c>
      <c r="BT24" s="6">
        <v>18244</v>
      </c>
      <c r="BU24" s="5">
        <v>87951</v>
      </c>
      <c r="BV24" s="8">
        <f t="shared" si="63"/>
        <v>4820.817803113353</v>
      </c>
      <c r="BW24" s="6">
        <v>0</v>
      </c>
      <c r="BX24" s="5">
        <v>0</v>
      </c>
      <c r="BY24" s="8">
        <v>0</v>
      </c>
      <c r="BZ24" s="6">
        <v>0</v>
      </c>
      <c r="CA24" s="5">
        <v>0</v>
      </c>
      <c r="CB24" s="8">
        <v>0</v>
      </c>
      <c r="CC24" s="6">
        <v>0</v>
      </c>
      <c r="CD24" s="5">
        <v>0</v>
      </c>
      <c r="CE24" s="8">
        <v>0</v>
      </c>
      <c r="CF24" s="6">
        <v>0</v>
      </c>
      <c r="CG24" s="5">
        <v>0</v>
      </c>
      <c r="CH24" s="8">
        <v>0</v>
      </c>
      <c r="CI24" s="6">
        <v>0</v>
      </c>
      <c r="CJ24" s="5">
        <v>0</v>
      </c>
      <c r="CK24" s="8">
        <v>0</v>
      </c>
      <c r="CL24" s="6">
        <v>3</v>
      </c>
      <c r="CM24" s="5">
        <v>9</v>
      </c>
      <c r="CN24" s="8">
        <f t="shared" si="69"/>
        <v>3000</v>
      </c>
      <c r="CO24" s="6">
        <v>0</v>
      </c>
      <c r="CP24" s="5">
        <v>0</v>
      </c>
      <c r="CQ24" s="8">
        <v>0</v>
      </c>
      <c r="CR24" s="6">
        <v>0</v>
      </c>
      <c r="CS24" s="5">
        <v>4</v>
      </c>
      <c r="CT24" s="8">
        <v>0</v>
      </c>
      <c r="CU24" s="6">
        <v>0</v>
      </c>
      <c r="CV24" s="5">
        <v>0</v>
      </c>
      <c r="CW24" s="8">
        <v>0</v>
      </c>
      <c r="CX24" s="6">
        <v>0</v>
      </c>
      <c r="CY24" s="5">
        <v>0</v>
      </c>
      <c r="CZ24" s="8">
        <v>0</v>
      </c>
      <c r="DA24" s="6">
        <v>0</v>
      </c>
      <c r="DB24" s="5">
        <v>0</v>
      </c>
      <c r="DC24" s="8">
        <v>0</v>
      </c>
      <c r="DD24" s="6">
        <v>0</v>
      </c>
      <c r="DE24" s="5">
        <v>0</v>
      </c>
      <c r="DF24" s="8">
        <v>0</v>
      </c>
      <c r="DG24" s="6">
        <v>0</v>
      </c>
      <c r="DH24" s="5">
        <v>0</v>
      </c>
      <c r="DI24" s="8">
        <v>0</v>
      </c>
      <c r="DJ24" s="6">
        <v>0</v>
      </c>
      <c r="DK24" s="5">
        <v>0</v>
      </c>
      <c r="DL24" s="8">
        <v>0</v>
      </c>
      <c r="DM24" s="6">
        <v>0</v>
      </c>
      <c r="DN24" s="5">
        <v>0</v>
      </c>
      <c r="DO24" s="8">
        <v>0</v>
      </c>
      <c r="DP24" s="6">
        <v>0</v>
      </c>
      <c r="DQ24" s="5">
        <v>0</v>
      </c>
      <c r="DR24" s="8">
        <v>0</v>
      </c>
      <c r="DS24" s="6">
        <v>0</v>
      </c>
      <c r="DT24" s="5">
        <v>0</v>
      </c>
      <c r="DU24" s="8">
        <v>0</v>
      </c>
      <c r="DV24" s="6">
        <v>0</v>
      </c>
      <c r="DW24" s="5">
        <v>0</v>
      </c>
      <c r="DX24" s="8">
        <v>0</v>
      </c>
      <c r="DY24" s="6">
        <v>0</v>
      </c>
      <c r="DZ24" s="5">
        <v>0</v>
      </c>
      <c r="EA24" s="8">
        <v>0</v>
      </c>
      <c r="EB24" s="6">
        <v>0</v>
      </c>
      <c r="EC24" s="5">
        <v>0</v>
      </c>
      <c r="ED24" s="8">
        <v>0</v>
      </c>
      <c r="EE24" s="6">
        <v>0</v>
      </c>
      <c r="EF24" s="5">
        <v>0</v>
      </c>
      <c r="EG24" s="8">
        <v>0</v>
      </c>
      <c r="EH24" s="6">
        <v>0</v>
      </c>
      <c r="EI24" s="5">
        <v>0</v>
      </c>
      <c r="EJ24" s="8">
        <v>0</v>
      </c>
      <c r="EK24" s="6">
        <v>0</v>
      </c>
      <c r="EL24" s="5">
        <v>0</v>
      </c>
      <c r="EM24" s="8">
        <v>0</v>
      </c>
      <c r="EN24" s="6">
        <f t="shared" si="64"/>
        <v>28472</v>
      </c>
      <c r="EO24" s="8">
        <f t="shared" si="65"/>
        <v>128752</v>
      </c>
    </row>
    <row r="25" spans="1:145" x14ac:dyDescent="0.3">
      <c r="A25" s="45">
        <v>2007</v>
      </c>
      <c r="B25" s="46" t="s">
        <v>8</v>
      </c>
      <c r="C25" s="6">
        <v>499</v>
      </c>
      <c r="D25" s="5">
        <v>2749</v>
      </c>
      <c r="E25" s="8">
        <f t="shared" si="66"/>
        <v>5509.0180360721442</v>
      </c>
      <c r="F25" s="6">
        <v>0</v>
      </c>
      <c r="G25" s="5">
        <v>0</v>
      </c>
      <c r="H25" s="8">
        <v>0</v>
      </c>
      <c r="I25" s="6">
        <v>0</v>
      </c>
      <c r="J25" s="5">
        <v>0</v>
      </c>
      <c r="K25" s="8">
        <v>0</v>
      </c>
      <c r="L25" s="6">
        <v>0</v>
      </c>
      <c r="M25" s="5">
        <v>0</v>
      </c>
      <c r="N25" s="8">
        <v>0</v>
      </c>
      <c r="O25" s="6">
        <v>34</v>
      </c>
      <c r="P25" s="5">
        <v>222</v>
      </c>
      <c r="Q25" s="8">
        <f t="shared" ref="Q25" si="74">P25/O25*1000</f>
        <v>6529.411764705882</v>
      </c>
      <c r="R25" s="6">
        <v>0</v>
      </c>
      <c r="S25" s="5">
        <v>0</v>
      </c>
      <c r="T25" s="8">
        <v>0</v>
      </c>
      <c r="U25" s="6">
        <v>0</v>
      </c>
      <c r="V25" s="5">
        <v>0</v>
      </c>
      <c r="W25" s="8">
        <v>0</v>
      </c>
      <c r="X25" s="6">
        <v>0</v>
      </c>
      <c r="Y25" s="5">
        <v>0</v>
      </c>
      <c r="Z25" s="8">
        <v>0</v>
      </c>
      <c r="AA25" s="6">
        <v>0</v>
      </c>
      <c r="AB25" s="5">
        <v>0</v>
      </c>
      <c r="AC25" s="8">
        <v>0</v>
      </c>
      <c r="AD25" s="6">
        <v>0</v>
      </c>
      <c r="AE25" s="5">
        <v>0</v>
      </c>
      <c r="AF25" s="8">
        <v>0</v>
      </c>
      <c r="AG25" s="6">
        <v>0</v>
      </c>
      <c r="AH25" s="5">
        <v>0</v>
      </c>
      <c r="AI25" s="8">
        <v>0</v>
      </c>
      <c r="AJ25" s="6">
        <v>0</v>
      </c>
      <c r="AK25" s="5">
        <v>0</v>
      </c>
      <c r="AL25" s="8">
        <v>0</v>
      </c>
      <c r="AM25" s="6">
        <v>0</v>
      </c>
      <c r="AN25" s="5">
        <v>0</v>
      </c>
      <c r="AO25" s="8">
        <v>0</v>
      </c>
      <c r="AP25" s="6">
        <v>0</v>
      </c>
      <c r="AQ25" s="5">
        <v>0</v>
      </c>
      <c r="AR25" s="8">
        <v>0</v>
      </c>
      <c r="AS25" s="6">
        <v>0</v>
      </c>
      <c r="AT25" s="5">
        <v>0</v>
      </c>
      <c r="AU25" s="8">
        <v>0</v>
      </c>
      <c r="AV25" s="6">
        <v>0</v>
      </c>
      <c r="AW25" s="5">
        <v>0</v>
      </c>
      <c r="AX25" s="8">
        <v>0</v>
      </c>
      <c r="AY25" s="6">
        <v>4690</v>
      </c>
      <c r="AZ25" s="5">
        <v>22569</v>
      </c>
      <c r="BA25" s="8">
        <f t="shared" si="67"/>
        <v>4812.1535181236668</v>
      </c>
      <c r="BB25" s="6">
        <v>0</v>
      </c>
      <c r="BC25" s="5">
        <v>0</v>
      </c>
      <c r="BD25" s="8">
        <v>0</v>
      </c>
      <c r="BE25" s="6">
        <v>0</v>
      </c>
      <c r="BF25" s="5">
        <v>0</v>
      </c>
      <c r="BG25" s="8">
        <v>0</v>
      </c>
      <c r="BH25" s="6">
        <v>0</v>
      </c>
      <c r="BI25" s="5">
        <v>0</v>
      </c>
      <c r="BJ25" s="8">
        <v>0</v>
      </c>
      <c r="BK25" s="6">
        <v>0</v>
      </c>
      <c r="BL25" s="5">
        <v>0</v>
      </c>
      <c r="BM25" s="8">
        <v>0</v>
      </c>
      <c r="BN25" s="6">
        <v>0</v>
      </c>
      <c r="BO25" s="5">
        <v>0</v>
      </c>
      <c r="BP25" s="8">
        <v>0</v>
      </c>
      <c r="BQ25" s="6">
        <v>0</v>
      </c>
      <c r="BR25" s="5">
        <v>0</v>
      </c>
      <c r="BS25" s="8">
        <v>0</v>
      </c>
      <c r="BT25" s="6">
        <v>18559</v>
      </c>
      <c r="BU25" s="5">
        <v>95082</v>
      </c>
      <c r="BV25" s="8">
        <f t="shared" si="63"/>
        <v>5123.2286222318016</v>
      </c>
      <c r="BW25" s="6">
        <v>0</v>
      </c>
      <c r="BX25" s="5">
        <v>0</v>
      </c>
      <c r="BY25" s="8">
        <v>0</v>
      </c>
      <c r="BZ25" s="6">
        <v>0</v>
      </c>
      <c r="CA25" s="5">
        <v>0</v>
      </c>
      <c r="CB25" s="8">
        <v>0</v>
      </c>
      <c r="CC25" s="6">
        <v>0</v>
      </c>
      <c r="CD25" s="5">
        <v>0</v>
      </c>
      <c r="CE25" s="8">
        <v>0</v>
      </c>
      <c r="CF25" s="6">
        <v>0</v>
      </c>
      <c r="CG25" s="5">
        <v>1</v>
      </c>
      <c r="CH25" s="8">
        <v>0</v>
      </c>
      <c r="CI25" s="6">
        <v>0</v>
      </c>
      <c r="CJ25" s="5">
        <v>0</v>
      </c>
      <c r="CK25" s="8">
        <v>0</v>
      </c>
      <c r="CL25" s="6">
        <v>0</v>
      </c>
      <c r="CM25" s="5">
        <v>1</v>
      </c>
      <c r="CN25" s="8">
        <v>0</v>
      </c>
      <c r="CO25" s="6">
        <v>0</v>
      </c>
      <c r="CP25" s="5">
        <v>0</v>
      </c>
      <c r="CQ25" s="8">
        <v>0</v>
      </c>
      <c r="CR25" s="6">
        <v>0</v>
      </c>
      <c r="CS25" s="5">
        <v>0</v>
      </c>
      <c r="CT25" s="8">
        <v>0</v>
      </c>
      <c r="CU25" s="6">
        <v>0</v>
      </c>
      <c r="CV25" s="5">
        <v>0</v>
      </c>
      <c r="CW25" s="8">
        <v>0</v>
      </c>
      <c r="CX25" s="6">
        <v>0</v>
      </c>
      <c r="CY25" s="5">
        <v>0</v>
      </c>
      <c r="CZ25" s="8">
        <v>0</v>
      </c>
      <c r="DA25" s="6">
        <v>0</v>
      </c>
      <c r="DB25" s="5">
        <v>0</v>
      </c>
      <c r="DC25" s="8">
        <v>0</v>
      </c>
      <c r="DD25" s="6">
        <v>0</v>
      </c>
      <c r="DE25" s="5">
        <v>0</v>
      </c>
      <c r="DF25" s="8">
        <v>0</v>
      </c>
      <c r="DG25" s="6">
        <v>0</v>
      </c>
      <c r="DH25" s="5">
        <v>0</v>
      </c>
      <c r="DI25" s="8">
        <v>0</v>
      </c>
      <c r="DJ25" s="6">
        <v>0</v>
      </c>
      <c r="DK25" s="5">
        <v>0</v>
      </c>
      <c r="DL25" s="8">
        <v>0</v>
      </c>
      <c r="DM25" s="6">
        <v>0</v>
      </c>
      <c r="DN25" s="5">
        <v>0</v>
      </c>
      <c r="DO25" s="8">
        <v>0</v>
      </c>
      <c r="DP25" s="6">
        <v>0</v>
      </c>
      <c r="DQ25" s="5">
        <v>0</v>
      </c>
      <c r="DR25" s="8">
        <v>0</v>
      </c>
      <c r="DS25" s="6">
        <v>0</v>
      </c>
      <c r="DT25" s="5">
        <v>0</v>
      </c>
      <c r="DU25" s="8">
        <v>0</v>
      </c>
      <c r="DV25" s="6">
        <v>0</v>
      </c>
      <c r="DW25" s="5">
        <v>0</v>
      </c>
      <c r="DX25" s="8">
        <v>0</v>
      </c>
      <c r="DY25" s="6">
        <v>0</v>
      </c>
      <c r="DZ25" s="5">
        <v>0</v>
      </c>
      <c r="EA25" s="8">
        <v>0</v>
      </c>
      <c r="EB25" s="6">
        <v>0</v>
      </c>
      <c r="EC25" s="5">
        <v>0</v>
      </c>
      <c r="ED25" s="8">
        <v>0</v>
      </c>
      <c r="EE25" s="6">
        <v>0</v>
      </c>
      <c r="EF25" s="5">
        <v>0</v>
      </c>
      <c r="EG25" s="8">
        <v>0</v>
      </c>
      <c r="EH25" s="6">
        <v>0</v>
      </c>
      <c r="EI25" s="5">
        <v>0</v>
      </c>
      <c r="EJ25" s="8">
        <v>0</v>
      </c>
      <c r="EK25" s="6">
        <v>0</v>
      </c>
      <c r="EL25" s="5">
        <v>0</v>
      </c>
      <c r="EM25" s="8">
        <v>0</v>
      </c>
      <c r="EN25" s="6">
        <f t="shared" si="64"/>
        <v>23782</v>
      </c>
      <c r="EO25" s="8">
        <f t="shared" si="65"/>
        <v>120624</v>
      </c>
    </row>
    <row r="26" spans="1:145" x14ac:dyDescent="0.3">
      <c r="A26" s="45">
        <v>2007</v>
      </c>
      <c r="B26" s="46" t="s">
        <v>9</v>
      </c>
      <c r="C26" s="6">
        <v>392</v>
      </c>
      <c r="D26" s="5">
        <v>2122</v>
      </c>
      <c r="E26" s="8">
        <f t="shared" si="66"/>
        <v>5413.2653061224491</v>
      </c>
      <c r="F26" s="6">
        <v>0</v>
      </c>
      <c r="G26" s="5">
        <v>0</v>
      </c>
      <c r="H26" s="8">
        <v>0</v>
      </c>
      <c r="I26" s="6">
        <v>0</v>
      </c>
      <c r="J26" s="5">
        <v>0</v>
      </c>
      <c r="K26" s="8">
        <v>0</v>
      </c>
      <c r="L26" s="6">
        <v>0</v>
      </c>
      <c r="M26" s="5">
        <v>1</v>
      </c>
      <c r="N26" s="8">
        <v>0</v>
      </c>
      <c r="O26" s="6">
        <v>0</v>
      </c>
      <c r="P26" s="5">
        <v>0</v>
      </c>
      <c r="Q26" s="8">
        <v>0</v>
      </c>
      <c r="R26" s="6">
        <v>0</v>
      </c>
      <c r="S26" s="5">
        <v>0</v>
      </c>
      <c r="T26" s="8">
        <v>0</v>
      </c>
      <c r="U26" s="6">
        <v>0</v>
      </c>
      <c r="V26" s="5">
        <v>0</v>
      </c>
      <c r="W26" s="8">
        <v>0</v>
      </c>
      <c r="X26" s="6">
        <v>0</v>
      </c>
      <c r="Y26" s="5">
        <v>0</v>
      </c>
      <c r="Z26" s="8">
        <v>0</v>
      </c>
      <c r="AA26" s="6">
        <v>0</v>
      </c>
      <c r="AB26" s="5">
        <v>0</v>
      </c>
      <c r="AC26" s="8">
        <v>0</v>
      </c>
      <c r="AD26" s="6">
        <v>0</v>
      </c>
      <c r="AE26" s="5">
        <v>0</v>
      </c>
      <c r="AF26" s="8">
        <v>0</v>
      </c>
      <c r="AG26" s="6">
        <v>0</v>
      </c>
      <c r="AH26" s="5">
        <v>0</v>
      </c>
      <c r="AI26" s="8">
        <v>0</v>
      </c>
      <c r="AJ26" s="6">
        <v>0</v>
      </c>
      <c r="AK26" s="5">
        <v>0</v>
      </c>
      <c r="AL26" s="8">
        <v>0</v>
      </c>
      <c r="AM26" s="6">
        <v>0</v>
      </c>
      <c r="AN26" s="5">
        <v>0</v>
      </c>
      <c r="AO26" s="8">
        <v>0</v>
      </c>
      <c r="AP26" s="6">
        <v>0</v>
      </c>
      <c r="AQ26" s="5">
        <v>0</v>
      </c>
      <c r="AR26" s="8">
        <v>0</v>
      </c>
      <c r="AS26" s="6">
        <v>0</v>
      </c>
      <c r="AT26" s="5">
        <v>0</v>
      </c>
      <c r="AU26" s="8">
        <v>0</v>
      </c>
      <c r="AV26" s="6">
        <v>0</v>
      </c>
      <c r="AW26" s="5">
        <v>0</v>
      </c>
      <c r="AX26" s="8">
        <v>0</v>
      </c>
      <c r="AY26" s="6">
        <v>6012</v>
      </c>
      <c r="AZ26" s="5">
        <v>31801</v>
      </c>
      <c r="BA26" s="8">
        <f t="shared" si="67"/>
        <v>5289.5874916833</v>
      </c>
      <c r="BB26" s="6">
        <v>0</v>
      </c>
      <c r="BC26" s="5">
        <v>0</v>
      </c>
      <c r="BD26" s="8">
        <v>0</v>
      </c>
      <c r="BE26" s="6">
        <v>0</v>
      </c>
      <c r="BF26" s="5">
        <v>0</v>
      </c>
      <c r="BG26" s="8">
        <v>0</v>
      </c>
      <c r="BH26" s="6">
        <v>0</v>
      </c>
      <c r="BI26" s="5">
        <v>0</v>
      </c>
      <c r="BJ26" s="8">
        <v>0</v>
      </c>
      <c r="BK26" s="6">
        <v>0</v>
      </c>
      <c r="BL26" s="5">
        <v>0</v>
      </c>
      <c r="BM26" s="8">
        <v>0</v>
      </c>
      <c r="BN26" s="6">
        <v>0</v>
      </c>
      <c r="BO26" s="5">
        <v>0</v>
      </c>
      <c r="BP26" s="8">
        <v>0</v>
      </c>
      <c r="BQ26" s="6">
        <v>0</v>
      </c>
      <c r="BR26" s="5">
        <v>0</v>
      </c>
      <c r="BS26" s="8">
        <v>0</v>
      </c>
      <c r="BT26" s="6">
        <v>22190</v>
      </c>
      <c r="BU26" s="5">
        <v>115927</v>
      </c>
      <c r="BV26" s="8">
        <f t="shared" si="63"/>
        <v>5224.2902208201895</v>
      </c>
      <c r="BW26" s="6">
        <v>0</v>
      </c>
      <c r="BX26" s="5">
        <v>0</v>
      </c>
      <c r="BY26" s="8">
        <v>0</v>
      </c>
      <c r="BZ26" s="6">
        <v>0</v>
      </c>
      <c r="CA26" s="5">
        <v>0</v>
      </c>
      <c r="CB26" s="8">
        <v>0</v>
      </c>
      <c r="CC26" s="6">
        <v>0</v>
      </c>
      <c r="CD26" s="5">
        <v>0</v>
      </c>
      <c r="CE26" s="8">
        <v>0</v>
      </c>
      <c r="CF26" s="6">
        <v>0</v>
      </c>
      <c r="CG26" s="5">
        <v>0</v>
      </c>
      <c r="CH26" s="8">
        <v>0</v>
      </c>
      <c r="CI26" s="6">
        <v>0</v>
      </c>
      <c r="CJ26" s="5">
        <v>0</v>
      </c>
      <c r="CK26" s="8">
        <v>0</v>
      </c>
      <c r="CL26" s="6">
        <v>0</v>
      </c>
      <c r="CM26" s="5">
        <v>1</v>
      </c>
      <c r="CN26" s="8">
        <v>0</v>
      </c>
      <c r="CO26" s="6">
        <v>0</v>
      </c>
      <c r="CP26" s="5">
        <v>0</v>
      </c>
      <c r="CQ26" s="8">
        <v>0</v>
      </c>
      <c r="CR26" s="6">
        <v>0</v>
      </c>
      <c r="CS26" s="5">
        <v>0</v>
      </c>
      <c r="CT26" s="8">
        <v>0</v>
      </c>
      <c r="CU26" s="6">
        <v>0</v>
      </c>
      <c r="CV26" s="5">
        <v>0</v>
      </c>
      <c r="CW26" s="8">
        <v>0</v>
      </c>
      <c r="CX26" s="6">
        <v>0</v>
      </c>
      <c r="CY26" s="5">
        <v>0</v>
      </c>
      <c r="CZ26" s="8">
        <v>0</v>
      </c>
      <c r="DA26" s="6">
        <v>0</v>
      </c>
      <c r="DB26" s="5">
        <v>0</v>
      </c>
      <c r="DC26" s="8">
        <v>0</v>
      </c>
      <c r="DD26" s="6">
        <v>0</v>
      </c>
      <c r="DE26" s="5">
        <v>0</v>
      </c>
      <c r="DF26" s="8">
        <v>0</v>
      </c>
      <c r="DG26" s="6">
        <v>0</v>
      </c>
      <c r="DH26" s="5">
        <v>0</v>
      </c>
      <c r="DI26" s="8">
        <v>0</v>
      </c>
      <c r="DJ26" s="6">
        <v>0</v>
      </c>
      <c r="DK26" s="5">
        <v>0</v>
      </c>
      <c r="DL26" s="8">
        <v>0</v>
      </c>
      <c r="DM26" s="6">
        <v>0</v>
      </c>
      <c r="DN26" s="5">
        <v>22</v>
      </c>
      <c r="DO26" s="8">
        <v>0</v>
      </c>
      <c r="DP26" s="6">
        <v>0</v>
      </c>
      <c r="DQ26" s="5">
        <v>0</v>
      </c>
      <c r="DR26" s="8">
        <v>0</v>
      </c>
      <c r="DS26" s="6">
        <v>0</v>
      </c>
      <c r="DT26" s="5">
        <v>0</v>
      </c>
      <c r="DU26" s="8">
        <v>0</v>
      </c>
      <c r="DV26" s="6">
        <v>0</v>
      </c>
      <c r="DW26" s="5">
        <v>0</v>
      </c>
      <c r="DX26" s="8">
        <v>0</v>
      </c>
      <c r="DY26" s="6">
        <v>0</v>
      </c>
      <c r="DZ26" s="5">
        <v>0</v>
      </c>
      <c r="EA26" s="8">
        <v>0</v>
      </c>
      <c r="EB26" s="6">
        <v>0</v>
      </c>
      <c r="EC26" s="5">
        <v>0</v>
      </c>
      <c r="ED26" s="8">
        <v>0</v>
      </c>
      <c r="EE26" s="6">
        <v>0</v>
      </c>
      <c r="EF26" s="5">
        <v>0</v>
      </c>
      <c r="EG26" s="8">
        <v>0</v>
      </c>
      <c r="EH26" s="6">
        <v>0</v>
      </c>
      <c r="EI26" s="5">
        <v>0</v>
      </c>
      <c r="EJ26" s="8">
        <v>0</v>
      </c>
      <c r="EK26" s="6">
        <v>0</v>
      </c>
      <c r="EL26" s="5">
        <v>0</v>
      </c>
      <c r="EM26" s="8">
        <v>0</v>
      </c>
      <c r="EN26" s="6">
        <f t="shared" si="64"/>
        <v>28594</v>
      </c>
      <c r="EO26" s="8">
        <f t="shared" si="65"/>
        <v>149874</v>
      </c>
    </row>
    <row r="27" spans="1:145" x14ac:dyDescent="0.3">
      <c r="A27" s="45">
        <v>2007</v>
      </c>
      <c r="B27" s="46" t="s">
        <v>10</v>
      </c>
      <c r="C27" s="6">
        <v>0</v>
      </c>
      <c r="D27" s="5">
        <v>0</v>
      </c>
      <c r="E27" s="8">
        <v>0</v>
      </c>
      <c r="F27" s="6">
        <v>0</v>
      </c>
      <c r="G27" s="5">
        <v>0</v>
      </c>
      <c r="H27" s="8">
        <v>0</v>
      </c>
      <c r="I27" s="6">
        <v>0</v>
      </c>
      <c r="J27" s="5">
        <v>0</v>
      </c>
      <c r="K27" s="8">
        <v>0</v>
      </c>
      <c r="L27" s="6">
        <v>1</v>
      </c>
      <c r="M27" s="5">
        <v>1</v>
      </c>
      <c r="N27" s="8">
        <f t="shared" si="70"/>
        <v>1000</v>
      </c>
      <c r="O27" s="6">
        <v>0</v>
      </c>
      <c r="P27" s="5">
        <v>0</v>
      </c>
      <c r="Q27" s="8">
        <v>0</v>
      </c>
      <c r="R27" s="6">
        <v>0</v>
      </c>
      <c r="S27" s="5">
        <v>0</v>
      </c>
      <c r="T27" s="8">
        <v>0</v>
      </c>
      <c r="U27" s="6">
        <v>0</v>
      </c>
      <c r="V27" s="5">
        <v>0</v>
      </c>
      <c r="W27" s="8">
        <v>0</v>
      </c>
      <c r="X27" s="6">
        <v>0</v>
      </c>
      <c r="Y27" s="5">
        <v>0</v>
      </c>
      <c r="Z27" s="8">
        <v>0</v>
      </c>
      <c r="AA27" s="6">
        <v>0</v>
      </c>
      <c r="AB27" s="5">
        <v>0</v>
      </c>
      <c r="AC27" s="8">
        <v>0</v>
      </c>
      <c r="AD27" s="6">
        <v>0</v>
      </c>
      <c r="AE27" s="5">
        <v>0</v>
      </c>
      <c r="AF27" s="8">
        <v>0</v>
      </c>
      <c r="AG27" s="6">
        <v>0</v>
      </c>
      <c r="AH27" s="5">
        <v>0</v>
      </c>
      <c r="AI27" s="8">
        <v>0</v>
      </c>
      <c r="AJ27" s="6">
        <v>0</v>
      </c>
      <c r="AK27" s="5">
        <v>0</v>
      </c>
      <c r="AL27" s="8">
        <v>0</v>
      </c>
      <c r="AM27" s="6">
        <v>0</v>
      </c>
      <c r="AN27" s="5">
        <v>3</v>
      </c>
      <c r="AO27" s="8">
        <v>0</v>
      </c>
      <c r="AP27" s="6">
        <v>0</v>
      </c>
      <c r="AQ27" s="5">
        <v>0</v>
      </c>
      <c r="AR27" s="8">
        <v>0</v>
      </c>
      <c r="AS27" s="6">
        <v>0</v>
      </c>
      <c r="AT27" s="5">
        <v>0</v>
      </c>
      <c r="AU27" s="8">
        <v>0</v>
      </c>
      <c r="AV27" s="6">
        <v>0</v>
      </c>
      <c r="AW27" s="5">
        <v>0</v>
      </c>
      <c r="AX27" s="8">
        <v>0</v>
      </c>
      <c r="AY27" s="6">
        <v>10608</v>
      </c>
      <c r="AZ27" s="5">
        <v>56502</v>
      </c>
      <c r="BA27" s="8">
        <f t="shared" si="67"/>
        <v>5326.3574660633485</v>
      </c>
      <c r="BB27" s="6">
        <v>0</v>
      </c>
      <c r="BC27" s="5">
        <v>0</v>
      </c>
      <c r="BD27" s="8">
        <v>0</v>
      </c>
      <c r="BE27" s="6">
        <v>0</v>
      </c>
      <c r="BF27" s="5">
        <v>0</v>
      </c>
      <c r="BG27" s="8">
        <v>0</v>
      </c>
      <c r="BH27" s="6">
        <v>0</v>
      </c>
      <c r="BI27" s="5">
        <v>0</v>
      </c>
      <c r="BJ27" s="8">
        <v>0</v>
      </c>
      <c r="BK27" s="6">
        <v>0</v>
      </c>
      <c r="BL27" s="5">
        <v>0</v>
      </c>
      <c r="BM27" s="8">
        <v>0</v>
      </c>
      <c r="BN27" s="6">
        <v>0</v>
      </c>
      <c r="BO27" s="5">
        <v>0</v>
      </c>
      <c r="BP27" s="8">
        <v>0</v>
      </c>
      <c r="BQ27" s="6">
        <v>0</v>
      </c>
      <c r="BR27" s="5">
        <v>0</v>
      </c>
      <c r="BS27" s="8">
        <v>0</v>
      </c>
      <c r="BT27" s="6">
        <v>17890</v>
      </c>
      <c r="BU27" s="5">
        <v>97446</v>
      </c>
      <c r="BV27" s="8">
        <f t="shared" si="63"/>
        <v>5446.9536053661268</v>
      </c>
      <c r="BW27" s="6">
        <v>0</v>
      </c>
      <c r="BX27" s="5">
        <v>0</v>
      </c>
      <c r="BY27" s="8">
        <v>0</v>
      </c>
      <c r="BZ27" s="6">
        <v>0</v>
      </c>
      <c r="CA27" s="5">
        <v>0</v>
      </c>
      <c r="CB27" s="8">
        <v>0</v>
      </c>
      <c r="CC27" s="6">
        <v>0</v>
      </c>
      <c r="CD27" s="5">
        <v>0</v>
      </c>
      <c r="CE27" s="8">
        <v>0</v>
      </c>
      <c r="CF27" s="6">
        <v>0</v>
      </c>
      <c r="CG27" s="5">
        <v>0</v>
      </c>
      <c r="CH27" s="8">
        <v>0</v>
      </c>
      <c r="CI27" s="6">
        <v>0</v>
      </c>
      <c r="CJ27" s="5">
        <v>0</v>
      </c>
      <c r="CK27" s="8">
        <v>0</v>
      </c>
      <c r="CL27" s="6">
        <v>1</v>
      </c>
      <c r="CM27" s="5">
        <v>6</v>
      </c>
      <c r="CN27" s="8">
        <f t="shared" si="69"/>
        <v>6000</v>
      </c>
      <c r="CO27" s="6">
        <v>0</v>
      </c>
      <c r="CP27" s="5">
        <v>0</v>
      </c>
      <c r="CQ27" s="8">
        <v>0</v>
      </c>
      <c r="CR27" s="6">
        <v>1</v>
      </c>
      <c r="CS27" s="5">
        <v>29</v>
      </c>
      <c r="CT27" s="8">
        <f t="shared" ref="CT27:CT29" si="75">CS27/CR27*1000</f>
        <v>29000</v>
      </c>
      <c r="CU27" s="6">
        <v>0</v>
      </c>
      <c r="CV27" s="5">
        <v>0</v>
      </c>
      <c r="CW27" s="8">
        <v>0</v>
      </c>
      <c r="CX27" s="6">
        <v>0</v>
      </c>
      <c r="CY27" s="5">
        <v>0</v>
      </c>
      <c r="CZ27" s="8">
        <v>0</v>
      </c>
      <c r="DA27" s="6">
        <v>0</v>
      </c>
      <c r="DB27" s="5">
        <v>0</v>
      </c>
      <c r="DC27" s="8">
        <v>0</v>
      </c>
      <c r="DD27" s="6">
        <v>0</v>
      </c>
      <c r="DE27" s="5">
        <v>0</v>
      </c>
      <c r="DF27" s="8">
        <v>0</v>
      </c>
      <c r="DG27" s="6">
        <v>5</v>
      </c>
      <c r="DH27" s="5">
        <v>91</v>
      </c>
      <c r="DI27" s="8">
        <f t="shared" ref="DI27" si="76">DH27/DG27*1000</f>
        <v>18200</v>
      </c>
      <c r="DJ27" s="6">
        <v>0</v>
      </c>
      <c r="DK27" s="5">
        <v>0</v>
      </c>
      <c r="DL27" s="8">
        <v>0</v>
      </c>
      <c r="DM27" s="6">
        <v>0</v>
      </c>
      <c r="DN27" s="5">
        <v>0</v>
      </c>
      <c r="DO27" s="8">
        <v>0</v>
      </c>
      <c r="DP27" s="6">
        <v>0</v>
      </c>
      <c r="DQ27" s="5">
        <v>0</v>
      </c>
      <c r="DR27" s="8">
        <v>0</v>
      </c>
      <c r="DS27" s="6">
        <v>0</v>
      </c>
      <c r="DT27" s="5">
        <v>0</v>
      </c>
      <c r="DU27" s="8">
        <v>0</v>
      </c>
      <c r="DV27" s="6">
        <v>0</v>
      </c>
      <c r="DW27" s="5">
        <v>0</v>
      </c>
      <c r="DX27" s="8">
        <v>0</v>
      </c>
      <c r="DY27" s="6">
        <v>0</v>
      </c>
      <c r="DZ27" s="5">
        <v>0</v>
      </c>
      <c r="EA27" s="8">
        <v>0</v>
      </c>
      <c r="EB27" s="6">
        <v>0</v>
      </c>
      <c r="EC27" s="5">
        <v>0</v>
      </c>
      <c r="ED27" s="8">
        <v>0</v>
      </c>
      <c r="EE27" s="6">
        <v>0</v>
      </c>
      <c r="EF27" s="5">
        <v>0</v>
      </c>
      <c r="EG27" s="8">
        <v>0</v>
      </c>
      <c r="EH27" s="6">
        <v>0</v>
      </c>
      <c r="EI27" s="5">
        <v>0</v>
      </c>
      <c r="EJ27" s="8">
        <v>0</v>
      </c>
      <c r="EK27" s="6">
        <v>0</v>
      </c>
      <c r="EL27" s="5">
        <v>0</v>
      </c>
      <c r="EM27" s="8">
        <v>0</v>
      </c>
      <c r="EN27" s="6">
        <f t="shared" si="64"/>
        <v>28506</v>
      </c>
      <c r="EO27" s="8">
        <f t="shared" si="65"/>
        <v>154078</v>
      </c>
    </row>
    <row r="28" spans="1:145" x14ac:dyDescent="0.3">
      <c r="A28" s="45">
        <v>2007</v>
      </c>
      <c r="B28" s="46" t="s">
        <v>11</v>
      </c>
      <c r="C28" s="6">
        <v>0</v>
      </c>
      <c r="D28" s="5">
        <v>0</v>
      </c>
      <c r="E28" s="8">
        <v>0</v>
      </c>
      <c r="F28" s="6">
        <v>0</v>
      </c>
      <c r="G28" s="5">
        <v>0</v>
      </c>
      <c r="H28" s="8">
        <v>0</v>
      </c>
      <c r="I28" s="6">
        <v>0</v>
      </c>
      <c r="J28" s="5">
        <v>0</v>
      </c>
      <c r="K28" s="8">
        <v>0</v>
      </c>
      <c r="L28" s="6">
        <v>0</v>
      </c>
      <c r="M28" s="5">
        <v>1</v>
      </c>
      <c r="N28" s="8">
        <v>0</v>
      </c>
      <c r="O28" s="6">
        <v>0</v>
      </c>
      <c r="P28" s="5">
        <v>0</v>
      </c>
      <c r="Q28" s="8">
        <v>0</v>
      </c>
      <c r="R28" s="6">
        <v>0</v>
      </c>
      <c r="S28" s="5">
        <v>0</v>
      </c>
      <c r="T28" s="8">
        <v>0</v>
      </c>
      <c r="U28" s="6">
        <v>0</v>
      </c>
      <c r="V28" s="5">
        <v>0</v>
      </c>
      <c r="W28" s="8">
        <v>0</v>
      </c>
      <c r="X28" s="6">
        <v>0</v>
      </c>
      <c r="Y28" s="5">
        <v>0</v>
      </c>
      <c r="Z28" s="8">
        <v>0</v>
      </c>
      <c r="AA28" s="6">
        <v>0</v>
      </c>
      <c r="AB28" s="5">
        <v>0</v>
      </c>
      <c r="AC28" s="8">
        <v>0</v>
      </c>
      <c r="AD28" s="6">
        <v>0</v>
      </c>
      <c r="AE28" s="5">
        <v>0</v>
      </c>
      <c r="AF28" s="8">
        <v>0</v>
      </c>
      <c r="AG28" s="6">
        <v>0</v>
      </c>
      <c r="AH28" s="5">
        <v>0</v>
      </c>
      <c r="AI28" s="8">
        <v>0</v>
      </c>
      <c r="AJ28" s="6">
        <v>0</v>
      </c>
      <c r="AK28" s="5">
        <v>0</v>
      </c>
      <c r="AL28" s="8">
        <v>0</v>
      </c>
      <c r="AM28" s="6">
        <v>3</v>
      </c>
      <c r="AN28" s="5">
        <v>13</v>
      </c>
      <c r="AO28" s="8">
        <f t="shared" si="73"/>
        <v>4333.333333333333</v>
      </c>
      <c r="AP28" s="6">
        <v>0</v>
      </c>
      <c r="AQ28" s="5">
        <v>0</v>
      </c>
      <c r="AR28" s="8">
        <v>0</v>
      </c>
      <c r="AS28" s="6">
        <v>0</v>
      </c>
      <c r="AT28" s="5">
        <v>0</v>
      </c>
      <c r="AU28" s="8">
        <v>0</v>
      </c>
      <c r="AV28" s="6">
        <v>0</v>
      </c>
      <c r="AW28" s="5">
        <v>0</v>
      </c>
      <c r="AX28" s="8">
        <v>0</v>
      </c>
      <c r="AY28" s="6">
        <v>1805</v>
      </c>
      <c r="AZ28" s="5">
        <v>9592</v>
      </c>
      <c r="BA28" s="8">
        <f t="shared" si="67"/>
        <v>5314.1274238227152</v>
      </c>
      <c r="BB28" s="6">
        <v>0</v>
      </c>
      <c r="BC28" s="5">
        <v>0</v>
      </c>
      <c r="BD28" s="8">
        <v>0</v>
      </c>
      <c r="BE28" s="6">
        <v>0</v>
      </c>
      <c r="BF28" s="5">
        <v>0</v>
      </c>
      <c r="BG28" s="8">
        <v>0</v>
      </c>
      <c r="BH28" s="6">
        <v>0</v>
      </c>
      <c r="BI28" s="5">
        <v>0</v>
      </c>
      <c r="BJ28" s="8">
        <v>0</v>
      </c>
      <c r="BK28" s="6">
        <v>0</v>
      </c>
      <c r="BL28" s="5">
        <v>0</v>
      </c>
      <c r="BM28" s="8">
        <v>0</v>
      </c>
      <c r="BN28" s="6">
        <v>0</v>
      </c>
      <c r="BO28" s="5">
        <v>0</v>
      </c>
      <c r="BP28" s="8">
        <v>0</v>
      </c>
      <c r="BQ28" s="6">
        <v>0</v>
      </c>
      <c r="BR28" s="5">
        <v>0</v>
      </c>
      <c r="BS28" s="8">
        <v>0</v>
      </c>
      <c r="BT28" s="6">
        <v>18029</v>
      </c>
      <c r="BU28" s="5">
        <v>96449</v>
      </c>
      <c r="BV28" s="8">
        <f t="shared" si="63"/>
        <v>5349.6588829108659</v>
      </c>
      <c r="BW28" s="6">
        <v>0</v>
      </c>
      <c r="BX28" s="5">
        <v>0</v>
      </c>
      <c r="BY28" s="8">
        <v>0</v>
      </c>
      <c r="BZ28" s="6">
        <v>0</v>
      </c>
      <c r="CA28" s="5">
        <v>0</v>
      </c>
      <c r="CB28" s="8">
        <v>0</v>
      </c>
      <c r="CC28" s="6">
        <v>0</v>
      </c>
      <c r="CD28" s="5">
        <v>0</v>
      </c>
      <c r="CE28" s="8">
        <v>0</v>
      </c>
      <c r="CF28" s="6">
        <v>0</v>
      </c>
      <c r="CG28" s="5">
        <v>0</v>
      </c>
      <c r="CH28" s="8">
        <v>0</v>
      </c>
      <c r="CI28" s="6">
        <v>0</v>
      </c>
      <c r="CJ28" s="5">
        <v>0</v>
      </c>
      <c r="CK28" s="8">
        <v>0</v>
      </c>
      <c r="CL28" s="6">
        <v>1</v>
      </c>
      <c r="CM28" s="5">
        <v>2</v>
      </c>
      <c r="CN28" s="8">
        <f t="shared" si="69"/>
        <v>2000</v>
      </c>
      <c r="CO28" s="6">
        <v>0</v>
      </c>
      <c r="CP28" s="5">
        <v>0</v>
      </c>
      <c r="CQ28" s="8">
        <v>0</v>
      </c>
      <c r="CR28" s="6">
        <v>0</v>
      </c>
      <c r="CS28" s="5">
        <v>0</v>
      </c>
      <c r="CT28" s="8">
        <v>0</v>
      </c>
      <c r="CU28" s="6">
        <v>0</v>
      </c>
      <c r="CV28" s="5">
        <v>0</v>
      </c>
      <c r="CW28" s="8">
        <v>0</v>
      </c>
      <c r="CX28" s="6">
        <v>124</v>
      </c>
      <c r="CY28" s="5">
        <v>844</v>
      </c>
      <c r="CZ28" s="8">
        <f t="shared" ref="CZ28:CZ30" si="77">CY28/CX28*1000</f>
        <v>6806.4516129032263</v>
      </c>
      <c r="DA28" s="6">
        <v>0</v>
      </c>
      <c r="DB28" s="5">
        <v>0</v>
      </c>
      <c r="DC28" s="8">
        <v>0</v>
      </c>
      <c r="DD28" s="6">
        <v>0</v>
      </c>
      <c r="DE28" s="5">
        <v>0</v>
      </c>
      <c r="DF28" s="8">
        <v>0</v>
      </c>
      <c r="DG28" s="6">
        <v>0</v>
      </c>
      <c r="DH28" s="5">
        <v>0</v>
      </c>
      <c r="DI28" s="8">
        <v>0</v>
      </c>
      <c r="DJ28" s="6">
        <v>0</v>
      </c>
      <c r="DK28" s="5">
        <v>0</v>
      </c>
      <c r="DL28" s="8">
        <v>0</v>
      </c>
      <c r="DM28" s="6">
        <v>0</v>
      </c>
      <c r="DN28" s="5">
        <v>0</v>
      </c>
      <c r="DO28" s="8">
        <v>0</v>
      </c>
      <c r="DP28" s="6">
        <v>0</v>
      </c>
      <c r="DQ28" s="5">
        <v>0</v>
      </c>
      <c r="DR28" s="8">
        <v>0</v>
      </c>
      <c r="DS28" s="6">
        <v>0</v>
      </c>
      <c r="DT28" s="5">
        <v>0</v>
      </c>
      <c r="DU28" s="8">
        <v>0</v>
      </c>
      <c r="DV28" s="6">
        <v>0</v>
      </c>
      <c r="DW28" s="5">
        <v>0</v>
      </c>
      <c r="DX28" s="8">
        <v>0</v>
      </c>
      <c r="DY28" s="6">
        <v>0</v>
      </c>
      <c r="DZ28" s="5">
        <v>0</v>
      </c>
      <c r="EA28" s="8">
        <v>0</v>
      </c>
      <c r="EB28" s="6">
        <v>0</v>
      </c>
      <c r="EC28" s="5">
        <v>0</v>
      </c>
      <c r="ED28" s="8">
        <v>0</v>
      </c>
      <c r="EE28" s="6">
        <v>0</v>
      </c>
      <c r="EF28" s="5">
        <v>0</v>
      </c>
      <c r="EG28" s="8">
        <v>0</v>
      </c>
      <c r="EH28" s="6">
        <v>0</v>
      </c>
      <c r="EI28" s="5">
        <v>0</v>
      </c>
      <c r="EJ28" s="8">
        <v>0</v>
      </c>
      <c r="EK28" s="6">
        <v>0</v>
      </c>
      <c r="EL28" s="5">
        <v>0</v>
      </c>
      <c r="EM28" s="8">
        <v>0</v>
      </c>
      <c r="EN28" s="6">
        <f t="shared" si="64"/>
        <v>19962</v>
      </c>
      <c r="EO28" s="8">
        <f t="shared" si="65"/>
        <v>106901</v>
      </c>
    </row>
    <row r="29" spans="1:145" x14ac:dyDescent="0.3">
      <c r="A29" s="45">
        <v>2007</v>
      </c>
      <c r="B29" s="46" t="s">
        <v>12</v>
      </c>
      <c r="C29" s="6">
        <v>996</v>
      </c>
      <c r="D29" s="5">
        <v>5750</v>
      </c>
      <c r="E29" s="8">
        <f t="shared" si="66"/>
        <v>5773.0923694779112</v>
      </c>
      <c r="F29" s="6">
        <v>0</v>
      </c>
      <c r="G29" s="5">
        <v>0</v>
      </c>
      <c r="H29" s="8">
        <v>0</v>
      </c>
      <c r="I29" s="6">
        <v>0</v>
      </c>
      <c r="J29" s="5">
        <v>0</v>
      </c>
      <c r="K29" s="8">
        <v>0</v>
      </c>
      <c r="L29" s="6">
        <v>0</v>
      </c>
      <c r="M29" s="5">
        <v>0</v>
      </c>
      <c r="N29" s="8">
        <v>0</v>
      </c>
      <c r="O29" s="6">
        <v>0</v>
      </c>
      <c r="P29" s="5">
        <v>0</v>
      </c>
      <c r="Q29" s="8">
        <v>0</v>
      </c>
      <c r="R29" s="6">
        <v>0</v>
      </c>
      <c r="S29" s="5">
        <v>0</v>
      </c>
      <c r="T29" s="8">
        <v>0</v>
      </c>
      <c r="U29" s="6">
        <v>0</v>
      </c>
      <c r="V29" s="5">
        <v>0</v>
      </c>
      <c r="W29" s="8">
        <v>0</v>
      </c>
      <c r="X29" s="6">
        <v>0</v>
      </c>
      <c r="Y29" s="5">
        <v>0</v>
      </c>
      <c r="Z29" s="8">
        <v>0</v>
      </c>
      <c r="AA29" s="6">
        <v>0</v>
      </c>
      <c r="AB29" s="5">
        <v>0</v>
      </c>
      <c r="AC29" s="8">
        <v>0</v>
      </c>
      <c r="AD29" s="6">
        <v>0</v>
      </c>
      <c r="AE29" s="5">
        <v>0</v>
      </c>
      <c r="AF29" s="8">
        <v>0</v>
      </c>
      <c r="AG29" s="6">
        <v>0</v>
      </c>
      <c r="AH29" s="5">
        <v>0</v>
      </c>
      <c r="AI29" s="8">
        <v>0</v>
      </c>
      <c r="AJ29" s="6">
        <v>0</v>
      </c>
      <c r="AK29" s="5">
        <v>0</v>
      </c>
      <c r="AL29" s="8">
        <v>0</v>
      </c>
      <c r="AM29" s="6">
        <v>0</v>
      </c>
      <c r="AN29" s="5">
        <v>0</v>
      </c>
      <c r="AO29" s="8">
        <v>0</v>
      </c>
      <c r="AP29" s="6">
        <v>0</v>
      </c>
      <c r="AQ29" s="5">
        <v>0</v>
      </c>
      <c r="AR29" s="8">
        <v>0</v>
      </c>
      <c r="AS29" s="6">
        <v>0</v>
      </c>
      <c r="AT29" s="5">
        <v>0</v>
      </c>
      <c r="AU29" s="8">
        <v>0</v>
      </c>
      <c r="AV29" s="6">
        <v>0</v>
      </c>
      <c r="AW29" s="5">
        <v>0</v>
      </c>
      <c r="AX29" s="8">
        <v>0</v>
      </c>
      <c r="AY29" s="6">
        <v>15793</v>
      </c>
      <c r="AZ29" s="5">
        <v>83871</v>
      </c>
      <c r="BA29" s="8">
        <f t="shared" si="67"/>
        <v>5310.6439561831194</v>
      </c>
      <c r="BB29" s="6">
        <v>0</v>
      </c>
      <c r="BC29" s="5">
        <v>0</v>
      </c>
      <c r="BD29" s="8">
        <v>0</v>
      </c>
      <c r="BE29" s="6">
        <v>0</v>
      </c>
      <c r="BF29" s="5">
        <v>0</v>
      </c>
      <c r="BG29" s="8">
        <v>0</v>
      </c>
      <c r="BH29" s="6">
        <v>0</v>
      </c>
      <c r="BI29" s="5">
        <v>0</v>
      </c>
      <c r="BJ29" s="8">
        <v>0</v>
      </c>
      <c r="BK29" s="6">
        <v>0</v>
      </c>
      <c r="BL29" s="5">
        <v>0</v>
      </c>
      <c r="BM29" s="8">
        <v>0</v>
      </c>
      <c r="BN29" s="6">
        <v>0</v>
      </c>
      <c r="BO29" s="5">
        <v>0</v>
      </c>
      <c r="BP29" s="8">
        <v>0</v>
      </c>
      <c r="BQ29" s="6">
        <v>0</v>
      </c>
      <c r="BR29" s="5">
        <v>0</v>
      </c>
      <c r="BS29" s="8">
        <v>0</v>
      </c>
      <c r="BT29" s="6">
        <v>13499</v>
      </c>
      <c r="BU29" s="5">
        <v>69266</v>
      </c>
      <c r="BV29" s="8">
        <f t="shared" si="63"/>
        <v>5131.1949033261717</v>
      </c>
      <c r="BW29" s="6">
        <v>0</v>
      </c>
      <c r="BX29" s="5">
        <v>0</v>
      </c>
      <c r="BY29" s="8">
        <v>0</v>
      </c>
      <c r="BZ29" s="6">
        <v>0</v>
      </c>
      <c r="CA29" s="5">
        <v>0</v>
      </c>
      <c r="CB29" s="8">
        <v>0</v>
      </c>
      <c r="CC29" s="6">
        <v>0</v>
      </c>
      <c r="CD29" s="5">
        <v>0</v>
      </c>
      <c r="CE29" s="8">
        <v>0</v>
      </c>
      <c r="CF29" s="6">
        <v>0</v>
      </c>
      <c r="CG29" s="5">
        <v>0</v>
      </c>
      <c r="CH29" s="8">
        <v>0</v>
      </c>
      <c r="CI29" s="6">
        <v>0</v>
      </c>
      <c r="CJ29" s="5">
        <v>0</v>
      </c>
      <c r="CK29" s="8">
        <v>0</v>
      </c>
      <c r="CL29" s="6">
        <v>2</v>
      </c>
      <c r="CM29" s="5">
        <v>9</v>
      </c>
      <c r="CN29" s="8">
        <f t="shared" si="69"/>
        <v>4500</v>
      </c>
      <c r="CO29" s="6">
        <v>0</v>
      </c>
      <c r="CP29" s="5">
        <v>0</v>
      </c>
      <c r="CQ29" s="8">
        <v>0</v>
      </c>
      <c r="CR29" s="6">
        <v>1</v>
      </c>
      <c r="CS29" s="5">
        <v>32</v>
      </c>
      <c r="CT29" s="8">
        <f t="shared" si="75"/>
        <v>32000</v>
      </c>
      <c r="CU29" s="6">
        <v>0</v>
      </c>
      <c r="CV29" s="5">
        <v>0</v>
      </c>
      <c r="CW29" s="8">
        <v>0</v>
      </c>
      <c r="CX29" s="6">
        <v>0</v>
      </c>
      <c r="CY29" s="5">
        <v>0</v>
      </c>
      <c r="CZ29" s="8">
        <v>0</v>
      </c>
      <c r="DA29" s="6">
        <v>0</v>
      </c>
      <c r="DB29" s="5">
        <v>0</v>
      </c>
      <c r="DC29" s="8">
        <v>0</v>
      </c>
      <c r="DD29" s="6">
        <v>80</v>
      </c>
      <c r="DE29" s="5">
        <v>419</v>
      </c>
      <c r="DF29" s="8">
        <f t="shared" ref="DF29" si="78">DE29/DD29*1000</f>
        <v>5237.5</v>
      </c>
      <c r="DG29" s="6">
        <v>0</v>
      </c>
      <c r="DH29" s="5">
        <v>0</v>
      </c>
      <c r="DI29" s="8">
        <v>0</v>
      </c>
      <c r="DJ29" s="6">
        <v>0</v>
      </c>
      <c r="DK29" s="5">
        <v>0</v>
      </c>
      <c r="DL29" s="8">
        <v>0</v>
      </c>
      <c r="DM29" s="6">
        <v>0</v>
      </c>
      <c r="DN29" s="5">
        <v>0</v>
      </c>
      <c r="DO29" s="8">
        <v>0</v>
      </c>
      <c r="DP29" s="6">
        <v>0</v>
      </c>
      <c r="DQ29" s="5">
        <v>0</v>
      </c>
      <c r="DR29" s="8">
        <v>0</v>
      </c>
      <c r="DS29" s="6">
        <v>0</v>
      </c>
      <c r="DT29" s="5">
        <v>0</v>
      </c>
      <c r="DU29" s="8">
        <v>0</v>
      </c>
      <c r="DV29" s="6">
        <v>0</v>
      </c>
      <c r="DW29" s="5">
        <v>0</v>
      </c>
      <c r="DX29" s="8">
        <v>0</v>
      </c>
      <c r="DY29" s="6">
        <v>0</v>
      </c>
      <c r="DZ29" s="5">
        <v>0</v>
      </c>
      <c r="EA29" s="8">
        <v>0</v>
      </c>
      <c r="EB29" s="6">
        <v>0</v>
      </c>
      <c r="EC29" s="5">
        <v>0</v>
      </c>
      <c r="ED29" s="8">
        <v>0</v>
      </c>
      <c r="EE29" s="6">
        <v>0</v>
      </c>
      <c r="EF29" s="5">
        <v>0</v>
      </c>
      <c r="EG29" s="8">
        <v>0</v>
      </c>
      <c r="EH29" s="6">
        <v>0</v>
      </c>
      <c r="EI29" s="5">
        <v>0</v>
      </c>
      <c r="EJ29" s="8">
        <v>0</v>
      </c>
      <c r="EK29" s="6">
        <v>0</v>
      </c>
      <c r="EL29" s="5">
        <v>0</v>
      </c>
      <c r="EM29" s="8">
        <v>0</v>
      </c>
      <c r="EN29" s="6">
        <f t="shared" si="64"/>
        <v>30371</v>
      </c>
      <c r="EO29" s="8">
        <f t="shared" si="65"/>
        <v>159347</v>
      </c>
    </row>
    <row r="30" spans="1:145" x14ac:dyDescent="0.3">
      <c r="A30" s="45">
        <v>2007</v>
      </c>
      <c r="B30" s="46" t="s">
        <v>13</v>
      </c>
      <c r="C30" s="6">
        <v>294</v>
      </c>
      <c r="D30" s="5">
        <v>1744</v>
      </c>
      <c r="E30" s="8">
        <f t="shared" si="66"/>
        <v>5931.9727891156463</v>
      </c>
      <c r="F30" s="6">
        <v>0</v>
      </c>
      <c r="G30" s="5">
        <v>0</v>
      </c>
      <c r="H30" s="8">
        <v>0</v>
      </c>
      <c r="I30" s="6">
        <v>0</v>
      </c>
      <c r="J30" s="5">
        <v>0</v>
      </c>
      <c r="K30" s="8">
        <v>0</v>
      </c>
      <c r="L30" s="6">
        <v>2</v>
      </c>
      <c r="M30" s="5">
        <v>9</v>
      </c>
      <c r="N30" s="8">
        <f t="shared" si="70"/>
        <v>4500</v>
      </c>
      <c r="O30" s="6">
        <v>0</v>
      </c>
      <c r="P30" s="5">
        <v>0</v>
      </c>
      <c r="Q30" s="8">
        <v>0</v>
      </c>
      <c r="R30" s="6">
        <v>0</v>
      </c>
      <c r="S30" s="5">
        <v>0</v>
      </c>
      <c r="T30" s="8">
        <v>0</v>
      </c>
      <c r="U30" s="6">
        <v>0</v>
      </c>
      <c r="V30" s="5">
        <v>0</v>
      </c>
      <c r="W30" s="8">
        <v>0</v>
      </c>
      <c r="X30" s="6">
        <v>0</v>
      </c>
      <c r="Y30" s="5">
        <v>0</v>
      </c>
      <c r="Z30" s="8">
        <v>0</v>
      </c>
      <c r="AA30" s="6">
        <v>0</v>
      </c>
      <c r="AB30" s="5">
        <v>0</v>
      </c>
      <c r="AC30" s="8">
        <v>0</v>
      </c>
      <c r="AD30" s="6">
        <v>0</v>
      </c>
      <c r="AE30" s="5">
        <v>0</v>
      </c>
      <c r="AF30" s="8">
        <v>0</v>
      </c>
      <c r="AG30" s="6">
        <v>0</v>
      </c>
      <c r="AH30" s="5">
        <v>0</v>
      </c>
      <c r="AI30" s="8">
        <v>0</v>
      </c>
      <c r="AJ30" s="6">
        <v>0</v>
      </c>
      <c r="AK30" s="5">
        <v>0</v>
      </c>
      <c r="AL30" s="8">
        <v>0</v>
      </c>
      <c r="AM30" s="6">
        <v>0</v>
      </c>
      <c r="AN30" s="5">
        <v>0</v>
      </c>
      <c r="AO30" s="8">
        <v>0</v>
      </c>
      <c r="AP30" s="6">
        <v>0</v>
      </c>
      <c r="AQ30" s="5">
        <v>0</v>
      </c>
      <c r="AR30" s="8">
        <v>0</v>
      </c>
      <c r="AS30" s="6">
        <v>0</v>
      </c>
      <c r="AT30" s="5">
        <v>0</v>
      </c>
      <c r="AU30" s="8">
        <v>0</v>
      </c>
      <c r="AV30" s="6">
        <v>0</v>
      </c>
      <c r="AW30" s="5">
        <v>0</v>
      </c>
      <c r="AX30" s="8">
        <v>0</v>
      </c>
      <c r="AY30" s="6">
        <v>4527</v>
      </c>
      <c r="AZ30" s="5">
        <v>24948</v>
      </c>
      <c r="BA30" s="8">
        <f t="shared" si="67"/>
        <v>5510.9343936381711</v>
      </c>
      <c r="BB30" s="6">
        <v>0</v>
      </c>
      <c r="BC30" s="5">
        <v>0</v>
      </c>
      <c r="BD30" s="8">
        <v>0</v>
      </c>
      <c r="BE30" s="6">
        <v>0</v>
      </c>
      <c r="BF30" s="5">
        <v>0</v>
      </c>
      <c r="BG30" s="8">
        <v>0</v>
      </c>
      <c r="BH30" s="6">
        <v>0</v>
      </c>
      <c r="BI30" s="5">
        <v>0</v>
      </c>
      <c r="BJ30" s="8">
        <v>0</v>
      </c>
      <c r="BK30" s="6">
        <v>0</v>
      </c>
      <c r="BL30" s="5">
        <v>0</v>
      </c>
      <c r="BM30" s="8">
        <v>0</v>
      </c>
      <c r="BN30" s="6">
        <v>0</v>
      </c>
      <c r="BO30" s="5">
        <v>0</v>
      </c>
      <c r="BP30" s="8">
        <v>0</v>
      </c>
      <c r="BQ30" s="6">
        <v>0</v>
      </c>
      <c r="BR30" s="5">
        <v>0</v>
      </c>
      <c r="BS30" s="8">
        <v>0</v>
      </c>
      <c r="BT30" s="6">
        <v>11909</v>
      </c>
      <c r="BU30" s="5">
        <v>66103</v>
      </c>
      <c r="BV30" s="8">
        <f t="shared" si="63"/>
        <v>5550.6759593584684</v>
      </c>
      <c r="BW30" s="6">
        <v>0</v>
      </c>
      <c r="BX30" s="5">
        <v>0</v>
      </c>
      <c r="BY30" s="8">
        <v>0</v>
      </c>
      <c r="BZ30" s="6">
        <v>0</v>
      </c>
      <c r="CA30" s="5">
        <v>0</v>
      </c>
      <c r="CB30" s="8">
        <v>0</v>
      </c>
      <c r="CC30" s="6">
        <v>0</v>
      </c>
      <c r="CD30" s="5">
        <v>0</v>
      </c>
      <c r="CE30" s="8">
        <v>0</v>
      </c>
      <c r="CF30" s="6">
        <v>0</v>
      </c>
      <c r="CG30" s="5">
        <v>0</v>
      </c>
      <c r="CH30" s="8">
        <v>0</v>
      </c>
      <c r="CI30" s="6">
        <v>0</v>
      </c>
      <c r="CJ30" s="5">
        <v>0</v>
      </c>
      <c r="CK30" s="8">
        <v>0</v>
      </c>
      <c r="CL30" s="6">
        <v>1</v>
      </c>
      <c r="CM30" s="5">
        <v>3</v>
      </c>
      <c r="CN30" s="8">
        <f t="shared" si="69"/>
        <v>3000</v>
      </c>
      <c r="CO30" s="6">
        <v>0</v>
      </c>
      <c r="CP30" s="5">
        <v>0</v>
      </c>
      <c r="CQ30" s="8">
        <v>0</v>
      </c>
      <c r="CR30" s="6">
        <v>0</v>
      </c>
      <c r="CS30" s="5">
        <v>0</v>
      </c>
      <c r="CT30" s="8">
        <v>0</v>
      </c>
      <c r="CU30" s="6">
        <v>0</v>
      </c>
      <c r="CV30" s="5">
        <v>0</v>
      </c>
      <c r="CW30" s="8">
        <v>0</v>
      </c>
      <c r="CX30" s="6">
        <v>43</v>
      </c>
      <c r="CY30" s="5">
        <v>278</v>
      </c>
      <c r="CZ30" s="8">
        <f t="shared" si="77"/>
        <v>6465.1162790697672</v>
      </c>
      <c r="DA30" s="6">
        <v>0</v>
      </c>
      <c r="DB30" s="5">
        <v>0</v>
      </c>
      <c r="DC30" s="8">
        <v>0</v>
      </c>
      <c r="DD30" s="6">
        <v>0</v>
      </c>
      <c r="DE30" s="5">
        <v>0</v>
      </c>
      <c r="DF30" s="8">
        <v>0</v>
      </c>
      <c r="DG30" s="6">
        <v>0</v>
      </c>
      <c r="DH30" s="5">
        <v>0</v>
      </c>
      <c r="DI30" s="8">
        <v>0</v>
      </c>
      <c r="DJ30" s="6">
        <v>0</v>
      </c>
      <c r="DK30" s="5">
        <v>0</v>
      </c>
      <c r="DL30" s="8">
        <v>0</v>
      </c>
      <c r="DM30" s="6">
        <v>0</v>
      </c>
      <c r="DN30" s="5">
        <v>0</v>
      </c>
      <c r="DO30" s="8">
        <v>0</v>
      </c>
      <c r="DP30" s="6">
        <v>0</v>
      </c>
      <c r="DQ30" s="5">
        <v>0</v>
      </c>
      <c r="DR30" s="8">
        <v>0</v>
      </c>
      <c r="DS30" s="6">
        <v>0</v>
      </c>
      <c r="DT30" s="5">
        <v>0</v>
      </c>
      <c r="DU30" s="8">
        <v>0</v>
      </c>
      <c r="DV30" s="6">
        <v>0</v>
      </c>
      <c r="DW30" s="5">
        <v>0</v>
      </c>
      <c r="DX30" s="8">
        <v>0</v>
      </c>
      <c r="DY30" s="6">
        <v>0</v>
      </c>
      <c r="DZ30" s="5">
        <v>0</v>
      </c>
      <c r="EA30" s="8">
        <v>0</v>
      </c>
      <c r="EB30" s="6">
        <v>0</v>
      </c>
      <c r="EC30" s="5">
        <v>2</v>
      </c>
      <c r="ED30" s="8">
        <v>0</v>
      </c>
      <c r="EE30" s="6">
        <v>0</v>
      </c>
      <c r="EF30" s="5">
        <v>0</v>
      </c>
      <c r="EG30" s="8">
        <v>0</v>
      </c>
      <c r="EH30" s="6">
        <v>0</v>
      </c>
      <c r="EI30" s="5">
        <v>0</v>
      </c>
      <c r="EJ30" s="8">
        <v>0</v>
      </c>
      <c r="EK30" s="6">
        <v>0</v>
      </c>
      <c r="EL30" s="5">
        <v>0</v>
      </c>
      <c r="EM30" s="8">
        <v>0</v>
      </c>
      <c r="EN30" s="6">
        <f t="shared" si="64"/>
        <v>16776</v>
      </c>
      <c r="EO30" s="8">
        <f t="shared" si="65"/>
        <v>93087</v>
      </c>
    </row>
    <row r="31" spans="1:145" ht="15" thickBot="1" x14ac:dyDescent="0.35">
      <c r="A31" s="47"/>
      <c r="B31" s="48" t="s">
        <v>14</v>
      </c>
      <c r="C31" s="32">
        <f>SUM(C19:C30)</f>
        <v>3036</v>
      </c>
      <c r="D31" s="31">
        <f>SUM(D19:D30)</f>
        <v>16457</v>
      </c>
      <c r="E31" s="39"/>
      <c r="F31" s="32">
        <v>0</v>
      </c>
      <c r="G31" s="31">
        <v>0</v>
      </c>
      <c r="H31" s="39"/>
      <c r="I31" s="32">
        <v>0</v>
      </c>
      <c r="J31" s="31">
        <v>0</v>
      </c>
      <c r="K31" s="39"/>
      <c r="L31" s="32">
        <f>SUM(L19:L30)</f>
        <v>7</v>
      </c>
      <c r="M31" s="31">
        <f>SUM(M19:M30)</f>
        <v>53</v>
      </c>
      <c r="N31" s="39"/>
      <c r="O31" s="32">
        <f>SUM(O19:O30)</f>
        <v>34</v>
      </c>
      <c r="P31" s="31">
        <f>SUM(P19:P30)</f>
        <v>222</v>
      </c>
      <c r="Q31" s="39"/>
      <c r="R31" s="32">
        <f>SUM(R19:R30)</f>
        <v>1</v>
      </c>
      <c r="S31" s="31">
        <f>SUM(S19:S30)</f>
        <v>6</v>
      </c>
      <c r="T31" s="39"/>
      <c r="U31" s="32">
        <f>SUM(U19:U30)</f>
        <v>0</v>
      </c>
      <c r="V31" s="31">
        <f>SUM(V19:V30)</f>
        <v>0</v>
      </c>
      <c r="W31" s="39"/>
      <c r="X31" s="32">
        <f>SUM(X19:X30)</f>
        <v>0</v>
      </c>
      <c r="Y31" s="31">
        <f>SUM(Y19:Y30)</f>
        <v>0</v>
      </c>
      <c r="Z31" s="39"/>
      <c r="AA31" s="32">
        <v>0</v>
      </c>
      <c r="AB31" s="31">
        <v>0</v>
      </c>
      <c r="AC31" s="39"/>
      <c r="AD31" s="32">
        <v>0</v>
      </c>
      <c r="AE31" s="31">
        <v>0</v>
      </c>
      <c r="AF31" s="39"/>
      <c r="AG31" s="32">
        <v>0</v>
      </c>
      <c r="AH31" s="31">
        <v>0</v>
      </c>
      <c r="AI31" s="39"/>
      <c r="AJ31" s="32">
        <v>0</v>
      </c>
      <c r="AK31" s="31">
        <v>0</v>
      </c>
      <c r="AL31" s="39"/>
      <c r="AM31" s="32">
        <f>SUM(AM19:AM30)</f>
        <v>4</v>
      </c>
      <c r="AN31" s="31">
        <f>SUM(AN19:AN30)</f>
        <v>24</v>
      </c>
      <c r="AO31" s="39"/>
      <c r="AP31" s="32">
        <v>0</v>
      </c>
      <c r="AQ31" s="31">
        <v>0</v>
      </c>
      <c r="AR31" s="40"/>
      <c r="AS31" s="32">
        <v>0</v>
      </c>
      <c r="AT31" s="31">
        <v>0</v>
      </c>
      <c r="AU31" s="40"/>
      <c r="AV31" s="32">
        <v>0</v>
      </c>
      <c r="AW31" s="31">
        <v>0</v>
      </c>
      <c r="AX31" s="40"/>
      <c r="AY31" s="32">
        <f>SUM(AY19:AY30)</f>
        <v>104036</v>
      </c>
      <c r="AZ31" s="31">
        <f>SUM(AZ19:AZ30)</f>
        <v>453852</v>
      </c>
      <c r="BA31" s="40"/>
      <c r="BB31" s="32">
        <v>0</v>
      </c>
      <c r="BC31" s="31">
        <v>0</v>
      </c>
      <c r="BD31" s="40"/>
      <c r="BE31" s="32">
        <v>0</v>
      </c>
      <c r="BF31" s="31">
        <v>0</v>
      </c>
      <c r="BG31" s="40"/>
      <c r="BH31" s="32">
        <v>0</v>
      </c>
      <c r="BI31" s="31">
        <v>0</v>
      </c>
      <c r="BJ31" s="40"/>
      <c r="BK31" s="32">
        <v>0</v>
      </c>
      <c r="BL31" s="31">
        <v>0</v>
      </c>
      <c r="BM31" s="40"/>
      <c r="BN31" s="32">
        <f t="shared" ref="BN31:BO31" si="79">SUM(BN19:BN30)</f>
        <v>0</v>
      </c>
      <c r="BO31" s="31">
        <f t="shared" si="79"/>
        <v>0</v>
      </c>
      <c r="BP31" s="40"/>
      <c r="BQ31" s="32">
        <f t="shared" ref="BQ31:BR31" si="80">SUM(BQ19:BQ30)</f>
        <v>0</v>
      </c>
      <c r="BR31" s="31">
        <f t="shared" si="80"/>
        <v>2</v>
      </c>
      <c r="BS31" s="40"/>
      <c r="BT31" s="32">
        <f t="shared" ref="BT31:BU31" si="81">SUM(BT19:BT30)</f>
        <v>191625</v>
      </c>
      <c r="BU31" s="31">
        <f t="shared" si="81"/>
        <v>907287</v>
      </c>
      <c r="BV31" s="39"/>
      <c r="BW31" s="32">
        <f t="shared" ref="BW31:BX31" si="82">SUM(BW19:BW30)</f>
        <v>0</v>
      </c>
      <c r="BX31" s="31">
        <f t="shared" si="82"/>
        <v>0</v>
      </c>
      <c r="BY31" s="40"/>
      <c r="BZ31" s="32">
        <f t="shared" ref="BZ31:CA31" si="83">SUM(BZ19:BZ30)</f>
        <v>0</v>
      </c>
      <c r="CA31" s="31">
        <f t="shared" si="83"/>
        <v>0</v>
      </c>
      <c r="CB31" s="39"/>
      <c r="CC31" s="32">
        <f t="shared" ref="CC31:CD31" si="84">SUM(CC19:CC30)</f>
        <v>0</v>
      </c>
      <c r="CD31" s="31">
        <f t="shared" si="84"/>
        <v>0</v>
      </c>
      <c r="CE31" s="39"/>
      <c r="CF31" s="32">
        <f t="shared" ref="CF31:CG31" si="85">SUM(CF19:CF30)</f>
        <v>40</v>
      </c>
      <c r="CG31" s="31">
        <f t="shared" si="85"/>
        <v>373</v>
      </c>
      <c r="CH31" s="39"/>
      <c r="CI31" s="32">
        <v>0</v>
      </c>
      <c r="CJ31" s="31">
        <v>0</v>
      </c>
      <c r="CK31" s="39"/>
      <c r="CL31" s="32">
        <f t="shared" ref="CL31:CM31" si="86">SUM(CL19:CL30)</f>
        <v>12</v>
      </c>
      <c r="CM31" s="31">
        <f t="shared" si="86"/>
        <v>46</v>
      </c>
      <c r="CN31" s="39"/>
      <c r="CO31" s="32">
        <v>0</v>
      </c>
      <c r="CP31" s="31">
        <v>0</v>
      </c>
      <c r="CQ31" s="39"/>
      <c r="CR31" s="32">
        <f t="shared" ref="CR31:CS31" si="87">SUM(CR19:CR30)</f>
        <v>5</v>
      </c>
      <c r="CS31" s="31">
        <f t="shared" si="87"/>
        <v>111</v>
      </c>
      <c r="CT31" s="39"/>
      <c r="CU31" s="32">
        <v>0</v>
      </c>
      <c r="CV31" s="31">
        <v>0</v>
      </c>
      <c r="CW31" s="39"/>
      <c r="CX31" s="32">
        <f t="shared" ref="CX31:CY31" si="88">SUM(CX19:CX30)</f>
        <v>167</v>
      </c>
      <c r="CY31" s="31">
        <f t="shared" si="88"/>
        <v>1122</v>
      </c>
      <c r="CZ31" s="39"/>
      <c r="DA31" s="32">
        <f t="shared" ref="DA31:DB31" si="89">SUM(DA19:DA30)</f>
        <v>0</v>
      </c>
      <c r="DB31" s="31">
        <f t="shared" si="89"/>
        <v>0</v>
      </c>
      <c r="DC31" s="39"/>
      <c r="DD31" s="32">
        <f t="shared" ref="DD31:DE31" si="90">SUM(DD19:DD30)</f>
        <v>80</v>
      </c>
      <c r="DE31" s="31">
        <f t="shared" si="90"/>
        <v>419</v>
      </c>
      <c r="DF31" s="39"/>
      <c r="DG31" s="32">
        <f t="shared" ref="DG31:DH31" si="91">SUM(DG19:DG30)</f>
        <v>5</v>
      </c>
      <c r="DH31" s="31">
        <f t="shared" si="91"/>
        <v>91</v>
      </c>
      <c r="DI31" s="39"/>
      <c r="DJ31" s="32">
        <f t="shared" ref="DJ31:DK31" si="92">SUM(DJ19:DJ30)</f>
        <v>0</v>
      </c>
      <c r="DK31" s="31">
        <f t="shared" si="92"/>
        <v>0</v>
      </c>
      <c r="DL31" s="39"/>
      <c r="DM31" s="32">
        <f t="shared" ref="DM31:DN31" si="93">SUM(DM19:DM30)</f>
        <v>0</v>
      </c>
      <c r="DN31" s="31">
        <f t="shared" si="93"/>
        <v>22</v>
      </c>
      <c r="DO31" s="39"/>
      <c r="DP31" s="32">
        <f t="shared" ref="DP31:DQ31" si="94">SUM(DP19:DP30)</f>
        <v>0</v>
      </c>
      <c r="DQ31" s="31">
        <f t="shared" si="94"/>
        <v>0</v>
      </c>
      <c r="DR31" s="39"/>
      <c r="DS31" s="32">
        <v>0</v>
      </c>
      <c r="DT31" s="31">
        <v>0</v>
      </c>
      <c r="DU31" s="39"/>
      <c r="DV31" s="32">
        <v>0</v>
      </c>
      <c r="DW31" s="31">
        <v>0</v>
      </c>
      <c r="DX31" s="39"/>
      <c r="DY31" s="32">
        <v>0</v>
      </c>
      <c r="DZ31" s="31">
        <v>0</v>
      </c>
      <c r="EA31" s="39"/>
      <c r="EB31" s="32">
        <f t="shared" ref="EB31:EC31" si="95">SUM(EB19:EB30)</f>
        <v>0</v>
      </c>
      <c r="EC31" s="31">
        <f t="shared" si="95"/>
        <v>2</v>
      </c>
      <c r="ED31" s="39"/>
      <c r="EE31" s="32">
        <f t="shared" ref="EE31:EF31" si="96">SUM(EE19:EE30)</f>
        <v>0</v>
      </c>
      <c r="EF31" s="31">
        <f t="shared" si="96"/>
        <v>0</v>
      </c>
      <c r="EG31" s="39"/>
      <c r="EH31" s="32">
        <f t="shared" ref="EH31:EI31" si="97">SUM(EH19:EH30)</f>
        <v>0</v>
      </c>
      <c r="EI31" s="31">
        <f t="shared" si="97"/>
        <v>0</v>
      </c>
      <c r="EJ31" s="39"/>
      <c r="EK31" s="32">
        <v>0</v>
      </c>
      <c r="EL31" s="31">
        <v>0</v>
      </c>
      <c r="EM31" s="39"/>
      <c r="EN31" s="32">
        <f t="shared" si="64"/>
        <v>299052</v>
      </c>
      <c r="EO31" s="33">
        <f t="shared" si="65"/>
        <v>1380089</v>
      </c>
    </row>
    <row r="32" spans="1:145" x14ac:dyDescent="0.3">
      <c r="A32" s="45">
        <v>2008</v>
      </c>
      <c r="B32" s="46" t="s">
        <v>2</v>
      </c>
      <c r="C32" s="6">
        <v>0</v>
      </c>
      <c r="D32" s="5">
        <v>0</v>
      </c>
      <c r="E32" s="8">
        <v>0</v>
      </c>
      <c r="F32" s="6">
        <v>10</v>
      </c>
      <c r="G32" s="5">
        <v>125</v>
      </c>
      <c r="H32" s="8">
        <f>G32/F32*1000</f>
        <v>12500</v>
      </c>
      <c r="I32" s="6">
        <v>0</v>
      </c>
      <c r="J32" s="5">
        <v>0</v>
      </c>
      <c r="K32" s="8">
        <v>0</v>
      </c>
      <c r="L32" s="6">
        <v>0</v>
      </c>
      <c r="M32" s="5">
        <v>0</v>
      </c>
      <c r="N32" s="8">
        <v>0</v>
      </c>
      <c r="O32" s="6">
        <v>0</v>
      </c>
      <c r="P32" s="5">
        <v>0</v>
      </c>
      <c r="Q32" s="8">
        <v>0</v>
      </c>
      <c r="R32" s="6">
        <v>0</v>
      </c>
      <c r="S32" s="5">
        <v>0</v>
      </c>
      <c r="T32" s="8">
        <v>0</v>
      </c>
      <c r="U32" s="6">
        <v>0</v>
      </c>
      <c r="V32" s="5">
        <v>0</v>
      </c>
      <c r="W32" s="8">
        <v>0</v>
      </c>
      <c r="X32" s="6">
        <v>0</v>
      </c>
      <c r="Y32" s="5">
        <v>0</v>
      </c>
      <c r="Z32" s="8">
        <v>0</v>
      </c>
      <c r="AA32" s="6">
        <v>0</v>
      </c>
      <c r="AB32" s="5">
        <v>0</v>
      </c>
      <c r="AC32" s="8">
        <v>0</v>
      </c>
      <c r="AD32" s="6">
        <v>0</v>
      </c>
      <c r="AE32" s="5">
        <v>0</v>
      </c>
      <c r="AF32" s="8">
        <v>0</v>
      </c>
      <c r="AG32" s="6">
        <v>0</v>
      </c>
      <c r="AH32" s="5">
        <v>0</v>
      </c>
      <c r="AI32" s="8">
        <v>0</v>
      </c>
      <c r="AJ32" s="6">
        <v>0</v>
      </c>
      <c r="AK32" s="5">
        <v>0</v>
      </c>
      <c r="AL32" s="8">
        <v>0</v>
      </c>
      <c r="AM32" s="6">
        <v>0</v>
      </c>
      <c r="AN32" s="5">
        <v>0</v>
      </c>
      <c r="AO32" s="8">
        <v>0</v>
      </c>
      <c r="AP32" s="6">
        <v>0</v>
      </c>
      <c r="AQ32" s="5">
        <v>0</v>
      </c>
      <c r="AR32" s="8">
        <v>0</v>
      </c>
      <c r="AS32" s="6">
        <v>0</v>
      </c>
      <c r="AT32" s="5">
        <v>0</v>
      </c>
      <c r="AU32" s="8">
        <v>0</v>
      </c>
      <c r="AV32" s="6">
        <v>0</v>
      </c>
      <c r="AW32" s="5">
        <v>0</v>
      </c>
      <c r="AX32" s="8">
        <v>0</v>
      </c>
      <c r="AY32" s="6">
        <v>22084</v>
      </c>
      <c r="AZ32" s="5">
        <v>122698</v>
      </c>
      <c r="BA32" s="8">
        <f>AZ32/AY32*1000</f>
        <v>5555.9681217170801</v>
      </c>
      <c r="BB32" s="6">
        <v>0</v>
      </c>
      <c r="BC32" s="5">
        <v>0</v>
      </c>
      <c r="BD32" s="8">
        <v>0</v>
      </c>
      <c r="BE32" s="6">
        <v>0</v>
      </c>
      <c r="BF32" s="5">
        <v>0</v>
      </c>
      <c r="BG32" s="8">
        <v>0</v>
      </c>
      <c r="BH32" s="6">
        <v>0</v>
      </c>
      <c r="BI32" s="5">
        <v>0</v>
      </c>
      <c r="BJ32" s="8">
        <v>0</v>
      </c>
      <c r="BK32" s="6">
        <v>0</v>
      </c>
      <c r="BL32" s="5">
        <v>0</v>
      </c>
      <c r="BM32" s="8">
        <v>0</v>
      </c>
      <c r="BN32" s="6">
        <v>0</v>
      </c>
      <c r="BO32" s="5">
        <v>0</v>
      </c>
      <c r="BP32" s="8">
        <v>0</v>
      </c>
      <c r="BQ32" s="6">
        <v>0</v>
      </c>
      <c r="BR32" s="5">
        <v>0</v>
      </c>
      <c r="BS32" s="8">
        <v>0</v>
      </c>
      <c r="BT32" s="6">
        <v>15982</v>
      </c>
      <c r="BU32" s="5">
        <v>98752</v>
      </c>
      <c r="BV32" s="8">
        <f t="shared" ref="BV32:BV43" si="98">BU32/BT32*1000</f>
        <v>6178.9513202352646</v>
      </c>
      <c r="BW32" s="6">
        <v>0</v>
      </c>
      <c r="BX32" s="5">
        <v>0</v>
      </c>
      <c r="BY32" s="8">
        <v>0</v>
      </c>
      <c r="BZ32" s="6">
        <v>0</v>
      </c>
      <c r="CA32" s="5">
        <v>0</v>
      </c>
      <c r="CB32" s="8">
        <v>0</v>
      </c>
      <c r="CC32" s="6">
        <v>0</v>
      </c>
      <c r="CD32" s="5">
        <v>0</v>
      </c>
      <c r="CE32" s="8">
        <v>0</v>
      </c>
      <c r="CF32" s="6">
        <v>0</v>
      </c>
      <c r="CG32" s="5">
        <v>0</v>
      </c>
      <c r="CH32" s="8">
        <v>0</v>
      </c>
      <c r="CI32" s="6">
        <v>0</v>
      </c>
      <c r="CJ32" s="5">
        <v>0</v>
      </c>
      <c r="CK32" s="8">
        <v>0</v>
      </c>
      <c r="CL32" s="6">
        <v>2</v>
      </c>
      <c r="CM32" s="5">
        <v>7</v>
      </c>
      <c r="CN32" s="8">
        <v>3500</v>
      </c>
      <c r="CO32" s="6">
        <v>0</v>
      </c>
      <c r="CP32" s="5">
        <v>0</v>
      </c>
      <c r="CQ32" s="8">
        <v>0</v>
      </c>
      <c r="CR32" s="6">
        <v>2</v>
      </c>
      <c r="CS32" s="5">
        <v>19</v>
      </c>
      <c r="CT32" s="8">
        <f t="shared" ref="CT32" si="99">CS32/CR32*1000</f>
        <v>9500</v>
      </c>
      <c r="CU32" s="6">
        <v>0</v>
      </c>
      <c r="CV32" s="5">
        <v>0</v>
      </c>
      <c r="CW32" s="8">
        <v>0</v>
      </c>
      <c r="CX32" s="6">
        <v>0</v>
      </c>
      <c r="CY32" s="5">
        <v>0</v>
      </c>
      <c r="CZ32" s="8">
        <v>0</v>
      </c>
      <c r="DA32" s="6">
        <v>0</v>
      </c>
      <c r="DB32" s="5">
        <v>0</v>
      </c>
      <c r="DC32" s="8">
        <v>0</v>
      </c>
      <c r="DD32" s="6">
        <v>0</v>
      </c>
      <c r="DE32" s="5">
        <v>0</v>
      </c>
      <c r="DF32" s="8">
        <v>0</v>
      </c>
      <c r="DG32" s="6">
        <v>0</v>
      </c>
      <c r="DH32" s="5">
        <v>0</v>
      </c>
      <c r="DI32" s="8">
        <v>0</v>
      </c>
      <c r="DJ32" s="6">
        <v>0</v>
      </c>
      <c r="DK32" s="5">
        <v>0</v>
      </c>
      <c r="DL32" s="8">
        <v>0</v>
      </c>
      <c r="DM32" s="6">
        <v>0</v>
      </c>
      <c r="DN32" s="5">
        <v>0</v>
      </c>
      <c r="DO32" s="8">
        <v>0</v>
      </c>
      <c r="DP32" s="6">
        <v>20</v>
      </c>
      <c r="DQ32" s="5">
        <v>145</v>
      </c>
      <c r="DR32" s="8">
        <f t="shared" ref="DR32:DR42" si="100">DQ32/DP32*1000</f>
        <v>7250</v>
      </c>
      <c r="DS32" s="6">
        <v>0</v>
      </c>
      <c r="DT32" s="5">
        <v>0</v>
      </c>
      <c r="DU32" s="8">
        <v>0</v>
      </c>
      <c r="DV32" s="6">
        <v>0</v>
      </c>
      <c r="DW32" s="5">
        <v>0</v>
      </c>
      <c r="DX32" s="8">
        <v>0</v>
      </c>
      <c r="DY32" s="6">
        <v>0</v>
      </c>
      <c r="DZ32" s="5">
        <v>0</v>
      </c>
      <c r="EA32" s="8">
        <v>0</v>
      </c>
      <c r="EB32" s="6">
        <v>408</v>
      </c>
      <c r="EC32" s="5">
        <v>2320</v>
      </c>
      <c r="ED32" s="8">
        <f t="shared" ref="ED32:ED42" si="101">EC32/EB32*1000</f>
        <v>5686.2745098039222</v>
      </c>
      <c r="EE32" s="6">
        <v>0</v>
      </c>
      <c r="EF32" s="5">
        <v>0</v>
      </c>
      <c r="EG32" s="8">
        <v>0</v>
      </c>
      <c r="EH32" s="6">
        <v>0</v>
      </c>
      <c r="EI32" s="5">
        <v>0</v>
      </c>
      <c r="EJ32" s="8">
        <v>0</v>
      </c>
      <c r="EK32" s="6">
        <v>0</v>
      </c>
      <c r="EL32" s="5">
        <v>0</v>
      </c>
      <c r="EM32" s="8">
        <v>0</v>
      </c>
      <c r="EN32" s="6">
        <f t="shared" si="64"/>
        <v>38508</v>
      </c>
      <c r="EO32" s="8">
        <f t="shared" si="65"/>
        <v>224066</v>
      </c>
    </row>
    <row r="33" spans="1:145" x14ac:dyDescent="0.3">
      <c r="A33" s="45">
        <v>2008</v>
      </c>
      <c r="B33" s="46" t="s">
        <v>3</v>
      </c>
      <c r="C33" s="6">
        <v>0</v>
      </c>
      <c r="D33" s="5">
        <v>0</v>
      </c>
      <c r="E33" s="8">
        <v>0</v>
      </c>
      <c r="F33" s="6">
        <v>0</v>
      </c>
      <c r="G33" s="5">
        <v>0</v>
      </c>
      <c r="H33" s="8">
        <v>0</v>
      </c>
      <c r="I33" s="6">
        <v>0</v>
      </c>
      <c r="J33" s="5">
        <v>0</v>
      </c>
      <c r="K33" s="8">
        <v>0</v>
      </c>
      <c r="L33" s="6">
        <v>0</v>
      </c>
      <c r="M33" s="5">
        <v>1</v>
      </c>
      <c r="N33" s="8">
        <v>0</v>
      </c>
      <c r="O33" s="6">
        <v>0</v>
      </c>
      <c r="P33" s="5">
        <v>0</v>
      </c>
      <c r="Q33" s="8">
        <v>0</v>
      </c>
      <c r="R33" s="6">
        <v>0</v>
      </c>
      <c r="S33" s="5">
        <v>0</v>
      </c>
      <c r="T33" s="8">
        <v>0</v>
      </c>
      <c r="U33" s="6">
        <v>0</v>
      </c>
      <c r="V33" s="5">
        <v>0</v>
      </c>
      <c r="W33" s="8">
        <v>0</v>
      </c>
      <c r="X33" s="6">
        <v>0</v>
      </c>
      <c r="Y33" s="5">
        <v>0</v>
      </c>
      <c r="Z33" s="8">
        <v>0</v>
      </c>
      <c r="AA33" s="6">
        <v>0</v>
      </c>
      <c r="AB33" s="5">
        <v>0</v>
      </c>
      <c r="AC33" s="8">
        <v>0</v>
      </c>
      <c r="AD33" s="6">
        <v>0</v>
      </c>
      <c r="AE33" s="5">
        <v>0</v>
      </c>
      <c r="AF33" s="8">
        <v>0</v>
      </c>
      <c r="AG33" s="6">
        <v>0</v>
      </c>
      <c r="AH33" s="5">
        <v>0</v>
      </c>
      <c r="AI33" s="8">
        <v>0</v>
      </c>
      <c r="AJ33" s="6">
        <v>0</v>
      </c>
      <c r="AK33" s="5">
        <v>0</v>
      </c>
      <c r="AL33" s="8">
        <v>0</v>
      </c>
      <c r="AM33" s="6">
        <v>0</v>
      </c>
      <c r="AN33" s="5">
        <v>0</v>
      </c>
      <c r="AO33" s="8">
        <v>0</v>
      </c>
      <c r="AP33" s="6">
        <v>0</v>
      </c>
      <c r="AQ33" s="5">
        <v>0</v>
      </c>
      <c r="AR33" s="8">
        <v>0</v>
      </c>
      <c r="AS33" s="6">
        <v>0</v>
      </c>
      <c r="AT33" s="5">
        <v>0</v>
      </c>
      <c r="AU33" s="8">
        <v>0</v>
      </c>
      <c r="AV33" s="6">
        <v>0</v>
      </c>
      <c r="AW33" s="5">
        <v>0</v>
      </c>
      <c r="AX33" s="8">
        <v>0</v>
      </c>
      <c r="AY33" s="6">
        <v>6130</v>
      </c>
      <c r="AZ33" s="5">
        <v>41852</v>
      </c>
      <c r="BA33" s="8">
        <f t="shared" ref="BA33:BA43" si="102">AZ33/AY33*1000</f>
        <v>6827.4061990212076</v>
      </c>
      <c r="BB33" s="6">
        <v>0</v>
      </c>
      <c r="BC33" s="5">
        <v>0</v>
      </c>
      <c r="BD33" s="8">
        <v>0</v>
      </c>
      <c r="BE33" s="6">
        <v>0</v>
      </c>
      <c r="BF33" s="5">
        <v>5</v>
      </c>
      <c r="BG33" s="8">
        <v>0</v>
      </c>
      <c r="BH33" s="6">
        <v>0</v>
      </c>
      <c r="BI33" s="5">
        <v>0</v>
      </c>
      <c r="BJ33" s="8">
        <v>0</v>
      </c>
      <c r="BK33" s="6">
        <v>0</v>
      </c>
      <c r="BL33" s="5">
        <v>0</v>
      </c>
      <c r="BM33" s="8">
        <v>0</v>
      </c>
      <c r="BN33" s="6">
        <v>0</v>
      </c>
      <c r="BO33" s="5">
        <v>0</v>
      </c>
      <c r="BP33" s="8">
        <v>0</v>
      </c>
      <c r="BQ33" s="6">
        <v>0</v>
      </c>
      <c r="BR33" s="5">
        <v>0</v>
      </c>
      <c r="BS33" s="8">
        <v>0</v>
      </c>
      <c r="BT33" s="6">
        <v>10104</v>
      </c>
      <c r="BU33" s="5">
        <v>70182</v>
      </c>
      <c r="BV33" s="8">
        <f t="shared" si="98"/>
        <v>6945.9619952494058</v>
      </c>
      <c r="BW33" s="6">
        <v>0</v>
      </c>
      <c r="BX33" s="5">
        <v>0</v>
      </c>
      <c r="BY33" s="8">
        <v>0</v>
      </c>
      <c r="BZ33" s="6">
        <v>0</v>
      </c>
      <c r="CA33" s="5">
        <v>0</v>
      </c>
      <c r="CB33" s="8">
        <v>0</v>
      </c>
      <c r="CC33" s="6">
        <v>0</v>
      </c>
      <c r="CD33" s="5">
        <v>0</v>
      </c>
      <c r="CE33" s="8">
        <v>0</v>
      </c>
      <c r="CF33" s="6">
        <v>0</v>
      </c>
      <c r="CG33" s="5">
        <v>0</v>
      </c>
      <c r="CH33" s="8">
        <v>0</v>
      </c>
      <c r="CI33" s="6">
        <v>0</v>
      </c>
      <c r="CJ33" s="5">
        <v>0</v>
      </c>
      <c r="CK33" s="8">
        <v>0</v>
      </c>
      <c r="CL33" s="6">
        <v>0</v>
      </c>
      <c r="CM33" s="5">
        <v>2</v>
      </c>
      <c r="CN33" s="8">
        <v>0</v>
      </c>
      <c r="CO33" s="6">
        <v>0</v>
      </c>
      <c r="CP33" s="5">
        <v>0</v>
      </c>
      <c r="CQ33" s="8">
        <v>0</v>
      </c>
      <c r="CR33" s="6">
        <v>0</v>
      </c>
      <c r="CS33" s="5">
        <v>0</v>
      </c>
      <c r="CT33" s="8">
        <v>0</v>
      </c>
      <c r="CU33" s="6">
        <v>0</v>
      </c>
      <c r="CV33" s="5">
        <v>0</v>
      </c>
      <c r="CW33" s="8">
        <v>0</v>
      </c>
      <c r="CX33" s="6">
        <v>0</v>
      </c>
      <c r="CY33" s="5">
        <v>0</v>
      </c>
      <c r="CZ33" s="8">
        <v>0</v>
      </c>
      <c r="DA33" s="6">
        <v>0</v>
      </c>
      <c r="DB33" s="5">
        <v>0</v>
      </c>
      <c r="DC33" s="8">
        <v>0</v>
      </c>
      <c r="DD33" s="6">
        <v>0</v>
      </c>
      <c r="DE33" s="5">
        <v>0</v>
      </c>
      <c r="DF33" s="8">
        <v>0</v>
      </c>
      <c r="DG33" s="6">
        <v>0</v>
      </c>
      <c r="DH33" s="5">
        <v>0</v>
      </c>
      <c r="DI33" s="8">
        <v>0</v>
      </c>
      <c r="DJ33" s="6">
        <v>0</v>
      </c>
      <c r="DK33" s="5">
        <v>0</v>
      </c>
      <c r="DL33" s="8">
        <v>0</v>
      </c>
      <c r="DM33" s="6">
        <v>0</v>
      </c>
      <c r="DN33" s="5">
        <v>0</v>
      </c>
      <c r="DO33" s="8">
        <v>0</v>
      </c>
      <c r="DP33" s="6">
        <v>0</v>
      </c>
      <c r="DQ33" s="5">
        <v>0</v>
      </c>
      <c r="DR33" s="8">
        <v>0</v>
      </c>
      <c r="DS33" s="6">
        <v>0</v>
      </c>
      <c r="DT33" s="5">
        <v>0</v>
      </c>
      <c r="DU33" s="8">
        <v>0</v>
      </c>
      <c r="DV33" s="6">
        <v>0</v>
      </c>
      <c r="DW33" s="5">
        <v>0</v>
      </c>
      <c r="DX33" s="8">
        <v>0</v>
      </c>
      <c r="DY33" s="6">
        <v>0</v>
      </c>
      <c r="DZ33" s="5">
        <v>0</v>
      </c>
      <c r="EA33" s="8">
        <v>0</v>
      </c>
      <c r="EB33" s="6">
        <v>0</v>
      </c>
      <c r="EC33" s="5">
        <v>0</v>
      </c>
      <c r="ED33" s="8">
        <v>0</v>
      </c>
      <c r="EE33" s="6">
        <v>0</v>
      </c>
      <c r="EF33" s="5">
        <v>0</v>
      </c>
      <c r="EG33" s="8">
        <v>0</v>
      </c>
      <c r="EH33" s="6">
        <v>0</v>
      </c>
      <c r="EI33" s="5">
        <v>0</v>
      </c>
      <c r="EJ33" s="8">
        <v>0</v>
      </c>
      <c r="EK33" s="6">
        <v>0</v>
      </c>
      <c r="EL33" s="5">
        <v>0</v>
      </c>
      <c r="EM33" s="8">
        <v>0</v>
      </c>
      <c r="EN33" s="6">
        <f t="shared" si="64"/>
        <v>16234</v>
      </c>
      <c r="EO33" s="8">
        <f t="shared" si="65"/>
        <v>112042</v>
      </c>
    </row>
    <row r="34" spans="1:145" x14ac:dyDescent="0.3">
      <c r="A34" s="45">
        <v>2008</v>
      </c>
      <c r="B34" s="46" t="s">
        <v>4</v>
      </c>
      <c r="C34" s="6">
        <v>285</v>
      </c>
      <c r="D34" s="5">
        <v>2317</v>
      </c>
      <c r="E34" s="8">
        <f t="shared" ref="E34" si="103">D34/C34*1000</f>
        <v>8129.8245614035095</v>
      </c>
      <c r="F34" s="6">
        <v>0</v>
      </c>
      <c r="G34" s="5">
        <v>0</v>
      </c>
      <c r="H34" s="8">
        <v>0</v>
      </c>
      <c r="I34" s="6">
        <v>0</v>
      </c>
      <c r="J34" s="5">
        <v>0</v>
      </c>
      <c r="K34" s="8">
        <v>0</v>
      </c>
      <c r="L34" s="6">
        <v>0</v>
      </c>
      <c r="M34" s="5">
        <v>9</v>
      </c>
      <c r="N34" s="8">
        <v>0</v>
      </c>
      <c r="O34" s="6">
        <v>0</v>
      </c>
      <c r="P34" s="5">
        <v>0</v>
      </c>
      <c r="Q34" s="8">
        <v>0</v>
      </c>
      <c r="R34" s="6">
        <v>0</v>
      </c>
      <c r="S34" s="5">
        <v>0</v>
      </c>
      <c r="T34" s="8">
        <v>0</v>
      </c>
      <c r="U34" s="6">
        <v>0</v>
      </c>
      <c r="V34" s="5">
        <v>0</v>
      </c>
      <c r="W34" s="8">
        <v>0</v>
      </c>
      <c r="X34" s="6">
        <v>0</v>
      </c>
      <c r="Y34" s="5">
        <v>0</v>
      </c>
      <c r="Z34" s="8">
        <v>0</v>
      </c>
      <c r="AA34" s="6">
        <v>0</v>
      </c>
      <c r="AB34" s="5">
        <v>0</v>
      </c>
      <c r="AC34" s="8">
        <v>0</v>
      </c>
      <c r="AD34" s="6">
        <v>0</v>
      </c>
      <c r="AE34" s="5">
        <v>0</v>
      </c>
      <c r="AF34" s="8">
        <v>0</v>
      </c>
      <c r="AG34" s="6">
        <v>0</v>
      </c>
      <c r="AH34" s="5">
        <v>0</v>
      </c>
      <c r="AI34" s="8">
        <v>0</v>
      </c>
      <c r="AJ34" s="6">
        <v>0</v>
      </c>
      <c r="AK34" s="5">
        <v>0</v>
      </c>
      <c r="AL34" s="8">
        <v>0</v>
      </c>
      <c r="AM34" s="6">
        <v>0</v>
      </c>
      <c r="AN34" s="5">
        <v>3</v>
      </c>
      <c r="AO34" s="8">
        <v>0</v>
      </c>
      <c r="AP34" s="6">
        <v>0</v>
      </c>
      <c r="AQ34" s="5">
        <v>0</v>
      </c>
      <c r="AR34" s="8">
        <v>0</v>
      </c>
      <c r="AS34" s="6">
        <v>0</v>
      </c>
      <c r="AT34" s="5">
        <v>0</v>
      </c>
      <c r="AU34" s="8">
        <v>0</v>
      </c>
      <c r="AV34" s="6">
        <v>0</v>
      </c>
      <c r="AW34" s="5">
        <v>0</v>
      </c>
      <c r="AX34" s="8">
        <v>0</v>
      </c>
      <c r="AY34" s="6">
        <v>9430</v>
      </c>
      <c r="AZ34" s="5">
        <v>61949</v>
      </c>
      <c r="BA34" s="8">
        <f t="shared" si="102"/>
        <v>6569.3531283138918</v>
      </c>
      <c r="BB34" s="6">
        <v>0</v>
      </c>
      <c r="BC34" s="5">
        <v>0</v>
      </c>
      <c r="BD34" s="8">
        <v>0</v>
      </c>
      <c r="BE34" s="6">
        <v>0</v>
      </c>
      <c r="BF34" s="5">
        <v>0</v>
      </c>
      <c r="BG34" s="8">
        <v>0</v>
      </c>
      <c r="BH34" s="6">
        <v>0</v>
      </c>
      <c r="BI34" s="5">
        <v>0</v>
      </c>
      <c r="BJ34" s="8">
        <v>0</v>
      </c>
      <c r="BK34" s="6">
        <v>0</v>
      </c>
      <c r="BL34" s="5">
        <v>0</v>
      </c>
      <c r="BM34" s="8">
        <v>0</v>
      </c>
      <c r="BN34" s="6">
        <v>0</v>
      </c>
      <c r="BO34" s="5">
        <v>0</v>
      </c>
      <c r="BP34" s="8">
        <v>0</v>
      </c>
      <c r="BQ34" s="6">
        <v>0</v>
      </c>
      <c r="BR34" s="5">
        <v>0</v>
      </c>
      <c r="BS34" s="8">
        <v>0</v>
      </c>
      <c r="BT34" s="6">
        <v>20934</v>
      </c>
      <c r="BU34" s="5">
        <v>103854</v>
      </c>
      <c r="BV34" s="8">
        <f t="shared" si="98"/>
        <v>4961.0203496703925</v>
      </c>
      <c r="BW34" s="6">
        <v>0</v>
      </c>
      <c r="BX34" s="5">
        <v>0</v>
      </c>
      <c r="BY34" s="8">
        <v>0</v>
      </c>
      <c r="BZ34" s="6">
        <v>0</v>
      </c>
      <c r="CA34" s="5">
        <v>0</v>
      </c>
      <c r="CB34" s="8">
        <v>0</v>
      </c>
      <c r="CC34" s="6">
        <v>0</v>
      </c>
      <c r="CD34" s="5">
        <v>0</v>
      </c>
      <c r="CE34" s="8">
        <v>0</v>
      </c>
      <c r="CF34" s="6">
        <v>0</v>
      </c>
      <c r="CG34" s="5">
        <v>0</v>
      </c>
      <c r="CH34" s="8">
        <v>0</v>
      </c>
      <c r="CI34" s="6">
        <v>0</v>
      </c>
      <c r="CJ34" s="5">
        <v>0</v>
      </c>
      <c r="CK34" s="8">
        <v>0</v>
      </c>
      <c r="CL34" s="6">
        <v>3</v>
      </c>
      <c r="CM34" s="5">
        <v>10</v>
      </c>
      <c r="CN34" s="8">
        <v>3333.3333333333335</v>
      </c>
      <c r="CO34" s="6">
        <v>0</v>
      </c>
      <c r="CP34" s="5">
        <v>0</v>
      </c>
      <c r="CQ34" s="8">
        <v>0</v>
      </c>
      <c r="CR34" s="6">
        <v>0</v>
      </c>
      <c r="CS34" s="5">
        <v>0</v>
      </c>
      <c r="CT34" s="8">
        <v>0</v>
      </c>
      <c r="CU34" s="6">
        <v>0</v>
      </c>
      <c r="CV34" s="5">
        <v>0</v>
      </c>
      <c r="CW34" s="8">
        <v>0</v>
      </c>
      <c r="CX34" s="6">
        <v>210</v>
      </c>
      <c r="CY34" s="5">
        <v>1711</v>
      </c>
      <c r="CZ34" s="8">
        <f t="shared" ref="CZ34:CZ41" si="104">CY34/CX34*1000</f>
        <v>8147.6190476190468</v>
      </c>
      <c r="DA34" s="6">
        <v>0</v>
      </c>
      <c r="DB34" s="5">
        <v>0</v>
      </c>
      <c r="DC34" s="8">
        <v>0</v>
      </c>
      <c r="DD34" s="6">
        <v>0</v>
      </c>
      <c r="DE34" s="5">
        <v>0</v>
      </c>
      <c r="DF34" s="8">
        <v>0</v>
      </c>
      <c r="DG34" s="6">
        <v>0</v>
      </c>
      <c r="DH34" s="5">
        <v>0</v>
      </c>
      <c r="DI34" s="8">
        <v>0</v>
      </c>
      <c r="DJ34" s="6">
        <v>0</v>
      </c>
      <c r="DK34" s="5">
        <v>0</v>
      </c>
      <c r="DL34" s="8">
        <v>0</v>
      </c>
      <c r="DM34" s="6">
        <v>0</v>
      </c>
      <c r="DN34" s="5">
        <v>0</v>
      </c>
      <c r="DO34" s="8">
        <v>0</v>
      </c>
      <c r="DP34" s="6">
        <v>20</v>
      </c>
      <c r="DQ34" s="5">
        <v>213</v>
      </c>
      <c r="DR34" s="8">
        <f t="shared" si="100"/>
        <v>10650</v>
      </c>
      <c r="DS34" s="6">
        <v>0</v>
      </c>
      <c r="DT34" s="5">
        <v>0</v>
      </c>
      <c r="DU34" s="8">
        <v>0</v>
      </c>
      <c r="DV34" s="6">
        <v>0</v>
      </c>
      <c r="DW34" s="5">
        <v>0</v>
      </c>
      <c r="DX34" s="8">
        <v>0</v>
      </c>
      <c r="DY34" s="6">
        <v>0</v>
      </c>
      <c r="DZ34" s="5">
        <v>0</v>
      </c>
      <c r="EA34" s="8">
        <v>0</v>
      </c>
      <c r="EB34" s="6">
        <v>708</v>
      </c>
      <c r="EC34" s="5">
        <v>5021</v>
      </c>
      <c r="ED34" s="8">
        <f t="shared" si="101"/>
        <v>7091.8079096045203</v>
      </c>
      <c r="EE34" s="6">
        <v>0</v>
      </c>
      <c r="EF34" s="5">
        <v>0</v>
      </c>
      <c r="EG34" s="8">
        <v>0</v>
      </c>
      <c r="EH34" s="6">
        <v>0</v>
      </c>
      <c r="EI34" s="5">
        <v>0</v>
      </c>
      <c r="EJ34" s="8">
        <v>0</v>
      </c>
      <c r="EK34" s="6">
        <v>0</v>
      </c>
      <c r="EL34" s="5">
        <v>0</v>
      </c>
      <c r="EM34" s="8">
        <v>0</v>
      </c>
      <c r="EN34" s="6">
        <f t="shared" si="64"/>
        <v>31590</v>
      </c>
      <c r="EO34" s="8">
        <f t="shared" si="65"/>
        <v>175087</v>
      </c>
    </row>
    <row r="35" spans="1:145" x14ac:dyDescent="0.3">
      <c r="A35" s="45">
        <v>2008</v>
      </c>
      <c r="B35" s="46" t="s">
        <v>5</v>
      </c>
      <c r="C35" s="6">
        <v>0</v>
      </c>
      <c r="D35" s="5">
        <v>0</v>
      </c>
      <c r="E35" s="8">
        <v>0</v>
      </c>
      <c r="F35" s="6">
        <v>0</v>
      </c>
      <c r="G35" s="5">
        <v>0</v>
      </c>
      <c r="H35" s="8">
        <v>0</v>
      </c>
      <c r="I35" s="6">
        <v>0</v>
      </c>
      <c r="J35" s="5">
        <v>0</v>
      </c>
      <c r="K35" s="8">
        <v>0</v>
      </c>
      <c r="L35" s="6">
        <v>1</v>
      </c>
      <c r="M35" s="5">
        <v>1</v>
      </c>
      <c r="N35" s="8">
        <f t="shared" ref="N35:N40" si="105">M35/L35*1000</f>
        <v>1000</v>
      </c>
      <c r="O35" s="6">
        <v>0</v>
      </c>
      <c r="P35" s="5">
        <v>0</v>
      </c>
      <c r="Q35" s="8">
        <v>0</v>
      </c>
      <c r="R35" s="6">
        <v>0</v>
      </c>
      <c r="S35" s="5">
        <v>0</v>
      </c>
      <c r="T35" s="8">
        <v>0</v>
      </c>
      <c r="U35" s="6">
        <v>0</v>
      </c>
      <c r="V35" s="5">
        <v>0</v>
      </c>
      <c r="W35" s="8">
        <v>0</v>
      </c>
      <c r="X35" s="6">
        <v>0</v>
      </c>
      <c r="Y35" s="5">
        <v>0</v>
      </c>
      <c r="Z35" s="8">
        <v>0</v>
      </c>
      <c r="AA35" s="6">
        <v>0</v>
      </c>
      <c r="AB35" s="5">
        <v>0</v>
      </c>
      <c r="AC35" s="8">
        <v>0</v>
      </c>
      <c r="AD35" s="6">
        <v>0</v>
      </c>
      <c r="AE35" s="5">
        <v>0</v>
      </c>
      <c r="AF35" s="8">
        <v>0</v>
      </c>
      <c r="AG35" s="6">
        <v>0</v>
      </c>
      <c r="AH35" s="5">
        <v>0</v>
      </c>
      <c r="AI35" s="8">
        <v>0</v>
      </c>
      <c r="AJ35" s="6">
        <v>0</v>
      </c>
      <c r="AK35" s="5">
        <v>0</v>
      </c>
      <c r="AL35" s="8">
        <v>0</v>
      </c>
      <c r="AM35" s="6">
        <v>0</v>
      </c>
      <c r="AN35" s="5">
        <v>0</v>
      </c>
      <c r="AO35" s="8">
        <v>0</v>
      </c>
      <c r="AP35" s="6">
        <v>0</v>
      </c>
      <c r="AQ35" s="5">
        <v>0</v>
      </c>
      <c r="AR35" s="8">
        <v>0</v>
      </c>
      <c r="AS35" s="6">
        <v>0</v>
      </c>
      <c r="AT35" s="5">
        <v>0</v>
      </c>
      <c r="AU35" s="8">
        <v>0</v>
      </c>
      <c r="AV35" s="6">
        <v>0</v>
      </c>
      <c r="AW35" s="5">
        <v>0</v>
      </c>
      <c r="AX35" s="8">
        <v>0</v>
      </c>
      <c r="AY35" s="6">
        <v>17964</v>
      </c>
      <c r="AZ35" s="5">
        <v>130413</v>
      </c>
      <c r="BA35" s="8">
        <f t="shared" si="102"/>
        <v>7259.6860387441548</v>
      </c>
      <c r="BB35" s="6">
        <v>0</v>
      </c>
      <c r="BC35" s="5">
        <v>5</v>
      </c>
      <c r="BD35" s="8">
        <v>0</v>
      </c>
      <c r="BE35" s="6">
        <v>0</v>
      </c>
      <c r="BF35" s="5">
        <v>0</v>
      </c>
      <c r="BG35" s="8">
        <v>0</v>
      </c>
      <c r="BH35" s="6">
        <v>0</v>
      </c>
      <c r="BI35" s="5">
        <v>0</v>
      </c>
      <c r="BJ35" s="8">
        <v>0</v>
      </c>
      <c r="BK35" s="6">
        <v>0</v>
      </c>
      <c r="BL35" s="5">
        <v>0</v>
      </c>
      <c r="BM35" s="8">
        <v>0</v>
      </c>
      <c r="BN35" s="6">
        <v>0</v>
      </c>
      <c r="BO35" s="5">
        <v>0</v>
      </c>
      <c r="BP35" s="8">
        <v>0</v>
      </c>
      <c r="BQ35" s="6">
        <v>0</v>
      </c>
      <c r="BR35" s="5">
        <v>0</v>
      </c>
      <c r="BS35" s="8">
        <v>0</v>
      </c>
      <c r="BT35" s="6">
        <v>12477</v>
      </c>
      <c r="BU35" s="5">
        <v>145379</v>
      </c>
      <c r="BV35" s="8">
        <f t="shared" si="98"/>
        <v>11651.759236996073</v>
      </c>
      <c r="BW35" s="6">
        <v>0</v>
      </c>
      <c r="BX35" s="5">
        <v>0</v>
      </c>
      <c r="BY35" s="8">
        <v>0</v>
      </c>
      <c r="BZ35" s="6">
        <v>0</v>
      </c>
      <c r="CA35" s="5">
        <v>0</v>
      </c>
      <c r="CB35" s="8">
        <v>0</v>
      </c>
      <c r="CC35" s="6">
        <v>0</v>
      </c>
      <c r="CD35" s="5">
        <v>0</v>
      </c>
      <c r="CE35" s="8">
        <v>0</v>
      </c>
      <c r="CF35" s="6">
        <v>0</v>
      </c>
      <c r="CG35" s="5">
        <v>0</v>
      </c>
      <c r="CH35" s="8">
        <v>0</v>
      </c>
      <c r="CI35" s="6">
        <v>0</v>
      </c>
      <c r="CJ35" s="5">
        <v>0</v>
      </c>
      <c r="CK35" s="8">
        <v>0</v>
      </c>
      <c r="CL35" s="6">
        <v>3</v>
      </c>
      <c r="CM35" s="5">
        <v>17</v>
      </c>
      <c r="CN35" s="8">
        <v>5666.666666666667</v>
      </c>
      <c r="CO35" s="6">
        <v>0</v>
      </c>
      <c r="CP35" s="5">
        <v>0</v>
      </c>
      <c r="CQ35" s="8">
        <v>0</v>
      </c>
      <c r="CR35" s="6">
        <v>0</v>
      </c>
      <c r="CS35" s="5">
        <v>13</v>
      </c>
      <c r="CT35" s="8">
        <v>0</v>
      </c>
      <c r="CU35" s="6">
        <v>0</v>
      </c>
      <c r="CV35" s="5">
        <v>0</v>
      </c>
      <c r="CW35" s="8">
        <v>0</v>
      </c>
      <c r="CX35" s="6">
        <v>0</v>
      </c>
      <c r="CY35" s="5">
        <v>0</v>
      </c>
      <c r="CZ35" s="8">
        <v>0</v>
      </c>
      <c r="DA35" s="6">
        <v>0</v>
      </c>
      <c r="DB35" s="5">
        <v>0</v>
      </c>
      <c r="DC35" s="8">
        <v>0</v>
      </c>
      <c r="DD35" s="6">
        <v>0</v>
      </c>
      <c r="DE35" s="5">
        <v>0</v>
      </c>
      <c r="DF35" s="8">
        <v>0</v>
      </c>
      <c r="DG35" s="6">
        <v>0</v>
      </c>
      <c r="DH35" s="5">
        <v>0</v>
      </c>
      <c r="DI35" s="8">
        <v>0</v>
      </c>
      <c r="DJ35" s="6">
        <v>0</v>
      </c>
      <c r="DK35" s="5">
        <v>0</v>
      </c>
      <c r="DL35" s="8">
        <v>0</v>
      </c>
      <c r="DM35" s="6">
        <v>0</v>
      </c>
      <c r="DN35" s="5">
        <v>0</v>
      </c>
      <c r="DO35" s="8">
        <v>0</v>
      </c>
      <c r="DP35" s="6">
        <v>0</v>
      </c>
      <c r="DQ35" s="5">
        <v>0</v>
      </c>
      <c r="DR35" s="8">
        <v>0</v>
      </c>
      <c r="DS35" s="6">
        <v>0</v>
      </c>
      <c r="DT35" s="5">
        <v>0</v>
      </c>
      <c r="DU35" s="8">
        <v>0</v>
      </c>
      <c r="DV35" s="6">
        <v>0</v>
      </c>
      <c r="DW35" s="5">
        <v>0</v>
      </c>
      <c r="DX35" s="8">
        <v>0</v>
      </c>
      <c r="DY35" s="6">
        <v>0</v>
      </c>
      <c r="DZ35" s="5">
        <v>0</v>
      </c>
      <c r="EA35" s="8">
        <v>0</v>
      </c>
      <c r="EB35" s="6">
        <v>0</v>
      </c>
      <c r="EC35" s="5">
        <v>0</v>
      </c>
      <c r="ED35" s="8">
        <v>0</v>
      </c>
      <c r="EE35" s="6">
        <v>0</v>
      </c>
      <c r="EF35" s="5">
        <v>0</v>
      </c>
      <c r="EG35" s="8">
        <v>0</v>
      </c>
      <c r="EH35" s="6">
        <v>0</v>
      </c>
      <c r="EI35" s="5">
        <v>0</v>
      </c>
      <c r="EJ35" s="8">
        <v>0</v>
      </c>
      <c r="EK35" s="6">
        <v>0</v>
      </c>
      <c r="EL35" s="5">
        <v>0</v>
      </c>
      <c r="EM35" s="8">
        <v>0</v>
      </c>
      <c r="EN35" s="6">
        <f t="shared" si="64"/>
        <v>30445</v>
      </c>
      <c r="EO35" s="8">
        <f t="shared" si="65"/>
        <v>275828</v>
      </c>
    </row>
    <row r="36" spans="1:145" x14ac:dyDescent="0.3">
      <c r="A36" s="45">
        <v>2008</v>
      </c>
      <c r="B36" s="46" t="s">
        <v>6</v>
      </c>
      <c r="C36" s="6">
        <v>0</v>
      </c>
      <c r="D36" s="5">
        <v>0</v>
      </c>
      <c r="E36" s="8">
        <v>0</v>
      </c>
      <c r="F36" s="6">
        <v>0</v>
      </c>
      <c r="G36" s="5">
        <v>0</v>
      </c>
      <c r="H36" s="8">
        <v>0</v>
      </c>
      <c r="I36" s="6">
        <v>0</v>
      </c>
      <c r="J36" s="5">
        <v>0</v>
      </c>
      <c r="K36" s="8">
        <v>0</v>
      </c>
      <c r="L36" s="6">
        <v>0</v>
      </c>
      <c r="M36" s="5">
        <v>1</v>
      </c>
      <c r="N36" s="8">
        <v>0</v>
      </c>
      <c r="O36" s="6">
        <v>0</v>
      </c>
      <c r="P36" s="5">
        <v>0</v>
      </c>
      <c r="Q36" s="8">
        <v>0</v>
      </c>
      <c r="R36" s="6">
        <v>0</v>
      </c>
      <c r="S36" s="5">
        <v>0</v>
      </c>
      <c r="T36" s="8">
        <v>0</v>
      </c>
      <c r="U36" s="6">
        <v>0</v>
      </c>
      <c r="V36" s="5">
        <v>0</v>
      </c>
      <c r="W36" s="8">
        <v>0</v>
      </c>
      <c r="X36" s="6">
        <v>0</v>
      </c>
      <c r="Y36" s="5">
        <v>0</v>
      </c>
      <c r="Z36" s="8">
        <v>0</v>
      </c>
      <c r="AA36" s="6">
        <v>0</v>
      </c>
      <c r="AB36" s="5">
        <v>0</v>
      </c>
      <c r="AC36" s="8">
        <v>0</v>
      </c>
      <c r="AD36" s="6">
        <v>0</v>
      </c>
      <c r="AE36" s="5">
        <v>0</v>
      </c>
      <c r="AF36" s="8">
        <v>0</v>
      </c>
      <c r="AG36" s="6">
        <v>0</v>
      </c>
      <c r="AH36" s="5">
        <v>7</v>
      </c>
      <c r="AI36" s="8">
        <v>0</v>
      </c>
      <c r="AJ36" s="6">
        <v>0</v>
      </c>
      <c r="AK36" s="5">
        <v>0</v>
      </c>
      <c r="AL36" s="8">
        <v>0</v>
      </c>
      <c r="AM36" s="6">
        <v>3</v>
      </c>
      <c r="AN36" s="5">
        <v>10</v>
      </c>
      <c r="AO36" s="8">
        <f t="shared" ref="AO36:AO43" si="106">AN36/AM36*1000</f>
        <v>3333.3333333333335</v>
      </c>
      <c r="AP36" s="6">
        <v>0</v>
      </c>
      <c r="AQ36" s="5">
        <v>0</v>
      </c>
      <c r="AR36" s="8">
        <v>0</v>
      </c>
      <c r="AS36" s="6">
        <v>0</v>
      </c>
      <c r="AT36" s="5">
        <v>0</v>
      </c>
      <c r="AU36" s="8">
        <v>0</v>
      </c>
      <c r="AV36" s="6">
        <v>0</v>
      </c>
      <c r="AW36" s="5">
        <v>0</v>
      </c>
      <c r="AX36" s="8">
        <v>0</v>
      </c>
      <c r="AY36" s="6">
        <v>2207</v>
      </c>
      <c r="AZ36" s="5">
        <v>21254</v>
      </c>
      <c r="BA36" s="8">
        <f t="shared" si="102"/>
        <v>9630.267331218849</v>
      </c>
      <c r="BB36" s="6">
        <v>0</v>
      </c>
      <c r="BC36" s="5">
        <v>0</v>
      </c>
      <c r="BD36" s="8">
        <v>0</v>
      </c>
      <c r="BE36" s="6">
        <v>0</v>
      </c>
      <c r="BF36" s="5">
        <v>0</v>
      </c>
      <c r="BG36" s="8">
        <v>0</v>
      </c>
      <c r="BH36" s="6">
        <v>0</v>
      </c>
      <c r="BI36" s="5">
        <v>0</v>
      </c>
      <c r="BJ36" s="8">
        <v>0</v>
      </c>
      <c r="BK36" s="6">
        <v>0</v>
      </c>
      <c r="BL36" s="5">
        <v>0</v>
      </c>
      <c r="BM36" s="8">
        <v>0</v>
      </c>
      <c r="BN36" s="6">
        <v>0</v>
      </c>
      <c r="BO36" s="5">
        <v>0</v>
      </c>
      <c r="BP36" s="8">
        <v>0</v>
      </c>
      <c r="BQ36" s="6">
        <v>0</v>
      </c>
      <c r="BR36" s="5">
        <v>0</v>
      </c>
      <c r="BS36" s="8">
        <v>0</v>
      </c>
      <c r="BT36" s="6">
        <v>10333</v>
      </c>
      <c r="BU36" s="5">
        <v>93611</v>
      </c>
      <c r="BV36" s="8">
        <f t="shared" si="98"/>
        <v>9059.4212716539241</v>
      </c>
      <c r="BW36" s="6">
        <v>0</v>
      </c>
      <c r="BX36" s="5">
        <v>0</v>
      </c>
      <c r="BY36" s="8">
        <v>0</v>
      </c>
      <c r="BZ36" s="6">
        <v>0</v>
      </c>
      <c r="CA36" s="5">
        <v>0</v>
      </c>
      <c r="CB36" s="8">
        <v>0</v>
      </c>
      <c r="CC36" s="6">
        <v>0</v>
      </c>
      <c r="CD36" s="5">
        <v>0</v>
      </c>
      <c r="CE36" s="8">
        <v>0</v>
      </c>
      <c r="CF36" s="6">
        <v>0</v>
      </c>
      <c r="CG36" s="5">
        <v>0</v>
      </c>
      <c r="CH36" s="8">
        <v>0</v>
      </c>
      <c r="CI36" s="6">
        <v>0</v>
      </c>
      <c r="CJ36" s="5">
        <v>0</v>
      </c>
      <c r="CK36" s="8">
        <v>0</v>
      </c>
      <c r="CL36" s="6">
        <v>0</v>
      </c>
      <c r="CM36" s="5">
        <v>1</v>
      </c>
      <c r="CN36" s="8">
        <v>0</v>
      </c>
      <c r="CO36" s="6">
        <v>0</v>
      </c>
      <c r="CP36" s="5">
        <v>0</v>
      </c>
      <c r="CQ36" s="8">
        <v>0</v>
      </c>
      <c r="CR36" s="6">
        <v>0</v>
      </c>
      <c r="CS36" s="5">
        <v>0</v>
      </c>
      <c r="CT36" s="8">
        <v>0</v>
      </c>
      <c r="CU36" s="6">
        <v>0</v>
      </c>
      <c r="CV36" s="5">
        <v>0</v>
      </c>
      <c r="CW36" s="8">
        <v>0</v>
      </c>
      <c r="CX36" s="6">
        <v>19</v>
      </c>
      <c r="CY36" s="5">
        <v>233</v>
      </c>
      <c r="CZ36" s="8">
        <f t="shared" si="104"/>
        <v>12263.157894736842</v>
      </c>
      <c r="DA36" s="6">
        <v>0</v>
      </c>
      <c r="DB36" s="5">
        <v>0</v>
      </c>
      <c r="DC36" s="8">
        <v>0</v>
      </c>
      <c r="DD36" s="6">
        <v>0</v>
      </c>
      <c r="DE36" s="5">
        <v>0</v>
      </c>
      <c r="DF36" s="8">
        <v>0</v>
      </c>
      <c r="DG36" s="6">
        <v>0</v>
      </c>
      <c r="DH36" s="5">
        <v>0</v>
      </c>
      <c r="DI36" s="8">
        <v>0</v>
      </c>
      <c r="DJ36" s="6">
        <v>0</v>
      </c>
      <c r="DK36" s="5">
        <v>0</v>
      </c>
      <c r="DL36" s="8">
        <v>0</v>
      </c>
      <c r="DM36" s="6">
        <v>0</v>
      </c>
      <c r="DN36" s="5">
        <v>0</v>
      </c>
      <c r="DO36" s="8">
        <v>0</v>
      </c>
      <c r="DP36" s="6">
        <v>0</v>
      </c>
      <c r="DQ36" s="5">
        <v>0</v>
      </c>
      <c r="DR36" s="8">
        <v>0</v>
      </c>
      <c r="DS36" s="6">
        <v>0</v>
      </c>
      <c r="DT36" s="5">
        <v>0</v>
      </c>
      <c r="DU36" s="8">
        <v>0</v>
      </c>
      <c r="DV36" s="6">
        <v>0</v>
      </c>
      <c r="DW36" s="5">
        <v>0</v>
      </c>
      <c r="DX36" s="8">
        <v>0</v>
      </c>
      <c r="DY36" s="6">
        <v>0</v>
      </c>
      <c r="DZ36" s="5">
        <v>0</v>
      </c>
      <c r="EA36" s="8">
        <v>0</v>
      </c>
      <c r="EB36" s="6">
        <v>0</v>
      </c>
      <c r="EC36" s="5">
        <v>0</v>
      </c>
      <c r="ED36" s="8">
        <v>0</v>
      </c>
      <c r="EE36" s="6">
        <v>0</v>
      </c>
      <c r="EF36" s="5">
        <v>0</v>
      </c>
      <c r="EG36" s="8">
        <v>0</v>
      </c>
      <c r="EH36" s="6">
        <v>0</v>
      </c>
      <c r="EI36" s="5">
        <v>0</v>
      </c>
      <c r="EJ36" s="8">
        <v>0</v>
      </c>
      <c r="EK36" s="6">
        <v>0</v>
      </c>
      <c r="EL36" s="5">
        <v>0</v>
      </c>
      <c r="EM36" s="8">
        <v>0</v>
      </c>
      <c r="EN36" s="6">
        <f t="shared" si="64"/>
        <v>12562</v>
      </c>
      <c r="EO36" s="8">
        <f t="shared" si="65"/>
        <v>115117</v>
      </c>
    </row>
    <row r="37" spans="1:145" x14ac:dyDescent="0.3">
      <c r="A37" s="45">
        <v>2008</v>
      </c>
      <c r="B37" s="46" t="s">
        <v>7</v>
      </c>
      <c r="C37" s="6">
        <v>0</v>
      </c>
      <c r="D37" s="5">
        <v>0</v>
      </c>
      <c r="E37" s="8">
        <v>0</v>
      </c>
      <c r="F37" s="6">
        <v>0</v>
      </c>
      <c r="G37" s="5">
        <v>0</v>
      </c>
      <c r="H37" s="8">
        <v>0</v>
      </c>
      <c r="I37" s="6">
        <v>0</v>
      </c>
      <c r="J37" s="5">
        <v>0</v>
      </c>
      <c r="K37" s="8">
        <v>0</v>
      </c>
      <c r="L37" s="6">
        <v>1</v>
      </c>
      <c r="M37" s="5">
        <v>1</v>
      </c>
      <c r="N37" s="8">
        <f t="shared" si="105"/>
        <v>1000</v>
      </c>
      <c r="O37" s="6">
        <v>0</v>
      </c>
      <c r="P37" s="5">
        <v>0</v>
      </c>
      <c r="Q37" s="8">
        <v>0</v>
      </c>
      <c r="R37" s="6">
        <v>0</v>
      </c>
      <c r="S37" s="5">
        <v>0</v>
      </c>
      <c r="T37" s="8">
        <v>0</v>
      </c>
      <c r="U37" s="6">
        <v>0</v>
      </c>
      <c r="V37" s="5">
        <v>0</v>
      </c>
      <c r="W37" s="8">
        <v>0</v>
      </c>
      <c r="X37" s="6">
        <v>0</v>
      </c>
      <c r="Y37" s="5">
        <v>0</v>
      </c>
      <c r="Z37" s="8">
        <v>0</v>
      </c>
      <c r="AA37" s="6">
        <v>0</v>
      </c>
      <c r="AB37" s="5">
        <v>0</v>
      </c>
      <c r="AC37" s="8">
        <v>0</v>
      </c>
      <c r="AD37" s="6">
        <v>0</v>
      </c>
      <c r="AE37" s="5">
        <v>0</v>
      </c>
      <c r="AF37" s="8">
        <v>0</v>
      </c>
      <c r="AG37" s="6">
        <v>0</v>
      </c>
      <c r="AH37" s="5">
        <v>0</v>
      </c>
      <c r="AI37" s="8">
        <v>0</v>
      </c>
      <c r="AJ37" s="6">
        <v>0</v>
      </c>
      <c r="AK37" s="5">
        <v>0</v>
      </c>
      <c r="AL37" s="8">
        <v>0</v>
      </c>
      <c r="AM37" s="6">
        <v>2</v>
      </c>
      <c r="AN37" s="5">
        <v>4</v>
      </c>
      <c r="AO37" s="8">
        <f t="shared" si="106"/>
        <v>2000</v>
      </c>
      <c r="AP37" s="6">
        <v>0</v>
      </c>
      <c r="AQ37" s="5">
        <v>0</v>
      </c>
      <c r="AR37" s="8">
        <v>0</v>
      </c>
      <c r="AS37" s="6">
        <v>0</v>
      </c>
      <c r="AT37" s="5">
        <v>0</v>
      </c>
      <c r="AU37" s="8">
        <v>0</v>
      </c>
      <c r="AV37" s="6">
        <v>0</v>
      </c>
      <c r="AW37" s="5">
        <v>0</v>
      </c>
      <c r="AX37" s="8">
        <v>0</v>
      </c>
      <c r="AY37" s="6">
        <v>24692</v>
      </c>
      <c r="AZ37" s="5">
        <v>192529</v>
      </c>
      <c r="BA37" s="8">
        <f t="shared" si="102"/>
        <v>7797.2217722339219</v>
      </c>
      <c r="BB37" s="6">
        <v>0</v>
      </c>
      <c r="BC37" s="5">
        <v>0</v>
      </c>
      <c r="BD37" s="8">
        <v>0</v>
      </c>
      <c r="BE37" s="6">
        <v>0</v>
      </c>
      <c r="BF37" s="5">
        <v>0</v>
      </c>
      <c r="BG37" s="8">
        <v>0</v>
      </c>
      <c r="BH37" s="6">
        <v>0</v>
      </c>
      <c r="BI37" s="5">
        <v>0</v>
      </c>
      <c r="BJ37" s="8">
        <v>0</v>
      </c>
      <c r="BK37" s="6">
        <v>0</v>
      </c>
      <c r="BL37" s="5">
        <v>0</v>
      </c>
      <c r="BM37" s="8">
        <v>0</v>
      </c>
      <c r="BN37" s="6">
        <v>0</v>
      </c>
      <c r="BO37" s="5">
        <v>0</v>
      </c>
      <c r="BP37" s="8">
        <v>0</v>
      </c>
      <c r="BQ37" s="6">
        <v>0</v>
      </c>
      <c r="BR37" s="5">
        <v>0</v>
      </c>
      <c r="BS37" s="8">
        <v>0</v>
      </c>
      <c r="BT37" s="6">
        <v>13077</v>
      </c>
      <c r="BU37" s="5">
        <v>117065</v>
      </c>
      <c r="BV37" s="8">
        <f t="shared" si="98"/>
        <v>8951.9767530779245</v>
      </c>
      <c r="BW37" s="6">
        <v>0</v>
      </c>
      <c r="BX37" s="5">
        <v>0</v>
      </c>
      <c r="BY37" s="8">
        <v>0</v>
      </c>
      <c r="BZ37" s="6">
        <v>0</v>
      </c>
      <c r="CA37" s="5">
        <v>0</v>
      </c>
      <c r="CB37" s="8">
        <v>0</v>
      </c>
      <c r="CC37" s="6">
        <v>0</v>
      </c>
      <c r="CD37" s="5">
        <v>0</v>
      </c>
      <c r="CE37" s="8">
        <v>0</v>
      </c>
      <c r="CF37" s="6">
        <v>0</v>
      </c>
      <c r="CG37" s="5">
        <v>0</v>
      </c>
      <c r="CH37" s="8">
        <v>0</v>
      </c>
      <c r="CI37" s="6">
        <v>0</v>
      </c>
      <c r="CJ37" s="5">
        <v>0</v>
      </c>
      <c r="CK37" s="8">
        <v>0</v>
      </c>
      <c r="CL37" s="6">
        <v>2</v>
      </c>
      <c r="CM37" s="5">
        <v>9</v>
      </c>
      <c r="CN37" s="8">
        <v>4500</v>
      </c>
      <c r="CO37" s="6">
        <v>0</v>
      </c>
      <c r="CP37" s="5">
        <v>0</v>
      </c>
      <c r="CQ37" s="8">
        <v>0</v>
      </c>
      <c r="CR37" s="6">
        <v>0</v>
      </c>
      <c r="CS37" s="5">
        <v>0</v>
      </c>
      <c r="CT37" s="8">
        <v>0</v>
      </c>
      <c r="CU37" s="6">
        <v>0</v>
      </c>
      <c r="CV37" s="5">
        <v>0</v>
      </c>
      <c r="CW37" s="8">
        <v>0</v>
      </c>
      <c r="CX37" s="6">
        <v>0</v>
      </c>
      <c r="CY37" s="5">
        <v>0</v>
      </c>
      <c r="CZ37" s="8">
        <v>0</v>
      </c>
      <c r="DA37" s="6">
        <v>0</v>
      </c>
      <c r="DB37" s="5">
        <v>0</v>
      </c>
      <c r="DC37" s="8">
        <v>0</v>
      </c>
      <c r="DD37" s="6">
        <v>0</v>
      </c>
      <c r="DE37" s="5">
        <v>0</v>
      </c>
      <c r="DF37" s="8">
        <v>0</v>
      </c>
      <c r="DG37" s="6">
        <v>0</v>
      </c>
      <c r="DH37" s="5">
        <v>0</v>
      </c>
      <c r="DI37" s="8">
        <v>0</v>
      </c>
      <c r="DJ37" s="6">
        <v>0</v>
      </c>
      <c r="DK37" s="5">
        <v>0</v>
      </c>
      <c r="DL37" s="8">
        <v>0</v>
      </c>
      <c r="DM37" s="6">
        <v>0</v>
      </c>
      <c r="DN37" s="5">
        <v>0</v>
      </c>
      <c r="DO37" s="8">
        <v>0</v>
      </c>
      <c r="DP37" s="6">
        <v>0</v>
      </c>
      <c r="DQ37" s="5">
        <v>0</v>
      </c>
      <c r="DR37" s="8">
        <v>0</v>
      </c>
      <c r="DS37" s="6">
        <v>0</v>
      </c>
      <c r="DT37" s="5">
        <v>0</v>
      </c>
      <c r="DU37" s="8">
        <v>0</v>
      </c>
      <c r="DV37" s="6">
        <v>0</v>
      </c>
      <c r="DW37" s="5">
        <v>0</v>
      </c>
      <c r="DX37" s="8">
        <v>0</v>
      </c>
      <c r="DY37" s="6">
        <v>0</v>
      </c>
      <c r="DZ37" s="5">
        <v>0</v>
      </c>
      <c r="EA37" s="8">
        <v>0</v>
      </c>
      <c r="EB37" s="6">
        <v>0</v>
      </c>
      <c r="EC37" s="5">
        <v>0</v>
      </c>
      <c r="ED37" s="8">
        <v>0</v>
      </c>
      <c r="EE37" s="6">
        <v>0</v>
      </c>
      <c r="EF37" s="5">
        <v>0</v>
      </c>
      <c r="EG37" s="8">
        <v>0</v>
      </c>
      <c r="EH37" s="6">
        <v>0</v>
      </c>
      <c r="EI37" s="5">
        <v>0</v>
      </c>
      <c r="EJ37" s="8">
        <v>0</v>
      </c>
      <c r="EK37" s="6">
        <v>0</v>
      </c>
      <c r="EL37" s="5">
        <v>0</v>
      </c>
      <c r="EM37" s="8">
        <v>0</v>
      </c>
      <c r="EN37" s="6">
        <f t="shared" si="64"/>
        <v>37774</v>
      </c>
      <c r="EO37" s="8">
        <f t="shared" si="65"/>
        <v>309608</v>
      </c>
    </row>
    <row r="38" spans="1:145" x14ac:dyDescent="0.3">
      <c r="A38" s="45">
        <v>2008</v>
      </c>
      <c r="B38" s="46" t="s">
        <v>8</v>
      </c>
      <c r="C38" s="6">
        <v>0</v>
      </c>
      <c r="D38" s="5">
        <v>0</v>
      </c>
      <c r="E38" s="8">
        <v>0</v>
      </c>
      <c r="F38" s="6">
        <v>20</v>
      </c>
      <c r="G38" s="5">
        <v>356</v>
      </c>
      <c r="H38" s="8">
        <f t="shared" ref="H38:H43" si="107">G38/F38*1000</f>
        <v>17800</v>
      </c>
      <c r="I38" s="6">
        <v>0</v>
      </c>
      <c r="J38" s="5">
        <v>0</v>
      </c>
      <c r="K38" s="8">
        <v>0</v>
      </c>
      <c r="L38" s="6">
        <v>0</v>
      </c>
      <c r="M38" s="5">
        <v>1</v>
      </c>
      <c r="N38" s="8">
        <v>0</v>
      </c>
      <c r="O38" s="6">
        <v>0</v>
      </c>
      <c r="P38" s="5">
        <v>0</v>
      </c>
      <c r="Q38" s="8">
        <v>0</v>
      </c>
      <c r="R38" s="6">
        <v>0</v>
      </c>
      <c r="S38" s="5">
        <v>0</v>
      </c>
      <c r="T38" s="8">
        <v>0</v>
      </c>
      <c r="U38" s="6">
        <v>0</v>
      </c>
      <c r="V38" s="5">
        <v>0</v>
      </c>
      <c r="W38" s="8">
        <v>0</v>
      </c>
      <c r="X38" s="6">
        <v>0</v>
      </c>
      <c r="Y38" s="5">
        <v>0</v>
      </c>
      <c r="Z38" s="8">
        <v>0</v>
      </c>
      <c r="AA38" s="6">
        <v>0</v>
      </c>
      <c r="AB38" s="5">
        <v>0</v>
      </c>
      <c r="AC38" s="8">
        <v>0</v>
      </c>
      <c r="AD38" s="6">
        <v>0</v>
      </c>
      <c r="AE38" s="5">
        <v>0</v>
      </c>
      <c r="AF38" s="8">
        <v>0</v>
      </c>
      <c r="AG38" s="6">
        <v>0</v>
      </c>
      <c r="AH38" s="5">
        <v>0</v>
      </c>
      <c r="AI38" s="8">
        <v>0</v>
      </c>
      <c r="AJ38" s="6">
        <v>0</v>
      </c>
      <c r="AK38" s="5">
        <v>0</v>
      </c>
      <c r="AL38" s="8">
        <v>0</v>
      </c>
      <c r="AM38" s="6">
        <v>1</v>
      </c>
      <c r="AN38" s="5">
        <v>2</v>
      </c>
      <c r="AO38" s="8">
        <f t="shared" si="106"/>
        <v>2000</v>
      </c>
      <c r="AP38" s="6">
        <v>0</v>
      </c>
      <c r="AQ38" s="5">
        <v>0</v>
      </c>
      <c r="AR38" s="8">
        <v>0</v>
      </c>
      <c r="AS38" s="6">
        <v>0</v>
      </c>
      <c r="AT38" s="5">
        <v>0</v>
      </c>
      <c r="AU38" s="8">
        <v>0</v>
      </c>
      <c r="AV38" s="6">
        <v>0</v>
      </c>
      <c r="AW38" s="5">
        <v>0</v>
      </c>
      <c r="AX38" s="8">
        <v>0</v>
      </c>
      <c r="AY38" s="6">
        <v>4405</v>
      </c>
      <c r="AZ38" s="5">
        <v>38998</v>
      </c>
      <c r="BA38" s="8">
        <f t="shared" si="102"/>
        <v>8853.1214528944383</v>
      </c>
      <c r="BB38" s="6">
        <v>0</v>
      </c>
      <c r="BC38" s="5">
        <v>0</v>
      </c>
      <c r="BD38" s="8">
        <v>0</v>
      </c>
      <c r="BE38" s="6">
        <v>0</v>
      </c>
      <c r="BF38" s="5">
        <v>0</v>
      </c>
      <c r="BG38" s="8">
        <v>0</v>
      </c>
      <c r="BH38" s="6">
        <v>0</v>
      </c>
      <c r="BI38" s="5">
        <v>0</v>
      </c>
      <c r="BJ38" s="8">
        <v>0</v>
      </c>
      <c r="BK38" s="6">
        <v>0</v>
      </c>
      <c r="BL38" s="5">
        <v>0</v>
      </c>
      <c r="BM38" s="8">
        <v>0</v>
      </c>
      <c r="BN38" s="6">
        <v>0</v>
      </c>
      <c r="BO38" s="5">
        <v>0</v>
      </c>
      <c r="BP38" s="8">
        <v>0</v>
      </c>
      <c r="BQ38" s="6">
        <v>0</v>
      </c>
      <c r="BR38" s="5">
        <v>0</v>
      </c>
      <c r="BS38" s="8">
        <v>0</v>
      </c>
      <c r="BT38" s="6">
        <v>13827</v>
      </c>
      <c r="BU38" s="5">
        <v>131241</v>
      </c>
      <c r="BV38" s="8">
        <f t="shared" si="98"/>
        <v>9491.6467780429593</v>
      </c>
      <c r="BW38" s="6">
        <v>0</v>
      </c>
      <c r="BX38" s="5">
        <v>0</v>
      </c>
      <c r="BY38" s="8">
        <v>0</v>
      </c>
      <c r="BZ38" s="6">
        <v>0</v>
      </c>
      <c r="CA38" s="5">
        <v>0</v>
      </c>
      <c r="CB38" s="8">
        <v>0</v>
      </c>
      <c r="CC38" s="6">
        <v>0</v>
      </c>
      <c r="CD38" s="5">
        <v>0</v>
      </c>
      <c r="CE38" s="8">
        <v>0</v>
      </c>
      <c r="CF38" s="6">
        <v>0</v>
      </c>
      <c r="CG38" s="5">
        <v>0</v>
      </c>
      <c r="CH38" s="8">
        <v>0</v>
      </c>
      <c r="CI38" s="6">
        <v>0</v>
      </c>
      <c r="CJ38" s="5">
        <v>0</v>
      </c>
      <c r="CK38" s="8">
        <v>0</v>
      </c>
      <c r="CL38" s="6">
        <v>3</v>
      </c>
      <c r="CM38" s="5">
        <v>10</v>
      </c>
      <c r="CN38" s="8">
        <v>3333.3333333333335</v>
      </c>
      <c r="CO38" s="6">
        <v>0</v>
      </c>
      <c r="CP38" s="5">
        <v>0</v>
      </c>
      <c r="CQ38" s="8">
        <v>0</v>
      </c>
      <c r="CR38" s="6">
        <v>0</v>
      </c>
      <c r="CS38" s="5">
        <v>0</v>
      </c>
      <c r="CT38" s="8">
        <v>0</v>
      </c>
      <c r="CU38" s="6">
        <v>0</v>
      </c>
      <c r="CV38" s="5">
        <v>0</v>
      </c>
      <c r="CW38" s="8">
        <v>0</v>
      </c>
      <c r="CX38" s="6">
        <v>0</v>
      </c>
      <c r="CY38" s="5">
        <v>0</v>
      </c>
      <c r="CZ38" s="8">
        <v>0</v>
      </c>
      <c r="DA38" s="6">
        <v>0</v>
      </c>
      <c r="DB38" s="5">
        <v>0</v>
      </c>
      <c r="DC38" s="8">
        <v>0</v>
      </c>
      <c r="DD38" s="6">
        <v>0</v>
      </c>
      <c r="DE38" s="5">
        <v>0</v>
      </c>
      <c r="DF38" s="8">
        <v>0</v>
      </c>
      <c r="DG38" s="6">
        <v>1</v>
      </c>
      <c r="DH38" s="5">
        <v>65</v>
      </c>
      <c r="DI38" s="8">
        <f t="shared" ref="DI38" si="108">DH38/DG38*1000</f>
        <v>65000</v>
      </c>
      <c r="DJ38" s="6">
        <v>0</v>
      </c>
      <c r="DK38" s="5">
        <v>0</v>
      </c>
      <c r="DL38" s="8">
        <v>0</v>
      </c>
      <c r="DM38" s="6">
        <v>0</v>
      </c>
      <c r="DN38" s="5">
        <v>0</v>
      </c>
      <c r="DO38" s="8">
        <v>0</v>
      </c>
      <c r="DP38" s="6">
        <v>0</v>
      </c>
      <c r="DQ38" s="5">
        <v>0</v>
      </c>
      <c r="DR38" s="8">
        <v>0</v>
      </c>
      <c r="DS38" s="6">
        <v>0</v>
      </c>
      <c r="DT38" s="5">
        <v>0</v>
      </c>
      <c r="DU38" s="8">
        <v>0</v>
      </c>
      <c r="DV38" s="6">
        <v>0</v>
      </c>
      <c r="DW38" s="5">
        <v>0</v>
      </c>
      <c r="DX38" s="8">
        <v>0</v>
      </c>
      <c r="DY38" s="6">
        <v>0</v>
      </c>
      <c r="DZ38" s="5">
        <v>0</v>
      </c>
      <c r="EA38" s="8">
        <v>0</v>
      </c>
      <c r="EB38" s="6">
        <v>0</v>
      </c>
      <c r="EC38" s="5">
        <v>0</v>
      </c>
      <c r="ED38" s="8">
        <v>0</v>
      </c>
      <c r="EE38" s="6">
        <v>0</v>
      </c>
      <c r="EF38" s="5">
        <v>0</v>
      </c>
      <c r="EG38" s="8">
        <v>0</v>
      </c>
      <c r="EH38" s="6">
        <v>0</v>
      </c>
      <c r="EI38" s="5">
        <v>0</v>
      </c>
      <c r="EJ38" s="8">
        <v>0</v>
      </c>
      <c r="EK38" s="6">
        <v>0</v>
      </c>
      <c r="EL38" s="5">
        <v>0</v>
      </c>
      <c r="EM38" s="8">
        <v>0</v>
      </c>
      <c r="EN38" s="6">
        <f t="shared" si="64"/>
        <v>18257</v>
      </c>
      <c r="EO38" s="8">
        <f t="shared" si="65"/>
        <v>170673</v>
      </c>
    </row>
    <row r="39" spans="1:145" x14ac:dyDescent="0.3">
      <c r="A39" s="45">
        <v>2008</v>
      </c>
      <c r="B39" s="46" t="s">
        <v>9</v>
      </c>
      <c r="C39" s="6">
        <v>0</v>
      </c>
      <c r="D39" s="5">
        <v>0</v>
      </c>
      <c r="E39" s="8">
        <v>0</v>
      </c>
      <c r="F39" s="6">
        <v>0</v>
      </c>
      <c r="G39" s="5">
        <v>0</v>
      </c>
      <c r="H39" s="8">
        <v>0</v>
      </c>
      <c r="I39" s="6">
        <v>0</v>
      </c>
      <c r="J39" s="5">
        <v>0</v>
      </c>
      <c r="K39" s="8">
        <v>0</v>
      </c>
      <c r="L39" s="6">
        <v>1</v>
      </c>
      <c r="M39" s="5">
        <v>2</v>
      </c>
      <c r="N39" s="8">
        <f t="shared" si="105"/>
        <v>2000</v>
      </c>
      <c r="O39" s="6">
        <v>0</v>
      </c>
      <c r="P39" s="5">
        <v>0</v>
      </c>
      <c r="Q39" s="8">
        <v>0</v>
      </c>
      <c r="R39" s="6">
        <v>0</v>
      </c>
      <c r="S39" s="5">
        <v>0</v>
      </c>
      <c r="T39" s="8">
        <v>0</v>
      </c>
      <c r="U39" s="6">
        <v>0</v>
      </c>
      <c r="V39" s="5">
        <v>0</v>
      </c>
      <c r="W39" s="8">
        <v>0</v>
      </c>
      <c r="X39" s="6">
        <v>0</v>
      </c>
      <c r="Y39" s="5">
        <v>0</v>
      </c>
      <c r="Z39" s="8">
        <v>0</v>
      </c>
      <c r="AA39" s="6">
        <v>0</v>
      </c>
      <c r="AB39" s="5">
        <v>0</v>
      </c>
      <c r="AC39" s="8">
        <v>0</v>
      </c>
      <c r="AD39" s="6">
        <v>0</v>
      </c>
      <c r="AE39" s="5">
        <v>0</v>
      </c>
      <c r="AF39" s="8">
        <v>0</v>
      </c>
      <c r="AG39" s="6">
        <v>2</v>
      </c>
      <c r="AH39" s="5">
        <v>33</v>
      </c>
      <c r="AI39" s="8">
        <f t="shared" ref="AI39:AI42" si="109">AH39/AG39*1000</f>
        <v>16500</v>
      </c>
      <c r="AJ39" s="6">
        <v>0</v>
      </c>
      <c r="AK39" s="5">
        <v>0</v>
      </c>
      <c r="AL39" s="8">
        <v>0</v>
      </c>
      <c r="AM39" s="6">
        <v>2</v>
      </c>
      <c r="AN39" s="5">
        <v>11</v>
      </c>
      <c r="AO39" s="8">
        <f t="shared" si="106"/>
        <v>5500</v>
      </c>
      <c r="AP39" s="6">
        <v>0</v>
      </c>
      <c r="AQ39" s="5">
        <v>0</v>
      </c>
      <c r="AR39" s="8">
        <v>0</v>
      </c>
      <c r="AS39" s="6">
        <v>0</v>
      </c>
      <c r="AT39" s="5">
        <v>0</v>
      </c>
      <c r="AU39" s="8">
        <v>0</v>
      </c>
      <c r="AV39" s="6">
        <v>500</v>
      </c>
      <c r="AW39" s="5">
        <v>3664</v>
      </c>
      <c r="AX39" s="8">
        <f t="shared" ref="AX39" si="110">AW39/AV39*1000</f>
        <v>7328</v>
      </c>
      <c r="AY39" s="6">
        <v>9507</v>
      </c>
      <c r="AZ39" s="5">
        <v>83934</v>
      </c>
      <c r="BA39" s="8">
        <f t="shared" si="102"/>
        <v>8828.6525717892073</v>
      </c>
      <c r="BB39" s="6">
        <v>0</v>
      </c>
      <c r="BC39" s="5">
        <v>0</v>
      </c>
      <c r="BD39" s="8">
        <v>0</v>
      </c>
      <c r="BE39" s="6">
        <v>0</v>
      </c>
      <c r="BF39" s="5">
        <v>0</v>
      </c>
      <c r="BG39" s="8">
        <v>0</v>
      </c>
      <c r="BH39" s="6">
        <v>0</v>
      </c>
      <c r="BI39" s="5">
        <v>0</v>
      </c>
      <c r="BJ39" s="8">
        <v>0</v>
      </c>
      <c r="BK39" s="6">
        <v>0</v>
      </c>
      <c r="BL39" s="5">
        <v>0</v>
      </c>
      <c r="BM39" s="8">
        <v>0</v>
      </c>
      <c r="BN39" s="6">
        <v>0</v>
      </c>
      <c r="BO39" s="5">
        <v>0</v>
      </c>
      <c r="BP39" s="8">
        <v>0</v>
      </c>
      <c r="BQ39" s="6">
        <v>0</v>
      </c>
      <c r="BR39" s="5">
        <v>0</v>
      </c>
      <c r="BS39" s="8">
        <v>0</v>
      </c>
      <c r="BT39" s="6">
        <v>15414</v>
      </c>
      <c r="BU39" s="5">
        <v>141083</v>
      </c>
      <c r="BV39" s="8">
        <f t="shared" si="98"/>
        <v>9152.9129362916829</v>
      </c>
      <c r="BW39" s="6">
        <v>0</v>
      </c>
      <c r="BX39" s="5">
        <v>0</v>
      </c>
      <c r="BY39" s="8">
        <v>0</v>
      </c>
      <c r="BZ39" s="6">
        <v>0</v>
      </c>
      <c r="CA39" s="5">
        <v>0</v>
      </c>
      <c r="CB39" s="8">
        <v>0</v>
      </c>
      <c r="CC39" s="6">
        <v>0</v>
      </c>
      <c r="CD39" s="5">
        <v>0</v>
      </c>
      <c r="CE39" s="8">
        <v>0</v>
      </c>
      <c r="CF39" s="6">
        <v>0</v>
      </c>
      <c r="CG39" s="5">
        <v>0</v>
      </c>
      <c r="CH39" s="8">
        <v>0</v>
      </c>
      <c r="CI39" s="6">
        <v>0</v>
      </c>
      <c r="CJ39" s="5">
        <v>0</v>
      </c>
      <c r="CK39" s="8">
        <v>0</v>
      </c>
      <c r="CL39" s="6">
        <v>1</v>
      </c>
      <c r="CM39" s="5">
        <v>4</v>
      </c>
      <c r="CN39" s="8">
        <v>4000</v>
      </c>
      <c r="CO39" s="6">
        <v>0</v>
      </c>
      <c r="CP39" s="5">
        <v>0</v>
      </c>
      <c r="CQ39" s="8">
        <v>0</v>
      </c>
      <c r="CR39" s="6">
        <v>0</v>
      </c>
      <c r="CS39" s="5">
        <v>0</v>
      </c>
      <c r="CT39" s="8">
        <v>0</v>
      </c>
      <c r="CU39" s="6">
        <v>0</v>
      </c>
      <c r="CV39" s="5">
        <v>0</v>
      </c>
      <c r="CW39" s="8">
        <v>0</v>
      </c>
      <c r="CX39" s="6">
        <v>0</v>
      </c>
      <c r="CY39" s="5">
        <v>0</v>
      </c>
      <c r="CZ39" s="8">
        <v>0</v>
      </c>
      <c r="DA39" s="6">
        <v>0</v>
      </c>
      <c r="DB39" s="5">
        <v>0</v>
      </c>
      <c r="DC39" s="8">
        <v>0</v>
      </c>
      <c r="DD39" s="6">
        <v>0</v>
      </c>
      <c r="DE39" s="5">
        <v>0</v>
      </c>
      <c r="DF39" s="8">
        <v>0</v>
      </c>
      <c r="DG39" s="6">
        <v>0</v>
      </c>
      <c r="DH39" s="5">
        <v>0</v>
      </c>
      <c r="DI39" s="8">
        <v>0</v>
      </c>
      <c r="DJ39" s="6">
        <v>0</v>
      </c>
      <c r="DK39" s="5">
        <v>0</v>
      </c>
      <c r="DL39" s="8">
        <v>0</v>
      </c>
      <c r="DM39" s="6">
        <v>0</v>
      </c>
      <c r="DN39" s="5">
        <v>0</v>
      </c>
      <c r="DO39" s="8">
        <v>0</v>
      </c>
      <c r="DP39" s="6">
        <v>0</v>
      </c>
      <c r="DQ39" s="5">
        <v>0</v>
      </c>
      <c r="DR39" s="8">
        <v>0</v>
      </c>
      <c r="DS39" s="6">
        <v>0</v>
      </c>
      <c r="DT39" s="5">
        <v>0</v>
      </c>
      <c r="DU39" s="8">
        <v>0</v>
      </c>
      <c r="DV39" s="6">
        <v>0</v>
      </c>
      <c r="DW39" s="5">
        <v>0</v>
      </c>
      <c r="DX39" s="8">
        <v>0</v>
      </c>
      <c r="DY39" s="6">
        <v>0</v>
      </c>
      <c r="DZ39" s="5">
        <v>0</v>
      </c>
      <c r="EA39" s="8">
        <v>0</v>
      </c>
      <c r="EB39" s="6">
        <v>0</v>
      </c>
      <c r="EC39" s="5">
        <v>0</v>
      </c>
      <c r="ED39" s="8">
        <v>0</v>
      </c>
      <c r="EE39" s="6">
        <v>0</v>
      </c>
      <c r="EF39" s="5">
        <v>0</v>
      </c>
      <c r="EG39" s="8">
        <v>0</v>
      </c>
      <c r="EH39" s="6">
        <v>0</v>
      </c>
      <c r="EI39" s="5">
        <v>0</v>
      </c>
      <c r="EJ39" s="8">
        <v>0</v>
      </c>
      <c r="EK39" s="6">
        <v>0</v>
      </c>
      <c r="EL39" s="5">
        <v>0</v>
      </c>
      <c r="EM39" s="8">
        <v>0</v>
      </c>
      <c r="EN39" s="6">
        <f t="shared" si="64"/>
        <v>25427</v>
      </c>
      <c r="EO39" s="8">
        <f t="shared" si="65"/>
        <v>228731</v>
      </c>
    </row>
    <row r="40" spans="1:145" x14ac:dyDescent="0.3">
      <c r="A40" s="45">
        <v>2008</v>
      </c>
      <c r="B40" s="46" t="s">
        <v>10</v>
      </c>
      <c r="C40" s="6">
        <v>0</v>
      </c>
      <c r="D40" s="5">
        <v>0</v>
      </c>
      <c r="E40" s="8">
        <v>0</v>
      </c>
      <c r="F40" s="6">
        <v>0</v>
      </c>
      <c r="G40" s="5">
        <v>0</v>
      </c>
      <c r="H40" s="8">
        <v>0</v>
      </c>
      <c r="I40" s="6">
        <v>0</v>
      </c>
      <c r="J40" s="5">
        <v>0</v>
      </c>
      <c r="K40" s="8">
        <v>0</v>
      </c>
      <c r="L40" s="6">
        <v>2</v>
      </c>
      <c r="M40" s="5">
        <v>8</v>
      </c>
      <c r="N40" s="8">
        <f t="shared" si="105"/>
        <v>4000</v>
      </c>
      <c r="O40" s="6">
        <v>0</v>
      </c>
      <c r="P40" s="5">
        <v>0</v>
      </c>
      <c r="Q40" s="8">
        <v>0</v>
      </c>
      <c r="R40" s="6">
        <v>0</v>
      </c>
      <c r="S40" s="5">
        <v>0</v>
      </c>
      <c r="T40" s="8">
        <v>0</v>
      </c>
      <c r="U40" s="6">
        <v>0</v>
      </c>
      <c r="V40" s="5">
        <v>0</v>
      </c>
      <c r="W40" s="8">
        <v>0</v>
      </c>
      <c r="X40" s="6">
        <v>0</v>
      </c>
      <c r="Y40" s="5">
        <v>0</v>
      </c>
      <c r="Z40" s="8">
        <v>0</v>
      </c>
      <c r="AA40" s="6">
        <v>0</v>
      </c>
      <c r="AB40" s="5">
        <v>0</v>
      </c>
      <c r="AC40" s="8">
        <v>0</v>
      </c>
      <c r="AD40" s="6">
        <v>0</v>
      </c>
      <c r="AE40" s="5">
        <v>0</v>
      </c>
      <c r="AF40" s="8">
        <v>0</v>
      </c>
      <c r="AG40" s="6">
        <v>0</v>
      </c>
      <c r="AH40" s="5">
        <v>0</v>
      </c>
      <c r="AI40" s="8">
        <v>0</v>
      </c>
      <c r="AJ40" s="6">
        <v>0</v>
      </c>
      <c r="AK40" s="5">
        <v>0</v>
      </c>
      <c r="AL40" s="8">
        <v>0</v>
      </c>
      <c r="AM40" s="6">
        <v>3</v>
      </c>
      <c r="AN40" s="5">
        <v>6</v>
      </c>
      <c r="AO40" s="8">
        <f t="shared" si="106"/>
        <v>2000</v>
      </c>
      <c r="AP40" s="6">
        <v>0</v>
      </c>
      <c r="AQ40" s="5">
        <v>0</v>
      </c>
      <c r="AR40" s="8">
        <v>0</v>
      </c>
      <c r="AS40" s="6">
        <v>0</v>
      </c>
      <c r="AT40" s="5">
        <v>0</v>
      </c>
      <c r="AU40" s="8">
        <v>0</v>
      </c>
      <c r="AV40" s="6">
        <v>0</v>
      </c>
      <c r="AW40" s="5">
        <v>0</v>
      </c>
      <c r="AX40" s="8">
        <v>0</v>
      </c>
      <c r="AY40" s="6">
        <v>3847</v>
      </c>
      <c r="AZ40" s="5">
        <v>37134</v>
      </c>
      <c r="BA40" s="8">
        <f t="shared" si="102"/>
        <v>9652.7164023914738</v>
      </c>
      <c r="BB40" s="6">
        <v>0</v>
      </c>
      <c r="BC40" s="5">
        <v>0</v>
      </c>
      <c r="BD40" s="8">
        <v>0</v>
      </c>
      <c r="BE40" s="6">
        <v>0</v>
      </c>
      <c r="BF40" s="5">
        <v>0</v>
      </c>
      <c r="BG40" s="8">
        <v>0</v>
      </c>
      <c r="BH40" s="6">
        <v>0</v>
      </c>
      <c r="BI40" s="5">
        <v>0</v>
      </c>
      <c r="BJ40" s="8">
        <v>0</v>
      </c>
      <c r="BK40" s="6">
        <v>0</v>
      </c>
      <c r="BL40" s="5">
        <v>0</v>
      </c>
      <c r="BM40" s="8">
        <v>0</v>
      </c>
      <c r="BN40" s="6">
        <v>0</v>
      </c>
      <c r="BO40" s="5">
        <v>0</v>
      </c>
      <c r="BP40" s="8">
        <v>0</v>
      </c>
      <c r="BQ40" s="6">
        <v>0</v>
      </c>
      <c r="BR40" s="5">
        <v>0</v>
      </c>
      <c r="BS40" s="8">
        <v>0</v>
      </c>
      <c r="BT40" s="6">
        <v>25695</v>
      </c>
      <c r="BU40" s="5">
        <v>208018</v>
      </c>
      <c r="BV40" s="8">
        <f t="shared" si="98"/>
        <v>8095.6606343646627</v>
      </c>
      <c r="BW40" s="6">
        <v>0</v>
      </c>
      <c r="BX40" s="5">
        <v>0</v>
      </c>
      <c r="BY40" s="8">
        <v>0</v>
      </c>
      <c r="BZ40" s="6">
        <v>0</v>
      </c>
      <c r="CA40" s="5">
        <v>0</v>
      </c>
      <c r="CB40" s="8">
        <v>0</v>
      </c>
      <c r="CC40" s="6">
        <v>0</v>
      </c>
      <c r="CD40" s="5">
        <v>0</v>
      </c>
      <c r="CE40" s="8">
        <v>0</v>
      </c>
      <c r="CF40" s="6">
        <v>0</v>
      </c>
      <c r="CG40" s="5">
        <v>0</v>
      </c>
      <c r="CH40" s="8">
        <v>0</v>
      </c>
      <c r="CI40" s="6">
        <v>0</v>
      </c>
      <c r="CJ40" s="5">
        <v>0</v>
      </c>
      <c r="CK40" s="8">
        <v>0</v>
      </c>
      <c r="CL40" s="6">
        <v>0</v>
      </c>
      <c r="CM40" s="5">
        <v>2</v>
      </c>
      <c r="CN40" s="8">
        <v>0</v>
      </c>
      <c r="CO40" s="6">
        <v>0</v>
      </c>
      <c r="CP40" s="5">
        <v>0</v>
      </c>
      <c r="CQ40" s="8">
        <v>0</v>
      </c>
      <c r="CR40" s="6">
        <v>0</v>
      </c>
      <c r="CS40" s="5">
        <v>0</v>
      </c>
      <c r="CT40" s="8">
        <v>0</v>
      </c>
      <c r="CU40" s="6">
        <v>0</v>
      </c>
      <c r="CV40" s="5">
        <v>0</v>
      </c>
      <c r="CW40" s="8">
        <v>0</v>
      </c>
      <c r="CX40" s="6">
        <v>43</v>
      </c>
      <c r="CY40" s="5">
        <v>499</v>
      </c>
      <c r="CZ40" s="8">
        <f t="shared" si="104"/>
        <v>11604.651162790697</v>
      </c>
      <c r="DA40" s="6">
        <v>0</v>
      </c>
      <c r="DB40" s="5">
        <v>0</v>
      </c>
      <c r="DC40" s="8">
        <v>0</v>
      </c>
      <c r="DD40" s="6">
        <v>0</v>
      </c>
      <c r="DE40" s="5">
        <v>0</v>
      </c>
      <c r="DF40" s="8">
        <v>0</v>
      </c>
      <c r="DG40" s="6">
        <v>0</v>
      </c>
      <c r="DH40" s="5">
        <v>0</v>
      </c>
      <c r="DI40" s="8">
        <v>0</v>
      </c>
      <c r="DJ40" s="6">
        <v>0</v>
      </c>
      <c r="DK40" s="5">
        <v>0</v>
      </c>
      <c r="DL40" s="8">
        <v>0</v>
      </c>
      <c r="DM40" s="6">
        <v>0</v>
      </c>
      <c r="DN40" s="5">
        <v>0</v>
      </c>
      <c r="DO40" s="8">
        <v>0</v>
      </c>
      <c r="DP40" s="6">
        <v>0</v>
      </c>
      <c r="DQ40" s="5">
        <v>0</v>
      </c>
      <c r="DR40" s="8">
        <v>0</v>
      </c>
      <c r="DS40" s="6">
        <v>0</v>
      </c>
      <c r="DT40" s="5">
        <v>0</v>
      </c>
      <c r="DU40" s="8">
        <v>0</v>
      </c>
      <c r="DV40" s="6">
        <v>0</v>
      </c>
      <c r="DW40" s="5">
        <v>0</v>
      </c>
      <c r="DX40" s="8">
        <v>0</v>
      </c>
      <c r="DY40" s="6">
        <v>0</v>
      </c>
      <c r="DZ40" s="5">
        <v>0</v>
      </c>
      <c r="EA40" s="8">
        <v>0</v>
      </c>
      <c r="EB40" s="6">
        <v>0</v>
      </c>
      <c r="EC40" s="5">
        <v>0</v>
      </c>
      <c r="ED40" s="8">
        <v>0</v>
      </c>
      <c r="EE40" s="6">
        <v>0</v>
      </c>
      <c r="EF40" s="5">
        <v>0</v>
      </c>
      <c r="EG40" s="8">
        <v>0</v>
      </c>
      <c r="EH40" s="6">
        <v>0</v>
      </c>
      <c r="EI40" s="5">
        <v>0</v>
      </c>
      <c r="EJ40" s="8">
        <v>0</v>
      </c>
      <c r="EK40" s="6">
        <v>0</v>
      </c>
      <c r="EL40" s="5">
        <v>0</v>
      </c>
      <c r="EM40" s="8">
        <v>0</v>
      </c>
      <c r="EN40" s="6">
        <f t="shared" si="64"/>
        <v>29590</v>
      </c>
      <c r="EO40" s="8">
        <f t="shared" si="65"/>
        <v>245667</v>
      </c>
    </row>
    <row r="41" spans="1:145" x14ac:dyDescent="0.3">
      <c r="A41" s="45">
        <v>2008</v>
      </c>
      <c r="B41" s="46" t="s">
        <v>11</v>
      </c>
      <c r="C41" s="6">
        <v>0</v>
      </c>
      <c r="D41" s="5">
        <v>0</v>
      </c>
      <c r="E41" s="8">
        <v>0</v>
      </c>
      <c r="F41" s="6">
        <v>0</v>
      </c>
      <c r="G41" s="5">
        <v>0</v>
      </c>
      <c r="H41" s="8">
        <v>0</v>
      </c>
      <c r="I41" s="6">
        <v>0</v>
      </c>
      <c r="J41" s="5">
        <v>0</v>
      </c>
      <c r="K41" s="8">
        <v>0</v>
      </c>
      <c r="L41" s="6">
        <v>0</v>
      </c>
      <c r="M41" s="5">
        <v>0</v>
      </c>
      <c r="N41" s="8">
        <v>0</v>
      </c>
      <c r="O41" s="6">
        <v>0</v>
      </c>
      <c r="P41" s="5">
        <v>0</v>
      </c>
      <c r="Q41" s="8">
        <v>0</v>
      </c>
      <c r="R41" s="6">
        <v>0</v>
      </c>
      <c r="S41" s="5">
        <v>0</v>
      </c>
      <c r="T41" s="8">
        <v>0</v>
      </c>
      <c r="U41" s="6">
        <v>0</v>
      </c>
      <c r="V41" s="5">
        <v>0</v>
      </c>
      <c r="W41" s="8">
        <v>0</v>
      </c>
      <c r="X41" s="6">
        <v>0</v>
      </c>
      <c r="Y41" s="5">
        <v>0</v>
      </c>
      <c r="Z41" s="8">
        <v>0</v>
      </c>
      <c r="AA41" s="6">
        <v>0</v>
      </c>
      <c r="AB41" s="5">
        <v>0</v>
      </c>
      <c r="AC41" s="8">
        <v>0</v>
      </c>
      <c r="AD41" s="6">
        <v>0</v>
      </c>
      <c r="AE41" s="5">
        <v>0</v>
      </c>
      <c r="AF41" s="8">
        <v>0</v>
      </c>
      <c r="AG41" s="6">
        <v>0</v>
      </c>
      <c r="AH41" s="5">
        <v>0</v>
      </c>
      <c r="AI41" s="8">
        <v>0</v>
      </c>
      <c r="AJ41" s="6">
        <v>0</v>
      </c>
      <c r="AK41" s="5">
        <v>0</v>
      </c>
      <c r="AL41" s="8">
        <v>0</v>
      </c>
      <c r="AM41" s="6">
        <v>5</v>
      </c>
      <c r="AN41" s="5">
        <v>27</v>
      </c>
      <c r="AO41" s="8">
        <f t="shared" si="106"/>
        <v>5400</v>
      </c>
      <c r="AP41" s="6">
        <v>0</v>
      </c>
      <c r="AQ41" s="5">
        <v>0</v>
      </c>
      <c r="AR41" s="8">
        <v>0</v>
      </c>
      <c r="AS41" s="6">
        <v>0</v>
      </c>
      <c r="AT41" s="5">
        <v>0</v>
      </c>
      <c r="AU41" s="8">
        <v>0</v>
      </c>
      <c r="AV41" s="6">
        <v>0</v>
      </c>
      <c r="AW41" s="5">
        <v>0</v>
      </c>
      <c r="AX41" s="8">
        <v>0</v>
      </c>
      <c r="AY41" s="6">
        <v>16804</v>
      </c>
      <c r="AZ41" s="5">
        <v>163755</v>
      </c>
      <c r="BA41" s="8">
        <f t="shared" si="102"/>
        <v>9745.0011901928119</v>
      </c>
      <c r="BB41" s="6">
        <v>0</v>
      </c>
      <c r="BC41" s="5">
        <v>0</v>
      </c>
      <c r="BD41" s="8">
        <v>0</v>
      </c>
      <c r="BE41" s="6">
        <v>0</v>
      </c>
      <c r="BF41" s="5">
        <v>0</v>
      </c>
      <c r="BG41" s="8">
        <v>0</v>
      </c>
      <c r="BH41" s="6">
        <v>0</v>
      </c>
      <c r="BI41" s="5">
        <v>0</v>
      </c>
      <c r="BJ41" s="8">
        <v>0</v>
      </c>
      <c r="BK41" s="6">
        <v>0</v>
      </c>
      <c r="BL41" s="5">
        <v>0</v>
      </c>
      <c r="BM41" s="8">
        <v>0</v>
      </c>
      <c r="BN41" s="6">
        <v>0</v>
      </c>
      <c r="BO41" s="5">
        <v>0</v>
      </c>
      <c r="BP41" s="8">
        <v>0</v>
      </c>
      <c r="BQ41" s="6">
        <v>0</v>
      </c>
      <c r="BR41" s="5">
        <v>0</v>
      </c>
      <c r="BS41" s="8">
        <v>0</v>
      </c>
      <c r="BT41" s="6">
        <v>11704</v>
      </c>
      <c r="BU41" s="5">
        <v>71930</v>
      </c>
      <c r="BV41" s="8">
        <f t="shared" si="98"/>
        <v>6145.7621326042381</v>
      </c>
      <c r="BW41" s="6">
        <v>0</v>
      </c>
      <c r="BX41" s="5">
        <v>0</v>
      </c>
      <c r="BY41" s="8">
        <v>0</v>
      </c>
      <c r="BZ41" s="6">
        <v>0</v>
      </c>
      <c r="CA41" s="5">
        <v>0</v>
      </c>
      <c r="CB41" s="8">
        <v>0</v>
      </c>
      <c r="CC41" s="6">
        <v>0</v>
      </c>
      <c r="CD41" s="5">
        <v>0</v>
      </c>
      <c r="CE41" s="8">
        <v>0</v>
      </c>
      <c r="CF41" s="6">
        <v>0</v>
      </c>
      <c r="CG41" s="5">
        <v>0</v>
      </c>
      <c r="CH41" s="8">
        <v>0</v>
      </c>
      <c r="CI41" s="6">
        <v>0</v>
      </c>
      <c r="CJ41" s="5">
        <v>0</v>
      </c>
      <c r="CK41" s="8">
        <v>0</v>
      </c>
      <c r="CL41" s="6">
        <v>5</v>
      </c>
      <c r="CM41" s="5">
        <v>23</v>
      </c>
      <c r="CN41" s="8">
        <v>4600</v>
      </c>
      <c r="CO41" s="6">
        <v>0</v>
      </c>
      <c r="CP41" s="5">
        <v>0</v>
      </c>
      <c r="CQ41" s="8">
        <v>0</v>
      </c>
      <c r="CR41" s="6">
        <v>0</v>
      </c>
      <c r="CS41" s="5">
        <v>0</v>
      </c>
      <c r="CT41" s="8">
        <v>0</v>
      </c>
      <c r="CU41" s="6">
        <v>0</v>
      </c>
      <c r="CV41" s="5">
        <v>0</v>
      </c>
      <c r="CW41" s="8">
        <v>0</v>
      </c>
      <c r="CX41" s="6">
        <v>21</v>
      </c>
      <c r="CY41" s="5">
        <v>245</v>
      </c>
      <c r="CZ41" s="8">
        <f t="shared" si="104"/>
        <v>11666.666666666666</v>
      </c>
      <c r="DA41" s="6">
        <v>0</v>
      </c>
      <c r="DB41" s="5">
        <v>0</v>
      </c>
      <c r="DC41" s="8">
        <v>0</v>
      </c>
      <c r="DD41" s="6">
        <v>0</v>
      </c>
      <c r="DE41" s="5">
        <v>0</v>
      </c>
      <c r="DF41" s="8">
        <v>0</v>
      </c>
      <c r="DG41" s="6">
        <v>0</v>
      </c>
      <c r="DH41" s="5">
        <v>0</v>
      </c>
      <c r="DI41" s="8">
        <v>0</v>
      </c>
      <c r="DJ41" s="6">
        <v>0</v>
      </c>
      <c r="DK41" s="5">
        <v>0</v>
      </c>
      <c r="DL41" s="8">
        <v>0</v>
      </c>
      <c r="DM41" s="6">
        <v>0</v>
      </c>
      <c r="DN41" s="5">
        <v>0</v>
      </c>
      <c r="DO41" s="8">
        <v>0</v>
      </c>
      <c r="DP41" s="6">
        <v>19</v>
      </c>
      <c r="DQ41" s="5">
        <v>175</v>
      </c>
      <c r="DR41" s="8">
        <f t="shared" si="100"/>
        <v>9210.5263157894751</v>
      </c>
      <c r="DS41" s="6">
        <v>0</v>
      </c>
      <c r="DT41" s="5">
        <v>0</v>
      </c>
      <c r="DU41" s="8">
        <v>0</v>
      </c>
      <c r="DV41" s="6">
        <v>0</v>
      </c>
      <c r="DW41" s="5">
        <v>0</v>
      </c>
      <c r="DX41" s="8">
        <v>0</v>
      </c>
      <c r="DY41" s="6">
        <v>0</v>
      </c>
      <c r="DZ41" s="5">
        <v>0</v>
      </c>
      <c r="EA41" s="8">
        <v>0</v>
      </c>
      <c r="EB41" s="6">
        <v>205</v>
      </c>
      <c r="EC41" s="5">
        <v>1339</v>
      </c>
      <c r="ED41" s="8">
        <f t="shared" si="101"/>
        <v>6531.7073170731701</v>
      </c>
      <c r="EE41" s="6">
        <v>0</v>
      </c>
      <c r="EF41" s="5">
        <v>0</v>
      </c>
      <c r="EG41" s="8">
        <v>0</v>
      </c>
      <c r="EH41" s="6">
        <v>0</v>
      </c>
      <c r="EI41" s="5">
        <v>0</v>
      </c>
      <c r="EJ41" s="8">
        <v>0</v>
      </c>
      <c r="EK41" s="6">
        <v>0</v>
      </c>
      <c r="EL41" s="5">
        <v>0</v>
      </c>
      <c r="EM41" s="8">
        <v>0</v>
      </c>
      <c r="EN41" s="6">
        <f t="shared" si="64"/>
        <v>28763</v>
      </c>
      <c r="EO41" s="8">
        <f t="shared" si="65"/>
        <v>237494</v>
      </c>
    </row>
    <row r="42" spans="1:145" x14ac:dyDescent="0.3">
      <c r="A42" s="45">
        <v>2008</v>
      </c>
      <c r="B42" s="46" t="s">
        <v>12</v>
      </c>
      <c r="C42" s="6">
        <v>0</v>
      </c>
      <c r="D42" s="5">
        <v>0</v>
      </c>
      <c r="E42" s="8">
        <v>0</v>
      </c>
      <c r="F42" s="6">
        <v>0</v>
      </c>
      <c r="G42" s="5">
        <v>0</v>
      </c>
      <c r="H42" s="8">
        <v>0</v>
      </c>
      <c r="I42" s="6">
        <v>0</v>
      </c>
      <c r="J42" s="5">
        <v>0</v>
      </c>
      <c r="K42" s="8">
        <v>0</v>
      </c>
      <c r="L42" s="6">
        <v>0</v>
      </c>
      <c r="M42" s="5">
        <v>0</v>
      </c>
      <c r="N42" s="8">
        <v>0</v>
      </c>
      <c r="O42" s="6">
        <v>0</v>
      </c>
      <c r="P42" s="5">
        <v>0</v>
      </c>
      <c r="Q42" s="8">
        <v>0</v>
      </c>
      <c r="R42" s="6">
        <v>0</v>
      </c>
      <c r="S42" s="5">
        <v>0</v>
      </c>
      <c r="T42" s="8">
        <v>0</v>
      </c>
      <c r="U42" s="6">
        <v>0</v>
      </c>
      <c r="V42" s="5">
        <v>0</v>
      </c>
      <c r="W42" s="8">
        <v>0</v>
      </c>
      <c r="X42" s="6">
        <v>0</v>
      </c>
      <c r="Y42" s="5">
        <v>0</v>
      </c>
      <c r="Z42" s="8">
        <v>0</v>
      </c>
      <c r="AA42" s="6">
        <v>0</v>
      </c>
      <c r="AB42" s="5">
        <v>0</v>
      </c>
      <c r="AC42" s="8">
        <v>0</v>
      </c>
      <c r="AD42" s="6">
        <v>0</v>
      </c>
      <c r="AE42" s="5">
        <v>0</v>
      </c>
      <c r="AF42" s="8">
        <v>0</v>
      </c>
      <c r="AG42" s="6">
        <v>2</v>
      </c>
      <c r="AH42" s="5">
        <v>31</v>
      </c>
      <c r="AI42" s="8">
        <f t="shared" si="109"/>
        <v>15500</v>
      </c>
      <c r="AJ42" s="6">
        <v>0</v>
      </c>
      <c r="AK42" s="5">
        <v>0</v>
      </c>
      <c r="AL42" s="8">
        <v>0</v>
      </c>
      <c r="AM42" s="6">
        <v>0</v>
      </c>
      <c r="AN42" s="5">
        <v>0</v>
      </c>
      <c r="AO42" s="8">
        <v>0</v>
      </c>
      <c r="AP42" s="6">
        <v>0</v>
      </c>
      <c r="AQ42" s="5">
        <v>0</v>
      </c>
      <c r="AR42" s="8">
        <v>0</v>
      </c>
      <c r="AS42" s="6">
        <v>0</v>
      </c>
      <c r="AT42" s="5">
        <v>0</v>
      </c>
      <c r="AU42" s="8">
        <v>0</v>
      </c>
      <c r="AV42" s="6">
        <v>0</v>
      </c>
      <c r="AW42" s="5">
        <v>0</v>
      </c>
      <c r="AX42" s="8">
        <v>0</v>
      </c>
      <c r="AY42" s="6">
        <v>6810</v>
      </c>
      <c r="AZ42" s="5">
        <v>44178</v>
      </c>
      <c r="BA42" s="8">
        <f t="shared" si="102"/>
        <v>6487.2246696035245</v>
      </c>
      <c r="BB42" s="6">
        <v>0</v>
      </c>
      <c r="BC42" s="5">
        <v>0</v>
      </c>
      <c r="BD42" s="8">
        <v>0</v>
      </c>
      <c r="BE42" s="6">
        <v>0</v>
      </c>
      <c r="BF42" s="5">
        <v>0</v>
      </c>
      <c r="BG42" s="8">
        <v>0</v>
      </c>
      <c r="BH42" s="6">
        <v>0</v>
      </c>
      <c r="BI42" s="5">
        <v>0</v>
      </c>
      <c r="BJ42" s="8">
        <v>0</v>
      </c>
      <c r="BK42" s="6">
        <v>0</v>
      </c>
      <c r="BL42" s="5">
        <v>0</v>
      </c>
      <c r="BM42" s="8">
        <v>0</v>
      </c>
      <c r="BN42" s="6">
        <v>0</v>
      </c>
      <c r="BO42" s="5">
        <v>0</v>
      </c>
      <c r="BP42" s="8">
        <v>0</v>
      </c>
      <c r="BQ42" s="6">
        <v>0</v>
      </c>
      <c r="BR42" s="5">
        <v>0</v>
      </c>
      <c r="BS42" s="8">
        <v>0</v>
      </c>
      <c r="BT42" s="6">
        <v>16988</v>
      </c>
      <c r="BU42" s="5">
        <v>100703</v>
      </c>
      <c r="BV42" s="8">
        <f t="shared" si="98"/>
        <v>5927.8902754885803</v>
      </c>
      <c r="BW42" s="6">
        <v>0</v>
      </c>
      <c r="BX42" s="5">
        <v>0</v>
      </c>
      <c r="BY42" s="8">
        <v>0</v>
      </c>
      <c r="BZ42" s="6">
        <v>0</v>
      </c>
      <c r="CA42" s="5">
        <v>0</v>
      </c>
      <c r="CB42" s="8">
        <v>0</v>
      </c>
      <c r="CC42" s="6">
        <v>0</v>
      </c>
      <c r="CD42" s="5">
        <v>0</v>
      </c>
      <c r="CE42" s="8">
        <v>0</v>
      </c>
      <c r="CF42" s="6">
        <v>0</v>
      </c>
      <c r="CG42" s="5">
        <v>0</v>
      </c>
      <c r="CH42" s="8">
        <v>0</v>
      </c>
      <c r="CI42" s="6">
        <v>0</v>
      </c>
      <c r="CJ42" s="5">
        <v>0</v>
      </c>
      <c r="CK42" s="8">
        <v>0</v>
      </c>
      <c r="CL42" s="6">
        <v>1</v>
      </c>
      <c r="CM42" s="5">
        <v>12</v>
      </c>
      <c r="CN42" s="8">
        <v>12000</v>
      </c>
      <c r="CO42" s="6">
        <v>0</v>
      </c>
      <c r="CP42" s="5">
        <v>0</v>
      </c>
      <c r="CQ42" s="8">
        <v>0</v>
      </c>
      <c r="CR42" s="6">
        <v>0</v>
      </c>
      <c r="CS42" s="5">
        <v>0</v>
      </c>
      <c r="CT42" s="8">
        <v>0</v>
      </c>
      <c r="CU42" s="6">
        <v>0</v>
      </c>
      <c r="CV42" s="5">
        <v>0</v>
      </c>
      <c r="CW42" s="8">
        <v>0</v>
      </c>
      <c r="CX42" s="6">
        <v>0</v>
      </c>
      <c r="CY42" s="5">
        <v>0</v>
      </c>
      <c r="CZ42" s="8">
        <v>0</v>
      </c>
      <c r="DA42" s="6">
        <v>0</v>
      </c>
      <c r="DB42" s="5">
        <v>0</v>
      </c>
      <c r="DC42" s="8">
        <v>0</v>
      </c>
      <c r="DD42" s="6">
        <v>0</v>
      </c>
      <c r="DE42" s="5">
        <v>0</v>
      </c>
      <c r="DF42" s="8">
        <v>0</v>
      </c>
      <c r="DG42" s="6">
        <v>0</v>
      </c>
      <c r="DH42" s="5">
        <v>0</v>
      </c>
      <c r="DI42" s="8">
        <v>0</v>
      </c>
      <c r="DJ42" s="6">
        <v>0</v>
      </c>
      <c r="DK42" s="5">
        <v>0</v>
      </c>
      <c r="DL42" s="8">
        <v>0</v>
      </c>
      <c r="DM42" s="6">
        <v>0</v>
      </c>
      <c r="DN42" s="5">
        <v>0</v>
      </c>
      <c r="DO42" s="8">
        <v>0</v>
      </c>
      <c r="DP42" s="6">
        <v>20</v>
      </c>
      <c r="DQ42" s="5">
        <v>246</v>
      </c>
      <c r="DR42" s="8">
        <f t="shared" si="100"/>
        <v>12300</v>
      </c>
      <c r="DS42" s="6">
        <v>0</v>
      </c>
      <c r="DT42" s="5">
        <v>0</v>
      </c>
      <c r="DU42" s="8">
        <v>0</v>
      </c>
      <c r="DV42" s="6">
        <v>0</v>
      </c>
      <c r="DW42" s="5">
        <v>0</v>
      </c>
      <c r="DX42" s="8">
        <v>0</v>
      </c>
      <c r="DY42" s="6">
        <v>0</v>
      </c>
      <c r="DZ42" s="5">
        <v>0</v>
      </c>
      <c r="EA42" s="8">
        <v>0</v>
      </c>
      <c r="EB42" s="6">
        <v>1059</v>
      </c>
      <c r="EC42" s="5">
        <v>5987</v>
      </c>
      <c r="ED42" s="8">
        <f t="shared" si="101"/>
        <v>5653.4466477809256</v>
      </c>
      <c r="EE42" s="6">
        <v>0</v>
      </c>
      <c r="EF42" s="5">
        <v>0</v>
      </c>
      <c r="EG42" s="8">
        <v>0</v>
      </c>
      <c r="EH42" s="6">
        <v>0</v>
      </c>
      <c r="EI42" s="5">
        <v>0</v>
      </c>
      <c r="EJ42" s="8">
        <v>0</v>
      </c>
      <c r="EK42" s="6">
        <v>0</v>
      </c>
      <c r="EL42" s="5">
        <v>0</v>
      </c>
      <c r="EM42" s="8">
        <v>0</v>
      </c>
      <c r="EN42" s="6">
        <f t="shared" si="64"/>
        <v>24880</v>
      </c>
      <c r="EO42" s="8">
        <f t="shared" si="65"/>
        <v>151157</v>
      </c>
    </row>
    <row r="43" spans="1:145" x14ac:dyDescent="0.3">
      <c r="A43" s="45">
        <v>2008</v>
      </c>
      <c r="B43" s="46" t="s">
        <v>13</v>
      </c>
      <c r="C43" s="6">
        <v>0</v>
      </c>
      <c r="D43" s="5">
        <v>0</v>
      </c>
      <c r="E43" s="8">
        <v>0</v>
      </c>
      <c r="F43" s="6">
        <v>21</v>
      </c>
      <c r="G43" s="5">
        <v>390</v>
      </c>
      <c r="H43" s="8">
        <f t="shared" si="107"/>
        <v>18571.428571428572</v>
      </c>
      <c r="I43" s="6">
        <v>0</v>
      </c>
      <c r="J43" s="5">
        <v>0</v>
      </c>
      <c r="K43" s="8">
        <v>0</v>
      </c>
      <c r="L43" s="6">
        <v>0</v>
      </c>
      <c r="M43" s="5">
        <v>0</v>
      </c>
      <c r="N43" s="8">
        <v>0</v>
      </c>
      <c r="O43" s="6">
        <v>0</v>
      </c>
      <c r="P43" s="5">
        <v>0</v>
      </c>
      <c r="Q43" s="8">
        <v>0</v>
      </c>
      <c r="R43" s="6">
        <v>0</v>
      </c>
      <c r="S43" s="5">
        <v>2</v>
      </c>
      <c r="T43" s="8">
        <v>0</v>
      </c>
      <c r="U43" s="6">
        <v>0</v>
      </c>
      <c r="V43" s="5">
        <v>0</v>
      </c>
      <c r="W43" s="8">
        <v>0</v>
      </c>
      <c r="X43" s="6">
        <v>0</v>
      </c>
      <c r="Y43" s="5">
        <v>0</v>
      </c>
      <c r="Z43" s="8">
        <v>0</v>
      </c>
      <c r="AA43" s="6">
        <v>0</v>
      </c>
      <c r="AB43" s="5">
        <v>0</v>
      </c>
      <c r="AC43" s="8">
        <v>0</v>
      </c>
      <c r="AD43" s="6">
        <v>0</v>
      </c>
      <c r="AE43" s="5">
        <v>0</v>
      </c>
      <c r="AF43" s="8">
        <v>0</v>
      </c>
      <c r="AG43" s="6">
        <v>0</v>
      </c>
      <c r="AH43" s="5">
        <v>0</v>
      </c>
      <c r="AI43" s="8">
        <v>0</v>
      </c>
      <c r="AJ43" s="6">
        <v>0</v>
      </c>
      <c r="AK43" s="5">
        <v>0</v>
      </c>
      <c r="AL43" s="8">
        <v>0</v>
      </c>
      <c r="AM43" s="6">
        <v>1</v>
      </c>
      <c r="AN43" s="5">
        <v>5</v>
      </c>
      <c r="AO43" s="8">
        <f t="shared" si="106"/>
        <v>5000</v>
      </c>
      <c r="AP43" s="6">
        <v>0</v>
      </c>
      <c r="AQ43" s="5">
        <v>0</v>
      </c>
      <c r="AR43" s="8">
        <v>0</v>
      </c>
      <c r="AS43" s="6">
        <v>0</v>
      </c>
      <c r="AT43" s="5">
        <v>0</v>
      </c>
      <c r="AU43" s="8">
        <v>0</v>
      </c>
      <c r="AV43" s="6">
        <v>0</v>
      </c>
      <c r="AW43" s="5">
        <v>0</v>
      </c>
      <c r="AX43" s="8">
        <v>0</v>
      </c>
      <c r="AY43" s="6">
        <v>12147</v>
      </c>
      <c r="AZ43" s="5">
        <v>120899</v>
      </c>
      <c r="BA43" s="8">
        <f t="shared" si="102"/>
        <v>9952.9925084382976</v>
      </c>
      <c r="BB43" s="6">
        <v>0</v>
      </c>
      <c r="BC43" s="5">
        <v>0</v>
      </c>
      <c r="BD43" s="8">
        <v>0</v>
      </c>
      <c r="BE43" s="6">
        <v>0</v>
      </c>
      <c r="BF43" s="5">
        <v>0</v>
      </c>
      <c r="BG43" s="8">
        <v>0</v>
      </c>
      <c r="BH43" s="6">
        <v>0</v>
      </c>
      <c r="BI43" s="5">
        <v>0</v>
      </c>
      <c r="BJ43" s="8">
        <v>0</v>
      </c>
      <c r="BK43" s="6">
        <v>0</v>
      </c>
      <c r="BL43" s="5">
        <v>0</v>
      </c>
      <c r="BM43" s="8">
        <v>0</v>
      </c>
      <c r="BN43" s="6">
        <v>0</v>
      </c>
      <c r="BO43" s="5">
        <v>0</v>
      </c>
      <c r="BP43" s="8">
        <v>0</v>
      </c>
      <c r="BQ43" s="6">
        <v>0</v>
      </c>
      <c r="BR43" s="5">
        <v>0</v>
      </c>
      <c r="BS43" s="8">
        <v>0</v>
      </c>
      <c r="BT43" s="6">
        <v>7977</v>
      </c>
      <c r="BU43" s="5">
        <v>61257</v>
      </c>
      <c r="BV43" s="8">
        <f t="shared" si="98"/>
        <v>7679.2027077848816</v>
      </c>
      <c r="BW43" s="6">
        <v>0</v>
      </c>
      <c r="BX43" s="5">
        <v>0</v>
      </c>
      <c r="BY43" s="8">
        <v>0</v>
      </c>
      <c r="BZ43" s="6">
        <v>0</v>
      </c>
      <c r="CA43" s="5">
        <v>0</v>
      </c>
      <c r="CB43" s="8">
        <v>0</v>
      </c>
      <c r="CC43" s="6">
        <v>0</v>
      </c>
      <c r="CD43" s="5">
        <v>0</v>
      </c>
      <c r="CE43" s="8">
        <v>0</v>
      </c>
      <c r="CF43" s="6">
        <v>0</v>
      </c>
      <c r="CG43" s="5">
        <v>0</v>
      </c>
      <c r="CH43" s="8">
        <v>0</v>
      </c>
      <c r="CI43" s="6">
        <v>0</v>
      </c>
      <c r="CJ43" s="5">
        <v>0</v>
      </c>
      <c r="CK43" s="8">
        <v>0</v>
      </c>
      <c r="CL43" s="6">
        <v>1</v>
      </c>
      <c r="CM43" s="5">
        <v>3</v>
      </c>
      <c r="CN43" s="8">
        <v>3000</v>
      </c>
      <c r="CO43" s="6">
        <v>0</v>
      </c>
      <c r="CP43" s="5">
        <v>0</v>
      </c>
      <c r="CQ43" s="8">
        <v>0</v>
      </c>
      <c r="CR43" s="6">
        <v>0</v>
      </c>
      <c r="CS43" s="5">
        <v>0</v>
      </c>
      <c r="CT43" s="8">
        <v>0</v>
      </c>
      <c r="CU43" s="6">
        <v>0</v>
      </c>
      <c r="CV43" s="5">
        <v>0</v>
      </c>
      <c r="CW43" s="8">
        <v>0</v>
      </c>
      <c r="CX43" s="6">
        <v>0</v>
      </c>
      <c r="CY43" s="5">
        <v>0</v>
      </c>
      <c r="CZ43" s="8">
        <v>0</v>
      </c>
      <c r="DA43" s="6">
        <v>0</v>
      </c>
      <c r="DB43" s="5">
        <v>0</v>
      </c>
      <c r="DC43" s="8">
        <v>0</v>
      </c>
      <c r="DD43" s="6">
        <v>0</v>
      </c>
      <c r="DE43" s="5">
        <v>0</v>
      </c>
      <c r="DF43" s="8">
        <v>0</v>
      </c>
      <c r="DG43" s="6">
        <v>0</v>
      </c>
      <c r="DH43" s="5">
        <v>0</v>
      </c>
      <c r="DI43" s="8">
        <v>0</v>
      </c>
      <c r="DJ43" s="6">
        <v>0</v>
      </c>
      <c r="DK43" s="5">
        <v>0</v>
      </c>
      <c r="DL43" s="8">
        <v>0</v>
      </c>
      <c r="DM43" s="6">
        <v>0</v>
      </c>
      <c r="DN43" s="5">
        <v>0</v>
      </c>
      <c r="DO43" s="8">
        <v>0</v>
      </c>
      <c r="DP43" s="6">
        <v>0</v>
      </c>
      <c r="DQ43" s="5">
        <v>0</v>
      </c>
      <c r="DR43" s="8">
        <v>0</v>
      </c>
      <c r="DS43" s="6">
        <v>0</v>
      </c>
      <c r="DT43" s="5">
        <v>0</v>
      </c>
      <c r="DU43" s="8">
        <v>0</v>
      </c>
      <c r="DV43" s="6">
        <v>0</v>
      </c>
      <c r="DW43" s="5">
        <v>0</v>
      </c>
      <c r="DX43" s="8">
        <v>0</v>
      </c>
      <c r="DY43" s="6">
        <v>0</v>
      </c>
      <c r="DZ43" s="5">
        <v>0</v>
      </c>
      <c r="EA43" s="8">
        <v>0</v>
      </c>
      <c r="EB43" s="6">
        <v>0</v>
      </c>
      <c r="EC43" s="5">
        <v>0</v>
      </c>
      <c r="ED43" s="8">
        <v>0</v>
      </c>
      <c r="EE43" s="6">
        <v>0</v>
      </c>
      <c r="EF43" s="5">
        <v>0</v>
      </c>
      <c r="EG43" s="8">
        <v>0</v>
      </c>
      <c r="EH43" s="6">
        <v>0</v>
      </c>
      <c r="EI43" s="5">
        <v>0</v>
      </c>
      <c r="EJ43" s="8">
        <v>0</v>
      </c>
      <c r="EK43" s="6">
        <v>0</v>
      </c>
      <c r="EL43" s="5">
        <v>0</v>
      </c>
      <c r="EM43" s="8">
        <v>0</v>
      </c>
      <c r="EN43" s="6">
        <f t="shared" si="64"/>
        <v>20147</v>
      </c>
      <c r="EO43" s="8">
        <f t="shared" si="65"/>
        <v>182556</v>
      </c>
    </row>
    <row r="44" spans="1:145" ht="15" thickBot="1" x14ac:dyDescent="0.35">
      <c r="A44" s="47"/>
      <c r="B44" s="48" t="s">
        <v>14</v>
      </c>
      <c r="C44" s="32">
        <f>SUM(C32:C43)</f>
        <v>285</v>
      </c>
      <c r="D44" s="31">
        <f>SUM(D32:D43)</f>
        <v>2317</v>
      </c>
      <c r="E44" s="39"/>
      <c r="F44" s="32">
        <f>SUM(F32:F43)</f>
        <v>51</v>
      </c>
      <c r="G44" s="31">
        <f>SUM(G32:G43)</f>
        <v>871</v>
      </c>
      <c r="H44" s="39"/>
      <c r="I44" s="32">
        <v>0</v>
      </c>
      <c r="J44" s="31">
        <v>0</v>
      </c>
      <c r="K44" s="39"/>
      <c r="L44" s="32">
        <f>SUM(L32:L43)</f>
        <v>5</v>
      </c>
      <c r="M44" s="31">
        <f>SUM(M32:M43)</f>
        <v>24</v>
      </c>
      <c r="N44" s="39"/>
      <c r="O44" s="32">
        <v>0</v>
      </c>
      <c r="P44" s="31">
        <v>0</v>
      </c>
      <c r="Q44" s="39"/>
      <c r="R44" s="32">
        <f>SUM(R32:R43)</f>
        <v>0</v>
      </c>
      <c r="S44" s="31">
        <f>SUM(S32:S43)</f>
        <v>2</v>
      </c>
      <c r="T44" s="39"/>
      <c r="U44" s="32">
        <f>SUM(U32:U43)</f>
        <v>0</v>
      </c>
      <c r="V44" s="31">
        <f>SUM(V32:V43)</f>
        <v>0</v>
      </c>
      <c r="W44" s="39"/>
      <c r="X44" s="32">
        <v>0</v>
      </c>
      <c r="Y44" s="31">
        <v>0</v>
      </c>
      <c r="Z44" s="39"/>
      <c r="AA44" s="32">
        <v>0</v>
      </c>
      <c r="AB44" s="31">
        <v>0</v>
      </c>
      <c r="AC44" s="39"/>
      <c r="AD44" s="32">
        <v>0</v>
      </c>
      <c r="AE44" s="31">
        <v>0</v>
      </c>
      <c r="AF44" s="39"/>
      <c r="AG44" s="32">
        <f>SUM(AG32:AG43)</f>
        <v>4</v>
      </c>
      <c r="AH44" s="31">
        <f>SUM(AH32:AH43)</f>
        <v>71</v>
      </c>
      <c r="AI44" s="39"/>
      <c r="AJ44" s="32">
        <v>0</v>
      </c>
      <c r="AK44" s="31">
        <v>0</v>
      </c>
      <c r="AL44" s="39"/>
      <c r="AM44" s="32">
        <f>SUM(AM32:AM43)</f>
        <v>17</v>
      </c>
      <c r="AN44" s="31">
        <f>SUM(AN32:AN43)</f>
        <v>68</v>
      </c>
      <c r="AO44" s="39"/>
      <c r="AP44" s="32">
        <v>0</v>
      </c>
      <c r="AQ44" s="31">
        <v>0</v>
      </c>
      <c r="AR44" s="40"/>
      <c r="AS44" s="32">
        <v>0</v>
      </c>
      <c r="AT44" s="31">
        <v>0</v>
      </c>
      <c r="AU44" s="40"/>
      <c r="AV44" s="32">
        <f>SUM(AV32:AV43)</f>
        <v>500</v>
      </c>
      <c r="AW44" s="31">
        <f>SUM(AW32:AW43)</f>
        <v>3664</v>
      </c>
      <c r="AX44" s="40"/>
      <c r="AY44" s="32">
        <f>SUM(AY32:AY43)</f>
        <v>136027</v>
      </c>
      <c r="AZ44" s="31">
        <f>SUM(AZ32:AZ43)</f>
        <v>1059593</v>
      </c>
      <c r="BA44" s="40"/>
      <c r="BB44" s="32">
        <f>SUM(BB32:BB43)</f>
        <v>0</v>
      </c>
      <c r="BC44" s="31">
        <f>SUM(BC32:BC43)</f>
        <v>5</v>
      </c>
      <c r="BD44" s="40"/>
      <c r="BE44" s="32">
        <f>SUM(BE32:BE43)</f>
        <v>0</v>
      </c>
      <c r="BF44" s="31">
        <f>SUM(BF32:BF43)</f>
        <v>5</v>
      </c>
      <c r="BG44" s="40"/>
      <c r="BH44" s="32">
        <f>SUM(BH32:BH43)</f>
        <v>0</v>
      </c>
      <c r="BI44" s="31">
        <f>SUM(BI32:BI43)</f>
        <v>0</v>
      </c>
      <c r="BJ44" s="40"/>
      <c r="BK44" s="32">
        <f>SUM(BK32:BK43)</f>
        <v>0</v>
      </c>
      <c r="BL44" s="31">
        <f>SUM(BL32:BL43)</f>
        <v>0</v>
      </c>
      <c r="BM44" s="40"/>
      <c r="BN44" s="32">
        <f t="shared" ref="BN44:BO44" si="111">SUM(BN32:BN43)</f>
        <v>0</v>
      </c>
      <c r="BO44" s="31">
        <f t="shared" si="111"/>
        <v>0</v>
      </c>
      <c r="BP44" s="40"/>
      <c r="BQ44" s="32">
        <f t="shared" ref="BQ44:BR44" si="112">SUM(BQ32:BQ43)</f>
        <v>0</v>
      </c>
      <c r="BR44" s="31">
        <f t="shared" si="112"/>
        <v>0</v>
      </c>
      <c r="BS44" s="40"/>
      <c r="BT44" s="32">
        <f t="shared" ref="BT44:BU44" si="113">SUM(BT32:BT43)</f>
        <v>174512</v>
      </c>
      <c r="BU44" s="31">
        <f t="shared" si="113"/>
        <v>1343075</v>
      </c>
      <c r="BV44" s="39"/>
      <c r="BW44" s="32">
        <f t="shared" ref="BW44:BX44" si="114">SUM(BW32:BW43)</f>
        <v>0</v>
      </c>
      <c r="BX44" s="31">
        <f t="shared" si="114"/>
        <v>0</v>
      </c>
      <c r="BY44" s="40"/>
      <c r="BZ44" s="32">
        <f t="shared" ref="BZ44:CA44" si="115">SUM(BZ32:BZ43)</f>
        <v>0</v>
      </c>
      <c r="CA44" s="31">
        <f t="shared" si="115"/>
        <v>0</v>
      </c>
      <c r="CB44" s="39"/>
      <c r="CC44" s="32">
        <f t="shared" ref="CC44:CD44" si="116">SUM(CC32:CC43)</f>
        <v>0</v>
      </c>
      <c r="CD44" s="31">
        <f t="shared" si="116"/>
        <v>0</v>
      </c>
      <c r="CE44" s="39"/>
      <c r="CF44" s="32">
        <v>0</v>
      </c>
      <c r="CG44" s="31">
        <v>0</v>
      </c>
      <c r="CH44" s="39"/>
      <c r="CI44" s="32">
        <v>0</v>
      </c>
      <c r="CJ44" s="31">
        <v>0</v>
      </c>
      <c r="CK44" s="39"/>
      <c r="CL44" s="32">
        <f t="shared" ref="CL44:CM44" si="117">SUM(CL32:CL43)</f>
        <v>21</v>
      </c>
      <c r="CM44" s="31">
        <f t="shared" si="117"/>
        <v>100</v>
      </c>
      <c r="CN44" s="39"/>
      <c r="CO44" s="32">
        <v>0</v>
      </c>
      <c r="CP44" s="31">
        <v>0</v>
      </c>
      <c r="CQ44" s="39"/>
      <c r="CR44" s="32">
        <f t="shared" ref="CR44:CS44" si="118">SUM(CR32:CR43)</f>
        <v>2</v>
      </c>
      <c r="CS44" s="31">
        <f t="shared" si="118"/>
        <v>32</v>
      </c>
      <c r="CT44" s="39"/>
      <c r="CU44" s="32">
        <f t="shared" ref="CU44:CV44" si="119">SUM(CU32:CU43)</f>
        <v>0</v>
      </c>
      <c r="CV44" s="31">
        <f t="shared" si="119"/>
        <v>0</v>
      </c>
      <c r="CW44" s="39"/>
      <c r="CX44" s="32">
        <f t="shared" ref="CX44:CY44" si="120">SUM(CX32:CX43)</f>
        <v>293</v>
      </c>
      <c r="CY44" s="31">
        <f t="shared" si="120"/>
        <v>2688</v>
      </c>
      <c r="CZ44" s="39"/>
      <c r="DA44" s="32">
        <v>0</v>
      </c>
      <c r="DB44" s="31">
        <v>0</v>
      </c>
      <c r="DC44" s="39"/>
      <c r="DD44" s="32">
        <v>0</v>
      </c>
      <c r="DE44" s="31">
        <v>0</v>
      </c>
      <c r="DF44" s="39"/>
      <c r="DG44" s="32">
        <f t="shared" ref="DG44:DH44" si="121">SUM(DG32:DG43)</f>
        <v>1</v>
      </c>
      <c r="DH44" s="31">
        <f t="shared" si="121"/>
        <v>65</v>
      </c>
      <c r="DI44" s="39"/>
      <c r="DJ44" s="32">
        <v>0</v>
      </c>
      <c r="DK44" s="31">
        <v>0</v>
      </c>
      <c r="DL44" s="39"/>
      <c r="DM44" s="32">
        <v>0</v>
      </c>
      <c r="DN44" s="31">
        <v>0</v>
      </c>
      <c r="DO44" s="39"/>
      <c r="DP44" s="32">
        <f t="shared" ref="DP44:DQ44" si="122">SUM(DP32:DP43)</f>
        <v>79</v>
      </c>
      <c r="DQ44" s="31">
        <f t="shared" si="122"/>
        <v>779</v>
      </c>
      <c r="DR44" s="39"/>
      <c r="DS44" s="32">
        <v>0</v>
      </c>
      <c r="DT44" s="31">
        <v>0</v>
      </c>
      <c r="DU44" s="39"/>
      <c r="DV44" s="32">
        <v>0</v>
      </c>
      <c r="DW44" s="31">
        <v>0</v>
      </c>
      <c r="DX44" s="39"/>
      <c r="DY44" s="32">
        <v>0</v>
      </c>
      <c r="DZ44" s="31">
        <v>0</v>
      </c>
      <c r="EA44" s="39"/>
      <c r="EB44" s="32">
        <f t="shared" ref="EB44:EC44" si="123">SUM(EB32:EB43)</f>
        <v>2380</v>
      </c>
      <c r="EC44" s="31">
        <f t="shared" si="123"/>
        <v>14667</v>
      </c>
      <c r="ED44" s="39"/>
      <c r="EE44" s="32">
        <v>0</v>
      </c>
      <c r="EF44" s="31">
        <v>0</v>
      </c>
      <c r="EG44" s="39"/>
      <c r="EH44" s="32">
        <v>0</v>
      </c>
      <c r="EI44" s="31">
        <v>0</v>
      </c>
      <c r="EJ44" s="39"/>
      <c r="EK44" s="32">
        <f t="shared" ref="EK44:EL44" si="124">SUM(EK32:EK43)</f>
        <v>0</v>
      </c>
      <c r="EL44" s="31">
        <f t="shared" si="124"/>
        <v>0</v>
      </c>
      <c r="EM44" s="39"/>
      <c r="EN44" s="32">
        <f t="shared" si="64"/>
        <v>314177</v>
      </c>
      <c r="EO44" s="33">
        <f t="shared" si="65"/>
        <v>2428026</v>
      </c>
    </row>
    <row r="45" spans="1:145" x14ac:dyDescent="0.3">
      <c r="A45" s="45">
        <v>2009</v>
      </c>
      <c r="B45" s="46" t="s">
        <v>2</v>
      </c>
      <c r="C45" s="6">
        <v>0</v>
      </c>
      <c r="D45" s="5">
        <v>0</v>
      </c>
      <c r="E45" s="8">
        <v>0</v>
      </c>
      <c r="F45" s="6">
        <v>0</v>
      </c>
      <c r="G45" s="5">
        <v>0</v>
      </c>
      <c r="H45" s="8">
        <v>0</v>
      </c>
      <c r="I45" s="6">
        <v>0</v>
      </c>
      <c r="J45" s="5">
        <v>0</v>
      </c>
      <c r="K45" s="8">
        <v>0</v>
      </c>
      <c r="L45" s="6">
        <v>0</v>
      </c>
      <c r="M45" s="5">
        <v>0</v>
      </c>
      <c r="N45" s="8">
        <v>0</v>
      </c>
      <c r="O45" s="6">
        <v>0</v>
      </c>
      <c r="P45" s="5">
        <v>0</v>
      </c>
      <c r="Q45" s="8">
        <v>0</v>
      </c>
      <c r="R45" s="6">
        <v>0</v>
      </c>
      <c r="S45" s="5">
        <v>0</v>
      </c>
      <c r="T45" s="8">
        <v>0</v>
      </c>
      <c r="U45" s="6">
        <v>0</v>
      </c>
      <c r="V45" s="5">
        <v>0</v>
      </c>
      <c r="W45" s="8">
        <v>0</v>
      </c>
      <c r="X45" s="6">
        <v>0</v>
      </c>
      <c r="Y45" s="5">
        <v>0</v>
      </c>
      <c r="Z45" s="8">
        <v>0</v>
      </c>
      <c r="AA45" s="6">
        <v>0</v>
      </c>
      <c r="AB45" s="5">
        <v>0</v>
      </c>
      <c r="AC45" s="8">
        <v>0</v>
      </c>
      <c r="AD45" s="6">
        <v>0</v>
      </c>
      <c r="AE45" s="5">
        <v>0</v>
      </c>
      <c r="AF45" s="8">
        <v>0</v>
      </c>
      <c r="AG45" s="6">
        <v>0</v>
      </c>
      <c r="AH45" s="5">
        <v>0</v>
      </c>
      <c r="AI45" s="8">
        <v>0</v>
      </c>
      <c r="AJ45" s="6">
        <v>0</v>
      </c>
      <c r="AK45" s="5">
        <v>0</v>
      </c>
      <c r="AL45" s="8">
        <v>0</v>
      </c>
      <c r="AM45" s="6">
        <v>7</v>
      </c>
      <c r="AN45" s="5">
        <v>15</v>
      </c>
      <c r="AO45" s="8">
        <f>AN45/AM45*1000</f>
        <v>2142.8571428571427</v>
      </c>
      <c r="AP45" s="6">
        <v>0</v>
      </c>
      <c r="AQ45" s="5">
        <v>0</v>
      </c>
      <c r="AR45" s="8">
        <v>0</v>
      </c>
      <c r="AS45" s="6">
        <v>0</v>
      </c>
      <c r="AT45" s="5">
        <v>0</v>
      </c>
      <c r="AU45" s="8">
        <v>0</v>
      </c>
      <c r="AV45" s="6">
        <v>0</v>
      </c>
      <c r="AW45" s="5">
        <v>0</v>
      </c>
      <c r="AX45" s="8">
        <v>0</v>
      </c>
      <c r="AY45" s="6">
        <v>28385</v>
      </c>
      <c r="AZ45" s="5">
        <v>191045</v>
      </c>
      <c r="BA45" s="8">
        <f>AZ45/AY45*1000</f>
        <v>6730.4914567553287</v>
      </c>
      <c r="BB45" s="6">
        <v>0</v>
      </c>
      <c r="BC45" s="5">
        <v>0</v>
      </c>
      <c r="BD45" s="8">
        <v>0</v>
      </c>
      <c r="BE45" s="6">
        <v>0</v>
      </c>
      <c r="BF45" s="5">
        <v>0</v>
      </c>
      <c r="BG45" s="8">
        <v>0</v>
      </c>
      <c r="BH45" s="6">
        <v>0</v>
      </c>
      <c r="BI45" s="5">
        <v>0</v>
      </c>
      <c r="BJ45" s="8">
        <v>0</v>
      </c>
      <c r="BK45" s="6">
        <v>0</v>
      </c>
      <c r="BL45" s="5">
        <v>0</v>
      </c>
      <c r="BM45" s="8">
        <v>0</v>
      </c>
      <c r="BN45" s="6">
        <v>0</v>
      </c>
      <c r="BO45" s="5">
        <v>0</v>
      </c>
      <c r="BP45" s="8">
        <v>0</v>
      </c>
      <c r="BQ45" s="6">
        <v>0</v>
      </c>
      <c r="BR45" s="5">
        <v>0</v>
      </c>
      <c r="BS45" s="8">
        <v>0</v>
      </c>
      <c r="BT45" s="6">
        <v>6368</v>
      </c>
      <c r="BU45" s="5">
        <v>34076</v>
      </c>
      <c r="BV45" s="8">
        <f t="shared" ref="BV45:BV56" si="125">BU45/BT45*1000</f>
        <v>5351.130653266332</v>
      </c>
      <c r="BW45" s="6">
        <v>0</v>
      </c>
      <c r="BX45" s="5">
        <v>0</v>
      </c>
      <c r="BY45" s="8">
        <v>0</v>
      </c>
      <c r="BZ45" s="6">
        <v>0</v>
      </c>
      <c r="CA45" s="5">
        <v>0</v>
      </c>
      <c r="CB45" s="8">
        <v>0</v>
      </c>
      <c r="CC45" s="6">
        <v>0</v>
      </c>
      <c r="CD45" s="5">
        <v>0</v>
      </c>
      <c r="CE45" s="8">
        <v>0</v>
      </c>
      <c r="CF45" s="6">
        <v>0</v>
      </c>
      <c r="CG45" s="5">
        <v>0</v>
      </c>
      <c r="CH45" s="8">
        <v>0</v>
      </c>
      <c r="CI45" s="6">
        <v>0</v>
      </c>
      <c r="CJ45" s="5">
        <v>0</v>
      </c>
      <c r="CK45" s="8">
        <v>0</v>
      </c>
      <c r="CL45" s="6">
        <v>3</v>
      </c>
      <c r="CM45" s="5">
        <v>10</v>
      </c>
      <c r="CN45" s="8">
        <f t="shared" ref="CN45:CN56" si="126">CM45/CL45*1000</f>
        <v>3333.3333333333335</v>
      </c>
      <c r="CO45" s="6">
        <v>0</v>
      </c>
      <c r="CP45" s="5">
        <v>0</v>
      </c>
      <c r="CQ45" s="8">
        <v>0</v>
      </c>
      <c r="CR45" s="6">
        <v>0</v>
      </c>
      <c r="CS45" s="5">
        <v>0</v>
      </c>
      <c r="CT45" s="8">
        <v>0</v>
      </c>
      <c r="CU45" s="6">
        <v>0</v>
      </c>
      <c r="CV45" s="5">
        <v>0</v>
      </c>
      <c r="CW45" s="8">
        <v>0</v>
      </c>
      <c r="CX45" s="6">
        <v>0</v>
      </c>
      <c r="CY45" s="5">
        <v>0</v>
      </c>
      <c r="CZ45" s="8">
        <v>0</v>
      </c>
      <c r="DA45" s="6">
        <v>0</v>
      </c>
      <c r="DB45" s="5">
        <v>0</v>
      </c>
      <c r="DC45" s="8">
        <v>0</v>
      </c>
      <c r="DD45" s="6">
        <v>0</v>
      </c>
      <c r="DE45" s="5">
        <v>0</v>
      </c>
      <c r="DF45" s="8">
        <v>0</v>
      </c>
      <c r="DG45" s="6">
        <v>0</v>
      </c>
      <c r="DH45" s="5">
        <v>0</v>
      </c>
      <c r="DI45" s="8">
        <v>0</v>
      </c>
      <c r="DJ45" s="6">
        <v>0</v>
      </c>
      <c r="DK45" s="5">
        <v>0</v>
      </c>
      <c r="DL45" s="8">
        <v>0</v>
      </c>
      <c r="DM45" s="6">
        <v>0</v>
      </c>
      <c r="DN45" s="5">
        <v>0</v>
      </c>
      <c r="DO45" s="8">
        <v>0</v>
      </c>
      <c r="DP45" s="6">
        <v>0</v>
      </c>
      <c r="DQ45" s="5">
        <v>0</v>
      </c>
      <c r="DR45" s="8">
        <v>0</v>
      </c>
      <c r="DS45" s="6">
        <v>0</v>
      </c>
      <c r="DT45" s="5">
        <v>0</v>
      </c>
      <c r="DU45" s="8">
        <v>0</v>
      </c>
      <c r="DV45" s="6">
        <v>0</v>
      </c>
      <c r="DW45" s="5">
        <v>0</v>
      </c>
      <c r="DX45" s="8">
        <v>0</v>
      </c>
      <c r="DY45" s="6">
        <v>0</v>
      </c>
      <c r="DZ45" s="5">
        <v>0</v>
      </c>
      <c r="EA45" s="8">
        <v>0</v>
      </c>
      <c r="EB45" s="6">
        <v>1073</v>
      </c>
      <c r="EC45" s="5">
        <v>4187</v>
      </c>
      <c r="ED45" s="8">
        <f t="shared" ref="ED45:ED52" si="127">EC45/EB45*1000</f>
        <v>3902.1435228331784</v>
      </c>
      <c r="EE45" s="6">
        <v>0</v>
      </c>
      <c r="EF45" s="5">
        <v>0</v>
      </c>
      <c r="EG45" s="8">
        <v>0</v>
      </c>
      <c r="EH45" s="6">
        <v>0</v>
      </c>
      <c r="EI45" s="5">
        <v>0</v>
      </c>
      <c r="EJ45" s="8">
        <v>0</v>
      </c>
      <c r="EK45" s="6">
        <v>0</v>
      </c>
      <c r="EL45" s="5">
        <v>0</v>
      </c>
      <c r="EM45" s="8">
        <v>0</v>
      </c>
      <c r="EN45" s="6">
        <f t="shared" si="64"/>
        <v>35836</v>
      </c>
      <c r="EO45" s="8">
        <f t="shared" si="65"/>
        <v>229333</v>
      </c>
    </row>
    <row r="46" spans="1:145" x14ac:dyDescent="0.3">
      <c r="A46" s="45">
        <v>2009</v>
      </c>
      <c r="B46" s="46" t="s">
        <v>3</v>
      </c>
      <c r="C46" s="6">
        <v>0</v>
      </c>
      <c r="D46" s="5">
        <v>0</v>
      </c>
      <c r="E46" s="8">
        <v>0</v>
      </c>
      <c r="F46" s="6">
        <v>0</v>
      </c>
      <c r="G46" s="5">
        <v>0</v>
      </c>
      <c r="H46" s="8">
        <v>0</v>
      </c>
      <c r="I46" s="6">
        <v>0</v>
      </c>
      <c r="J46" s="5">
        <v>0</v>
      </c>
      <c r="K46" s="8">
        <v>0</v>
      </c>
      <c r="L46" s="6">
        <v>0</v>
      </c>
      <c r="M46" s="5">
        <v>0</v>
      </c>
      <c r="N46" s="8">
        <v>0</v>
      </c>
      <c r="O46" s="6">
        <v>0</v>
      </c>
      <c r="P46" s="5">
        <v>0</v>
      </c>
      <c r="Q46" s="8">
        <v>0</v>
      </c>
      <c r="R46" s="6">
        <v>0</v>
      </c>
      <c r="S46" s="5">
        <v>0</v>
      </c>
      <c r="T46" s="8">
        <v>0</v>
      </c>
      <c r="U46" s="6">
        <v>0</v>
      </c>
      <c r="V46" s="5">
        <v>0</v>
      </c>
      <c r="W46" s="8">
        <v>0</v>
      </c>
      <c r="X46" s="6">
        <v>0</v>
      </c>
      <c r="Y46" s="5">
        <v>0</v>
      </c>
      <c r="Z46" s="8">
        <v>0</v>
      </c>
      <c r="AA46" s="6">
        <v>0</v>
      </c>
      <c r="AB46" s="5">
        <v>0</v>
      </c>
      <c r="AC46" s="8">
        <v>0</v>
      </c>
      <c r="AD46" s="6">
        <v>0</v>
      </c>
      <c r="AE46" s="5">
        <v>0</v>
      </c>
      <c r="AF46" s="8">
        <v>0</v>
      </c>
      <c r="AG46" s="6">
        <v>0</v>
      </c>
      <c r="AH46" s="5">
        <v>0</v>
      </c>
      <c r="AI46" s="8">
        <v>0</v>
      </c>
      <c r="AJ46" s="6">
        <v>0</v>
      </c>
      <c r="AK46" s="5">
        <v>0</v>
      </c>
      <c r="AL46" s="8">
        <v>0</v>
      </c>
      <c r="AM46" s="6">
        <v>0</v>
      </c>
      <c r="AN46" s="5">
        <v>0</v>
      </c>
      <c r="AO46" s="8">
        <v>0</v>
      </c>
      <c r="AP46" s="6">
        <v>0</v>
      </c>
      <c r="AQ46" s="5">
        <v>0</v>
      </c>
      <c r="AR46" s="8">
        <v>0</v>
      </c>
      <c r="AS46" s="6">
        <v>0</v>
      </c>
      <c r="AT46" s="5">
        <v>0</v>
      </c>
      <c r="AU46" s="8">
        <v>0</v>
      </c>
      <c r="AV46" s="6">
        <v>0</v>
      </c>
      <c r="AW46" s="5">
        <v>0</v>
      </c>
      <c r="AX46" s="8">
        <v>0</v>
      </c>
      <c r="AY46" s="6">
        <v>11084</v>
      </c>
      <c r="AZ46" s="5">
        <v>94629</v>
      </c>
      <c r="BA46" s="8">
        <f t="shared" ref="BA46:BA56" si="128">AZ46/AY46*1000</f>
        <v>8537.4413569108638</v>
      </c>
      <c r="BB46" s="6">
        <v>0</v>
      </c>
      <c r="BC46" s="5">
        <v>0</v>
      </c>
      <c r="BD46" s="8">
        <v>0</v>
      </c>
      <c r="BE46" s="6">
        <v>0</v>
      </c>
      <c r="BF46" s="5">
        <v>0</v>
      </c>
      <c r="BG46" s="8">
        <v>0</v>
      </c>
      <c r="BH46" s="6">
        <v>0</v>
      </c>
      <c r="BI46" s="5">
        <v>0</v>
      </c>
      <c r="BJ46" s="8">
        <v>0</v>
      </c>
      <c r="BK46" s="6">
        <v>0</v>
      </c>
      <c r="BL46" s="5">
        <v>0</v>
      </c>
      <c r="BM46" s="8">
        <v>0</v>
      </c>
      <c r="BN46" s="6">
        <v>0</v>
      </c>
      <c r="BO46" s="5">
        <v>0</v>
      </c>
      <c r="BP46" s="8">
        <v>0</v>
      </c>
      <c r="BQ46" s="6">
        <v>0</v>
      </c>
      <c r="BR46" s="5">
        <v>0</v>
      </c>
      <c r="BS46" s="8">
        <v>0</v>
      </c>
      <c r="BT46" s="6">
        <v>15719</v>
      </c>
      <c r="BU46" s="5">
        <v>110922</v>
      </c>
      <c r="BV46" s="8">
        <f t="shared" si="125"/>
        <v>7056.5557605445638</v>
      </c>
      <c r="BW46" s="6">
        <v>0</v>
      </c>
      <c r="BX46" s="5">
        <v>0</v>
      </c>
      <c r="BY46" s="8">
        <v>0</v>
      </c>
      <c r="BZ46" s="6">
        <v>0</v>
      </c>
      <c r="CA46" s="5">
        <v>0</v>
      </c>
      <c r="CB46" s="8">
        <v>0</v>
      </c>
      <c r="CC46" s="6">
        <v>0</v>
      </c>
      <c r="CD46" s="5">
        <v>0</v>
      </c>
      <c r="CE46" s="8">
        <v>0</v>
      </c>
      <c r="CF46" s="6">
        <v>0</v>
      </c>
      <c r="CG46" s="5">
        <v>0</v>
      </c>
      <c r="CH46" s="8">
        <v>0</v>
      </c>
      <c r="CI46" s="6">
        <v>0</v>
      </c>
      <c r="CJ46" s="5">
        <v>0</v>
      </c>
      <c r="CK46" s="8">
        <v>0</v>
      </c>
      <c r="CL46" s="6">
        <v>0</v>
      </c>
      <c r="CM46" s="5">
        <v>3</v>
      </c>
      <c r="CN46" s="8" t="e">
        <f>CM46/CL46*-1000</f>
        <v>#DIV/0!</v>
      </c>
      <c r="CO46" s="6">
        <v>0</v>
      </c>
      <c r="CP46" s="5">
        <v>0</v>
      </c>
      <c r="CQ46" s="8">
        <v>0</v>
      </c>
      <c r="CR46" s="6">
        <v>0</v>
      </c>
      <c r="CS46" s="5">
        <v>0</v>
      </c>
      <c r="CT46" s="8">
        <v>0</v>
      </c>
      <c r="CU46" s="6">
        <v>0</v>
      </c>
      <c r="CV46" s="5">
        <v>0</v>
      </c>
      <c r="CW46" s="8">
        <v>0</v>
      </c>
      <c r="CX46" s="6">
        <v>0</v>
      </c>
      <c r="CY46" s="5">
        <v>0</v>
      </c>
      <c r="CZ46" s="8">
        <v>0</v>
      </c>
      <c r="DA46" s="6">
        <v>0</v>
      </c>
      <c r="DB46" s="5">
        <v>0</v>
      </c>
      <c r="DC46" s="8">
        <v>0</v>
      </c>
      <c r="DD46" s="6">
        <v>0</v>
      </c>
      <c r="DE46" s="5">
        <v>0</v>
      </c>
      <c r="DF46" s="8">
        <v>0</v>
      </c>
      <c r="DG46" s="6">
        <v>0</v>
      </c>
      <c r="DH46" s="5">
        <v>0</v>
      </c>
      <c r="DI46" s="8">
        <v>0</v>
      </c>
      <c r="DJ46" s="6">
        <v>0</v>
      </c>
      <c r="DK46" s="5">
        <v>0</v>
      </c>
      <c r="DL46" s="8">
        <v>0</v>
      </c>
      <c r="DM46" s="6">
        <v>0</v>
      </c>
      <c r="DN46" s="5">
        <v>0</v>
      </c>
      <c r="DO46" s="8">
        <v>0</v>
      </c>
      <c r="DP46" s="6">
        <v>19</v>
      </c>
      <c r="DQ46" s="5">
        <v>221</v>
      </c>
      <c r="DR46" s="8">
        <f t="shared" ref="DR46" si="129">DQ46/DP46*1000</f>
        <v>11631.578947368422</v>
      </c>
      <c r="DS46" s="6">
        <v>0</v>
      </c>
      <c r="DT46" s="5">
        <v>0</v>
      </c>
      <c r="DU46" s="8">
        <v>0</v>
      </c>
      <c r="DV46" s="6">
        <v>0</v>
      </c>
      <c r="DW46" s="5">
        <v>0</v>
      </c>
      <c r="DX46" s="8">
        <v>0</v>
      </c>
      <c r="DY46" s="6">
        <v>0</v>
      </c>
      <c r="DZ46" s="5">
        <v>0</v>
      </c>
      <c r="EA46" s="8">
        <v>0</v>
      </c>
      <c r="EB46" s="6">
        <v>0</v>
      </c>
      <c r="EC46" s="5">
        <v>0</v>
      </c>
      <c r="ED46" s="8">
        <v>0</v>
      </c>
      <c r="EE46" s="6">
        <v>0</v>
      </c>
      <c r="EF46" s="5">
        <v>0</v>
      </c>
      <c r="EG46" s="8">
        <v>0</v>
      </c>
      <c r="EH46" s="6">
        <v>0</v>
      </c>
      <c r="EI46" s="5">
        <v>0</v>
      </c>
      <c r="EJ46" s="8">
        <v>0</v>
      </c>
      <c r="EK46" s="6">
        <v>0</v>
      </c>
      <c r="EL46" s="5">
        <v>0</v>
      </c>
      <c r="EM46" s="8">
        <v>0</v>
      </c>
      <c r="EN46" s="6">
        <f t="shared" si="64"/>
        <v>26822</v>
      </c>
      <c r="EO46" s="8">
        <f t="shared" si="65"/>
        <v>205775</v>
      </c>
    </row>
    <row r="47" spans="1:145" x14ac:dyDescent="0.3">
      <c r="A47" s="45">
        <v>2009</v>
      </c>
      <c r="B47" s="46" t="s">
        <v>4</v>
      </c>
      <c r="C47" s="6">
        <v>0</v>
      </c>
      <c r="D47" s="5">
        <v>0</v>
      </c>
      <c r="E47" s="8">
        <v>0</v>
      </c>
      <c r="F47" s="6">
        <v>23</v>
      </c>
      <c r="G47" s="5">
        <v>846</v>
      </c>
      <c r="H47" s="8">
        <f t="shared" ref="H47:H51" si="130">G47/F47*1000</f>
        <v>36782.608695652169</v>
      </c>
      <c r="I47" s="6">
        <v>0</v>
      </c>
      <c r="J47" s="5">
        <v>0</v>
      </c>
      <c r="K47" s="8">
        <v>0</v>
      </c>
      <c r="L47" s="6">
        <v>0</v>
      </c>
      <c r="M47" s="5">
        <v>0</v>
      </c>
      <c r="N47" s="8">
        <v>0</v>
      </c>
      <c r="O47" s="6">
        <v>15</v>
      </c>
      <c r="P47" s="5">
        <v>124</v>
      </c>
      <c r="Q47" s="8">
        <f t="shared" ref="Q47" si="131">P47/O47*1000</f>
        <v>8266.6666666666679</v>
      </c>
      <c r="R47" s="6">
        <v>0</v>
      </c>
      <c r="S47" s="5">
        <v>0</v>
      </c>
      <c r="T47" s="8">
        <v>0</v>
      </c>
      <c r="U47" s="6">
        <v>0</v>
      </c>
      <c r="V47" s="5">
        <v>0</v>
      </c>
      <c r="W47" s="8">
        <v>0</v>
      </c>
      <c r="X47" s="6">
        <v>0</v>
      </c>
      <c r="Y47" s="5">
        <v>0</v>
      </c>
      <c r="Z47" s="8">
        <v>0</v>
      </c>
      <c r="AA47" s="6">
        <v>0</v>
      </c>
      <c r="AB47" s="5">
        <v>0</v>
      </c>
      <c r="AC47" s="8">
        <v>0</v>
      </c>
      <c r="AD47" s="6">
        <v>0</v>
      </c>
      <c r="AE47" s="5">
        <v>0</v>
      </c>
      <c r="AF47" s="8">
        <v>0</v>
      </c>
      <c r="AG47" s="6">
        <v>0</v>
      </c>
      <c r="AH47" s="5">
        <v>0</v>
      </c>
      <c r="AI47" s="8">
        <v>0</v>
      </c>
      <c r="AJ47" s="6">
        <v>0</v>
      </c>
      <c r="AK47" s="5">
        <v>0</v>
      </c>
      <c r="AL47" s="8">
        <v>0</v>
      </c>
      <c r="AM47" s="6">
        <v>5</v>
      </c>
      <c r="AN47" s="5">
        <v>4</v>
      </c>
      <c r="AO47" s="8">
        <f>AN47/AM47*1000</f>
        <v>800</v>
      </c>
      <c r="AP47" s="6">
        <v>0</v>
      </c>
      <c r="AQ47" s="5">
        <v>0</v>
      </c>
      <c r="AR47" s="8">
        <v>0</v>
      </c>
      <c r="AS47" s="6">
        <v>0</v>
      </c>
      <c r="AT47" s="5">
        <v>0</v>
      </c>
      <c r="AU47" s="8">
        <v>0</v>
      </c>
      <c r="AV47" s="6">
        <v>0</v>
      </c>
      <c r="AW47" s="5">
        <v>0</v>
      </c>
      <c r="AX47" s="8">
        <v>0</v>
      </c>
      <c r="AY47" s="6">
        <v>10807</v>
      </c>
      <c r="AZ47" s="5">
        <v>76954</v>
      </c>
      <c r="BA47" s="8">
        <f t="shared" si="128"/>
        <v>7120.755066160822</v>
      </c>
      <c r="BB47" s="6">
        <v>0</v>
      </c>
      <c r="BC47" s="5">
        <v>0</v>
      </c>
      <c r="BD47" s="8">
        <v>0</v>
      </c>
      <c r="BE47" s="6">
        <v>0</v>
      </c>
      <c r="BF47" s="5">
        <v>0</v>
      </c>
      <c r="BG47" s="8">
        <v>0</v>
      </c>
      <c r="BH47" s="6">
        <v>0</v>
      </c>
      <c r="BI47" s="5">
        <v>0</v>
      </c>
      <c r="BJ47" s="8">
        <v>0</v>
      </c>
      <c r="BK47" s="6">
        <v>0</v>
      </c>
      <c r="BL47" s="5">
        <v>0</v>
      </c>
      <c r="BM47" s="8">
        <v>0</v>
      </c>
      <c r="BN47" s="6">
        <v>0</v>
      </c>
      <c r="BO47" s="5">
        <v>0</v>
      </c>
      <c r="BP47" s="8">
        <v>0</v>
      </c>
      <c r="BQ47" s="6">
        <v>0</v>
      </c>
      <c r="BR47" s="5">
        <v>0</v>
      </c>
      <c r="BS47" s="8">
        <v>0</v>
      </c>
      <c r="BT47" s="6">
        <v>25374</v>
      </c>
      <c r="BU47" s="5">
        <v>148853</v>
      </c>
      <c r="BV47" s="8">
        <f t="shared" si="125"/>
        <v>5866.3592653897686</v>
      </c>
      <c r="BW47" s="6">
        <v>0</v>
      </c>
      <c r="BX47" s="5">
        <v>0</v>
      </c>
      <c r="BY47" s="8">
        <v>0</v>
      </c>
      <c r="BZ47" s="6">
        <v>0</v>
      </c>
      <c r="CA47" s="5">
        <v>0</v>
      </c>
      <c r="CB47" s="8">
        <v>0</v>
      </c>
      <c r="CC47" s="6">
        <v>0</v>
      </c>
      <c r="CD47" s="5">
        <v>0</v>
      </c>
      <c r="CE47" s="8">
        <v>0</v>
      </c>
      <c r="CF47" s="6">
        <v>0</v>
      </c>
      <c r="CG47" s="5">
        <v>0</v>
      </c>
      <c r="CH47" s="8">
        <v>0</v>
      </c>
      <c r="CI47" s="6">
        <v>0</v>
      </c>
      <c r="CJ47" s="5">
        <v>0</v>
      </c>
      <c r="CK47" s="8">
        <v>0</v>
      </c>
      <c r="CL47" s="6">
        <v>3</v>
      </c>
      <c r="CM47" s="5">
        <v>11</v>
      </c>
      <c r="CN47" s="8">
        <f t="shared" ref="CN47:CN49" si="132">CM47/CL47*-1000</f>
        <v>-3666.6666666666665</v>
      </c>
      <c r="CO47" s="6">
        <v>0</v>
      </c>
      <c r="CP47" s="5">
        <v>0</v>
      </c>
      <c r="CQ47" s="8">
        <v>0</v>
      </c>
      <c r="CR47" s="6">
        <v>0</v>
      </c>
      <c r="CS47" s="5">
        <v>0</v>
      </c>
      <c r="CT47" s="8">
        <v>0</v>
      </c>
      <c r="CU47" s="6">
        <v>0</v>
      </c>
      <c r="CV47" s="5">
        <v>0</v>
      </c>
      <c r="CW47" s="8">
        <v>0</v>
      </c>
      <c r="CX47" s="6">
        <v>0</v>
      </c>
      <c r="CY47" s="5">
        <v>0</v>
      </c>
      <c r="CZ47" s="8">
        <v>0</v>
      </c>
      <c r="DA47" s="6">
        <v>0</v>
      </c>
      <c r="DB47" s="5">
        <v>0</v>
      </c>
      <c r="DC47" s="8">
        <v>0</v>
      </c>
      <c r="DD47" s="6">
        <v>0</v>
      </c>
      <c r="DE47" s="5">
        <v>0</v>
      </c>
      <c r="DF47" s="8">
        <v>0</v>
      </c>
      <c r="DG47" s="6">
        <v>0</v>
      </c>
      <c r="DH47" s="5">
        <v>0</v>
      </c>
      <c r="DI47" s="8">
        <v>0</v>
      </c>
      <c r="DJ47" s="6">
        <v>0</v>
      </c>
      <c r="DK47" s="5">
        <v>0</v>
      </c>
      <c r="DL47" s="8">
        <v>0</v>
      </c>
      <c r="DM47" s="6">
        <v>0</v>
      </c>
      <c r="DN47" s="5">
        <v>0</v>
      </c>
      <c r="DO47" s="8">
        <v>0</v>
      </c>
      <c r="DP47" s="6">
        <v>0</v>
      </c>
      <c r="DQ47" s="5">
        <v>0</v>
      </c>
      <c r="DR47" s="8">
        <v>0</v>
      </c>
      <c r="DS47" s="6">
        <v>0</v>
      </c>
      <c r="DT47" s="5">
        <v>0</v>
      </c>
      <c r="DU47" s="8">
        <v>0</v>
      </c>
      <c r="DV47" s="6">
        <v>0</v>
      </c>
      <c r="DW47" s="5">
        <v>0</v>
      </c>
      <c r="DX47" s="8">
        <v>0</v>
      </c>
      <c r="DY47" s="6">
        <v>0</v>
      </c>
      <c r="DZ47" s="5">
        <v>0</v>
      </c>
      <c r="EA47" s="8">
        <v>0</v>
      </c>
      <c r="EB47" s="6">
        <v>0</v>
      </c>
      <c r="EC47" s="5">
        <v>0</v>
      </c>
      <c r="ED47" s="8">
        <v>0</v>
      </c>
      <c r="EE47" s="6">
        <v>0</v>
      </c>
      <c r="EF47" s="5">
        <v>0</v>
      </c>
      <c r="EG47" s="8">
        <v>0</v>
      </c>
      <c r="EH47" s="6">
        <v>0</v>
      </c>
      <c r="EI47" s="5">
        <v>0</v>
      </c>
      <c r="EJ47" s="8">
        <v>0</v>
      </c>
      <c r="EK47" s="6">
        <v>0</v>
      </c>
      <c r="EL47" s="5">
        <v>0</v>
      </c>
      <c r="EM47" s="8">
        <v>0</v>
      </c>
      <c r="EN47" s="6">
        <f t="shared" si="64"/>
        <v>36227</v>
      </c>
      <c r="EO47" s="8">
        <f t="shared" si="65"/>
        <v>226792</v>
      </c>
    </row>
    <row r="48" spans="1:145" x14ac:dyDescent="0.3">
      <c r="A48" s="45">
        <v>2009</v>
      </c>
      <c r="B48" s="46" t="s">
        <v>5</v>
      </c>
      <c r="C48" s="6">
        <v>0</v>
      </c>
      <c r="D48" s="5">
        <v>0</v>
      </c>
      <c r="E48" s="8">
        <v>0</v>
      </c>
      <c r="F48" s="6">
        <v>0</v>
      </c>
      <c r="G48" s="5">
        <v>0</v>
      </c>
      <c r="H48" s="8">
        <v>0</v>
      </c>
      <c r="I48" s="6">
        <v>0</v>
      </c>
      <c r="J48" s="5">
        <v>0</v>
      </c>
      <c r="K48" s="8">
        <v>0</v>
      </c>
      <c r="L48" s="6">
        <v>0</v>
      </c>
      <c r="M48" s="5">
        <v>18</v>
      </c>
      <c r="N48" s="8">
        <v>0</v>
      </c>
      <c r="O48" s="6">
        <v>0</v>
      </c>
      <c r="P48" s="5">
        <v>0</v>
      </c>
      <c r="Q48" s="8">
        <v>0</v>
      </c>
      <c r="R48" s="6">
        <v>0</v>
      </c>
      <c r="S48" s="5">
        <v>0</v>
      </c>
      <c r="T48" s="8">
        <v>0</v>
      </c>
      <c r="U48" s="6">
        <v>0</v>
      </c>
      <c r="V48" s="5">
        <v>0</v>
      </c>
      <c r="W48" s="8">
        <v>0</v>
      </c>
      <c r="X48" s="6">
        <v>0</v>
      </c>
      <c r="Y48" s="5">
        <v>0</v>
      </c>
      <c r="Z48" s="8">
        <v>0</v>
      </c>
      <c r="AA48" s="6">
        <v>0</v>
      </c>
      <c r="AB48" s="5">
        <v>0</v>
      </c>
      <c r="AC48" s="8">
        <v>0</v>
      </c>
      <c r="AD48" s="6">
        <v>0</v>
      </c>
      <c r="AE48" s="5">
        <v>0</v>
      </c>
      <c r="AF48" s="8">
        <v>0</v>
      </c>
      <c r="AG48" s="6">
        <v>0</v>
      </c>
      <c r="AH48" s="5">
        <v>0</v>
      </c>
      <c r="AI48" s="8">
        <v>0</v>
      </c>
      <c r="AJ48" s="6">
        <v>0</v>
      </c>
      <c r="AK48" s="5">
        <v>0</v>
      </c>
      <c r="AL48" s="8">
        <v>0</v>
      </c>
      <c r="AM48" s="6">
        <v>4</v>
      </c>
      <c r="AN48" s="5">
        <v>5</v>
      </c>
      <c r="AO48" s="8">
        <f t="shared" ref="AO48:AO56" si="133">AN48/AM48*1000</f>
        <v>1250</v>
      </c>
      <c r="AP48" s="6">
        <v>0</v>
      </c>
      <c r="AQ48" s="5">
        <v>0</v>
      </c>
      <c r="AR48" s="8">
        <v>0</v>
      </c>
      <c r="AS48" s="6">
        <v>0</v>
      </c>
      <c r="AT48" s="5">
        <v>0</v>
      </c>
      <c r="AU48" s="8">
        <v>0</v>
      </c>
      <c r="AV48" s="6">
        <v>0</v>
      </c>
      <c r="AW48" s="5">
        <v>0</v>
      </c>
      <c r="AX48" s="8">
        <v>0</v>
      </c>
      <c r="AY48" s="6">
        <v>5311</v>
      </c>
      <c r="AZ48" s="5">
        <v>36527</v>
      </c>
      <c r="BA48" s="8">
        <f t="shared" si="128"/>
        <v>6877.612502353606</v>
      </c>
      <c r="BB48" s="6">
        <v>0</v>
      </c>
      <c r="BC48" s="5">
        <v>0</v>
      </c>
      <c r="BD48" s="8">
        <v>0</v>
      </c>
      <c r="BE48" s="6">
        <v>0</v>
      </c>
      <c r="BF48" s="5">
        <v>0</v>
      </c>
      <c r="BG48" s="8">
        <v>0</v>
      </c>
      <c r="BH48" s="6">
        <v>0</v>
      </c>
      <c r="BI48" s="5">
        <v>0</v>
      </c>
      <c r="BJ48" s="8">
        <v>0</v>
      </c>
      <c r="BK48" s="6">
        <v>0</v>
      </c>
      <c r="BL48" s="5">
        <v>0</v>
      </c>
      <c r="BM48" s="8">
        <v>0</v>
      </c>
      <c r="BN48" s="6">
        <v>0</v>
      </c>
      <c r="BO48" s="5">
        <v>0</v>
      </c>
      <c r="BP48" s="8">
        <v>0</v>
      </c>
      <c r="BQ48" s="6">
        <v>0</v>
      </c>
      <c r="BR48" s="5">
        <v>0</v>
      </c>
      <c r="BS48" s="8">
        <v>0</v>
      </c>
      <c r="BT48" s="6">
        <v>7988</v>
      </c>
      <c r="BU48" s="5">
        <v>49094</v>
      </c>
      <c r="BV48" s="8">
        <f t="shared" si="125"/>
        <v>6145.9689534301451</v>
      </c>
      <c r="BW48" s="6">
        <v>0</v>
      </c>
      <c r="BX48" s="5">
        <v>0</v>
      </c>
      <c r="BY48" s="8">
        <v>0</v>
      </c>
      <c r="BZ48" s="6">
        <v>0</v>
      </c>
      <c r="CA48" s="5">
        <v>0</v>
      </c>
      <c r="CB48" s="8">
        <v>0</v>
      </c>
      <c r="CC48" s="6">
        <v>0</v>
      </c>
      <c r="CD48" s="5">
        <v>0</v>
      </c>
      <c r="CE48" s="8">
        <v>0</v>
      </c>
      <c r="CF48" s="6">
        <v>0</v>
      </c>
      <c r="CG48" s="5">
        <v>0</v>
      </c>
      <c r="CH48" s="8">
        <v>0</v>
      </c>
      <c r="CI48" s="6">
        <v>0</v>
      </c>
      <c r="CJ48" s="5">
        <v>0</v>
      </c>
      <c r="CK48" s="8">
        <v>0</v>
      </c>
      <c r="CL48" s="6">
        <v>1</v>
      </c>
      <c r="CM48" s="5">
        <v>1</v>
      </c>
      <c r="CN48" s="8">
        <f t="shared" si="132"/>
        <v>-1000</v>
      </c>
      <c r="CO48" s="6">
        <v>0</v>
      </c>
      <c r="CP48" s="5">
        <v>0</v>
      </c>
      <c r="CQ48" s="8">
        <v>0</v>
      </c>
      <c r="CR48" s="6">
        <v>0</v>
      </c>
      <c r="CS48" s="5">
        <v>0</v>
      </c>
      <c r="CT48" s="8">
        <v>0</v>
      </c>
      <c r="CU48" s="6">
        <v>0</v>
      </c>
      <c r="CV48" s="5">
        <v>0</v>
      </c>
      <c r="CW48" s="8">
        <v>0</v>
      </c>
      <c r="CX48" s="6">
        <v>30</v>
      </c>
      <c r="CY48" s="5">
        <v>235</v>
      </c>
      <c r="CZ48" s="8">
        <f t="shared" ref="CZ48:CZ52" si="134">CY48/CX48*1000</f>
        <v>7833.333333333333</v>
      </c>
      <c r="DA48" s="6">
        <v>0</v>
      </c>
      <c r="DB48" s="5">
        <v>0</v>
      </c>
      <c r="DC48" s="8">
        <v>0</v>
      </c>
      <c r="DD48" s="6">
        <v>0</v>
      </c>
      <c r="DE48" s="5">
        <v>0</v>
      </c>
      <c r="DF48" s="8">
        <v>0</v>
      </c>
      <c r="DG48" s="6">
        <v>0</v>
      </c>
      <c r="DH48" s="5">
        <v>0</v>
      </c>
      <c r="DI48" s="8">
        <v>0</v>
      </c>
      <c r="DJ48" s="6">
        <v>0</v>
      </c>
      <c r="DK48" s="5">
        <v>0</v>
      </c>
      <c r="DL48" s="8">
        <v>0</v>
      </c>
      <c r="DM48" s="6">
        <v>0</v>
      </c>
      <c r="DN48" s="5">
        <v>0</v>
      </c>
      <c r="DO48" s="8">
        <v>0</v>
      </c>
      <c r="DP48" s="6">
        <v>0</v>
      </c>
      <c r="DQ48" s="5">
        <v>0</v>
      </c>
      <c r="DR48" s="8">
        <v>0</v>
      </c>
      <c r="DS48" s="6">
        <v>0</v>
      </c>
      <c r="DT48" s="5">
        <v>0</v>
      </c>
      <c r="DU48" s="8">
        <v>0</v>
      </c>
      <c r="DV48" s="6">
        <v>0</v>
      </c>
      <c r="DW48" s="5">
        <v>0</v>
      </c>
      <c r="DX48" s="8">
        <v>0</v>
      </c>
      <c r="DY48" s="6">
        <v>0</v>
      </c>
      <c r="DZ48" s="5">
        <v>0</v>
      </c>
      <c r="EA48" s="8">
        <v>0</v>
      </c>
      <c r="EB48" s="6">
        <v>0</v>
      </c>
      <c r="EC48" s="5">
        <v>0</v>
      </c>
      <c r="ED48" s="8">
        <v>0</v>
      </c>
      <c r="EE48" s="6">
        <v>0</v>
      </c>
      <c r="EF48" s="5">
        <v>0</v>
      </c>
      <c r="EG48" s="8">
        <v>0</v>
      </c>
      <c r="EH48" s="6">
        <v>0</v>
      </c>
      <c r="EI48" s="5">
        <v>0</v>
      </c>
      <c r="EJ48" s="8">
        <v>0</v>
      </c>
      <c r="EK48" s="6">
        <v>0</v>
      </c>
      <c r="EL48" s="5">
        <v>0</v>
      </c>
      <c r="EM48" s="8">
        <v>0</v>
      </c>
      <c r="EN48" s="6">
        <f t="shared" si="64"/>
        <v>13334</v>
      </c>
      <c r="EO48" s="8">
        <f t="shared" si="65"/>
        <v>85880</v>
      </c>
    </row>
    <row r="49" spans="1:145" x14ac:dyDescent="0.3">
      <c r="A49" s="45">
        <v>2009</v>
      </c>
      <c r="B49" s="46" t="s">
        <v>6</v>
      </c>
      <c r="C49" s="6">
        <v>0</v>
      </c>
      <c r="D49" s="5">
        <v>0</v>
      </c>
      <c r="E49" s="8">
        <v>0</v>
      </c>
      <c r="F49" s="6">
        <v>0</v>
      </c>
      <c r="G49" s="5">
        <v>0</v>
      </c>
      <c r="H49" s="8">
        <v>0</v>
      </c>
      <c r="I49" s="6">
        <v>0</v>
      </c>
      <c r="J49" s="5">
        <v>0</v>
      </c>
      <c r="K49" s="8">
        <v>0</v>
      </c>
      <c r="L49" s="6">
        <v>1</v>
      </c>
      <c r="M49" s="5">
        <v>7</v>
      </c>
      <c r="N49" s="8">
        <f t="shared" ref="N49:N52" si="135">M49/L49*1000</f>
        <v>7000</v>
      </c>
      <c r="O49" s="6">
        <v>0</v>
      </c>
      <c r="P49" s="5">
        <v>0</v>
      </c>
      <c r="Q49" s="8">
        <v>0</v>
      </c>
      <c r="R49" s="6">
        <v>0</v>
      </c>
      <c r="S49" s="5">
        <v>0</v>
      </c>
      <c r="T49" s="8">
        <v>0</v>
      </c>
      <c r="U49" s="6">
        <v>0</v>
      </c>
      <c r="V49" s="5">
        <v>0</v>
      </c>
      <c r="W49" s="8">
        <v>0</v>
      </c>
      <c r="X49" s="6">
        <v>0</v>
      </c>
      <c r="Y49" s="5">
        <v>0</v>
      </c>
      <c r="Z49" s="8">
        <v>0</v>
      </c>
      <c r="AA49" s="6">
        <v>0</v>
      </c>
      <c r="AB49" s="5">
        <v>0</v>
      </c>
      <c r="AC49" s="8">
        <v>0</v>
      </c>
      <c r="AD49" s="6">
        <v>0</v>
      </c>
      <c r="AE49" s="5">
        <v>0</v>
      </c>
      <c r="AF49" s="8">
        <v>0</v>
      </c>
      <c r="AG49" s="6">
        <v>0</v>
      </c>
      <c r="AH49" s="5">
        <v>0</v>
      </c>
      <c r="AI49" s="8">
        <v>0</v>
      </c>
      <c r="AJ49" s="6">
        <v>0</v>
      </c>
      <c r="AK49" s="5">
        <v>0</v>
      </c>
      <c r="AL49" s="8">
        <v>0</v>
      </c>
      <c r="AM49" s="6">
        <v>0</v>
      </c>
      <c r="AN49" s="5">
        <v>0</v>
      </c>
      <c r="AO49" s="8">
        <v>0</v>
      </c>
      <c r="AP49" s="6">
        <v>0</v>
      </c>
      <c r="AQ49" s="5">
        <v>0</v>
      </c>
      <c r="AR49" s="8">
        <v>0</v>
      </c>
      <c r="AS49" s="6">
        <v>0</v>
      </c>
      <c r="AT49" s="5">
        <v>0</v>
      </c>
      <c r="AU49" s="8">
        <v>0</v>
      </c>
      <c r="AV49" s="6">
        <v>0</v>
      </c>
      <c r="AW49" s="5">
        <v>0</v>
      </c>
      <c r="AX49" s="8">
        <v>0</v>
      </c>
      <c r="AY49" s="6">
        <v>13136</v>
      </c>
      <c r="AZ49" s="5">
        <v>59560</v>
      </c>
      <c r="BA49" s="8">
        <f t="shared" si="128"/>
        <v>4534.1047503045065</v>
      </c>
      <c r="BB49" s="6">
        <v>0</v>
      </c>
      <c r="BC49" s="5">
        <v>0</v>
      </c>
      <c r="BD49" s="8">
        <v>0</v>
      </c>
      <c r="BE49" s="6">
        <v>0</v>
      </c>
      <c r="BF49" s="5">
        <v>0</v>
      </c>
      <c r="BG49" s="8">
        <v>0</v>
      </c>
      <c r="BH49" s="6">
        <v>0</v>
      </c>
      <c r="BI49" s="5">
        <v>0</v>
      </c>
      <c r="BJ49" s="8">
        <v>0</v>
      </c>
      <c r="BK49" s="6">
        <v>0</v>
      </c>
      <c r="BL49" s="5">
        <v>0</v>
      </c>
      <c r="BM49" s="8">
        <v>0</v>
      </c>
      <c r="BN49" s="6">
        <v>0</v>
      </c>
      <c r="BO49" s="5">
        <v>0</v>
      </c>
      <c r="BP49" s="8">
        <v>0</v>
      </c>
      <c r="BQ49" s="6">
        <v>0</v>
      </c>
      <c r="BR49" s="5">
        <v>0</v>
      </c>
      <c r="BS49" s="8">
        <v>0</v>
      </c>
      <c r="BT49" s="6">
        <v>13143</v>
      </c>
      <c r="BU49" s="5">
        <v>93767</v>
      </c>
      <c r="BV49" s="8">
        <f t="shared" si="125"/>
        <v>7134.3681046945139</v>
      </c>
      <c r="BW49" s="6">
        <v>0</v>
      </c>
      <c r="BX49" s="5">
        <v>0</v>
      </c>
      <c r="BY49" s="8">
        <v>0</v>
      </c>
      <c r="BZ49" s="6">
        <v>0</v>
      </c>
      <c r="CA49" s="5">
        <v>0</v>
      </c>
      <c r="CB49" s="8">
        <v>0</v>
      </c>
      <c r="CC49" s="6">
        <v>0</v>
      </c>
      <c r="CD49" s="5">
        <v>0</v>
      </c>
      <c r="CE49" s="8">
        <v>0</v>
      </c>
      <c r="CF49" s="6">
        <v>0</v>
      </c>
      <c r="CG49" s="5">
        <v>0</v>
      </c>
      <c r="CH49" s="8">
        <v>0</v>
      </c>
      <c r="CI49" s="6">
        <v>0</v>
      </c>
      <c r="CJ49" s="5">
        <v>0</v>
      </c>
      <c r="CK49" s="8">
        <v>0</v>
      </c>
      <c r="CL49" s="6">
        <v>5</v>
      </c>
      <c r="CM49" s="5">
        <v>20</v>
      </c>
      <c r="CN49" s="8">
        <f t="shared" si="132"/>
        <v>-4000</v>
      </c>
      <c r="CO49" s="6">
        <v>0</v>
      </c>
      <c r="CP49" s="5">
        <v>0</v>
      </c>
      <c r="CQ49" s="8">
        <v>0</v>
      </c>
      <c r="CR49" s="6">
        <v>0</v>
      </c>
      <c r="CS49" s="5">
        <v>0</v>
      </c>
      <c r="CT49" s="8">
        <v>0</v>
      </c>
      <c r="CU49" s="6">
        <v>0</v>
      </c>
      <c r="CV49" s="5">
        <v>0</v>
      </c>
      <c r="CW49" s="8">
        <v>0</v>
      </c>
      <c r="CX49" s="6">
        <v>34</v>
      </c>
      <c r="CY49" s="5">
        <v>249</v>
      </c>
      <c r="CZ49" s="8">
        <f t="shared" si="134"/>
        <v>7323.5294117647054</v>
      </c>
      <c r="DA49" s="6">
        <v>0</v>
      </c>
      <c r="DB49" s="5">
        <v>0</v>
      </c>
      <c r="DC49" s="8">
        <v>0</v>
      </c>
      <c r="DD49" s="6">
        <v>0</v>
      </c>
      <c r="DE49" s="5">
        <v>0</v>
      </c>
      <c r="DF49" s="8">
        <v>0</v>
      </c>
      <c r="DG49" s="6">
        <v>0</v>
      </c>
      <c r="DH49" s="5">
        <v>0</v>
      </c>
      <c r="DI49" s="8">
        <v>0</v>
      </c>
      <c r="DJ49" s="6">
        <v>0</v>
      </c>
      <c r="DK49" s="5">
        <v>0</v>
      </c>
      <c r="DL49" s="8">
        <v>0</v>
      </c>
      <c r="DM49" s="6">
        <v>0</v>
      </c>
      <c r="DN49" s="5">
        <v>0</v>
      </c>
      <c r="DO49" s="8">
        <v>0</v>
      </c>
      <c r="DP49" s="6">
        <v>0</v>
      </c>
      <c r="DQ49" s="5">
        <v>0</v>
      </c>
      <c r="DR49" s="8">
        <v>0</v>
      </c>
      <c r="DS49" s="6">
        <v>0</v>
      </c>
      <c r="DT49" s="5">
        <v>0</v>
      </c>
      <c r="DU49" s="8">
        <v>0</v>
      </c>
      <c r="DV49" s="6">
        <v>0</v>
      </c>
      <c r="DW49" s="5">
        <v>0</v>
      </c>
      <c r="DX49" s="8">
        <v>0</v>
      </c>
      <c r="DY49" s="6">
        <v>0</v>
      </c>
      <c r="DZ49" s="5">
        <v>0</v>
      </c>
      <c r="EA49" s="8">
        <v>0</v>
      </c>
      <c r="EB49" s="6">
        <v>0</v>
      </c>
      <c r="EC49" s="5">
        <v>0</v>
      </c>
      <c r="ED49" s="8">
        <v>0</v>
      </c>
      <c r="EE49" s="6">
        <v>0</v>
      </c>
      <c r="EF49" s="5">
        <v>0</v>
      </c>
      <c r="EG49" s="8">
        <v>0</v>
      </c>
      <c r="EH49" s="6">
        <v>0</v>
      </c>
      <c r="EI49" s="5">
        <v>0</v>
      </c>
      <c r="EJ49" s="8">
        <v>0</v>
      </c>
      <c r="EK49" s="6">
        <v>0</v>
      </c>
      <c r="EL49" s="5">
        <v>0</v>
      </c>
      <c r="EM49" s="8">
        <v>0</v>
      </c>
      <c r="EN49" s="6">
        <f t="shared" si="64"/>
        <v>26319</v>
      </c>
      <c r="EO49" s="8">
        <f t="shared" si="65"/>
        <v>153603</v>
      </c>
    </row>
    <row r="50" spans="1:145" x14ac:dyDescent="0.3">
      <c r="A50" s="45">
        <v>2009</v>
      </c>
      <c r="B50" s="46" t="s">
        <v>7</v>
      </c>
      <c r="C50" s="6">
        <v>0</v>
      </c>
      <c r="D50" s="5">
        <v>0</v>
      </c>
      <c r="E50" s="8">
        <v>0</v>
      </c>
      <c r="F50" s="6">
        <v>1</v>
      </c>
      <c r="G50" s="5">
        <v>17</v>
      </c>
      <c r="H50" s="8">
        <f t="shared" si="130"/>
        <v>17000</v>
      </c>
      <c r="I50" s="6">
        <v>0</v>
      </c>
      <c r="J50" s="5">
        <v>0</v>
      </c>
      <c r="K50" s="8">
        <v>0</v>
      </c>
      <c r="L50" s="6">
        <v>0</v>
      </c>
      <c r="M50" s="5">
        <v>0</v>
      </c>
      <c r="N50" s="8">
        <v>0</v>
      </c>
      <c r="O50" s="6">
        <v>0</v>
      </c>
      <c r="P50" s="5">
        <v>0</v>
      </c>
      <c r="Q50" s="8">
        <v>0</v>
      </c>
      <c r="R50" s="6">
        <v>0</v>
      </c>
      <c r="S50" s="5">
        <v>0</v>
      </c>
      <c r="T50" s="8">
        <v>0</v>
      </c>
      <c r="U50" s="6">
        <v>0</v>
      </c>
      <c r="V50" s="5">
        <v>0</v>
      </c>
      <c r="W50" s="8">
        <v>0</v>
      </c>
      <c r="X50" s="6">
        <v>0</v>
      </c>
      <c r="Y50" s="5">
        <v>0</v>
      </c>
      <c r="Z50" s="8">
        <v>0</v>
      </c>
      <c r="AA50" s="6">
        <v>0</v>
      </c>
      <c r="AB50" s="5">
        <v>0</v>
      </c>
      <c r="AC50" s="8">
        <v>0</v>
      </c>
      <c r="AD50" s="6">
        <v>0</v>
      </c>
      <c r="AE50" s="5">
        <v>0</v>
      </c>
      <c r="AF50" s="8">
        <v>0</v>
      </c>
      <c r="AG50" s="6">
        <v>2</v>
      </c>
      <c r="AH50" s="5">
        <v>34</v>
      </c>
      <c r="AI50" s="8">
        <f t="shared" ref="AI50" si="136">AH50/AG50*1000</f>
        <v>17000</v>
      </c>
      <c r="AJ50" s="6">
        <v>0</v>
      </c>
      <c r="AK50" s="5">
        <v>1</v>
      </c>
      <c r="AL50" s="8">
        <v>0</v>
      </c>
      <c r="AM50" s="6">
        <v>0</v>
      </c>
      <c r="AN50" s="5">
        <v>0</v>
      </c>
      <c r="AO50" s="8">
        <v>0</v>
      </c>
      <c r="AP50" s="6">
        <v>0</v>
      </c>
      <c r="AQ50" s="5">
        <v>0</v>
      </c>
      <c r="AR50" s="8">
        <v>0</v>
      </c>
      <c r="AS50" s="6">
        <v>0</v>
      </c>
      <c r="AT50" s="5">
        <v>0</v>
      </c>
      <c r="AU50" s="8">
        <v>0</v>
      </c>
      <c r="AV50" s="6">
        <v>0</v>
      </c>
      <c r="AW50" s="5">
        <v>0</v>
      </c>
      <c r="AX50" s="8">
        <v>0</v>
      </c>
      <c r="AY50" s="6">
        <v>15481</v>
      </c>
      <c r="AZ50" s="5">
        <v>98143</v>
      </c>
      <c r="BA50" s="8">
        <f t="shared" si="128"/>
        <v>6339.5775466701125</v>
      </c>
      <c r="BB50" s="6">
        <v>0</v>
      </c>
      <c r="BC50" s="5">
        <v>0</v>
      </c>
      <c r="BD50" s="8">
        <v>0</v>
      </c>
      <c r="BE50" s="6">
        <v>0</v>
      </c>
      <c r="BF50" s="5">
        <v>0</v>
      </c>
      <c r="BG50" s="8">
        <v>0</v>
      </c>
      <c r="BH50" s="6">
        <v>0</v>
      </c>
      <c r="BI50" s="5">
        <v>0</v>
      </c>
      <c r="BJ50" s="8">
        <v>0</v>
      </c>
      <c r="BK50" s="6">
        <v>0</v>
      </c>
      <c r="BL50" s="5">
        <v>0</v>
      </c>
      <c r="BM50" s="8">
        <v>0</v>
      </c>
      <c r="BN50" s="6">
        <v>0</v>
      </c>
      <c r="BO50" s="5">
        <v>0</v>
      </c>
      <c r="BP50" s="8">
        <v>0</v>
      </c>
      <c r="BQ50" s="6">
        <v>0</v>
      </c>
      <c r="BR50" s="5">
        <v>0</v>
      </c>
      <c r="BS50" s="8">
        <v>0</v>
      </c>
      <c r="BT50" s="6">
        <v>10072</v>
      </c>
      <c r="BU50" s="5">
        <v>66646</v>
      </c>
      <c r="BV50" s="8">
        <f t="shared" si="125"/>
        <v>6616.9579030976965</v>
      </c>
      <c r="BW50" s="6">
        <v>0</v>
      </c>
      <c r="BX50" s="5">
        <v>0</v>
      </c>
      <c r="BY50" s="8">
        <v>0</v>
      </c>
      <c r="BZ50" s="6">
        <v>0</v>
      </c>
      <c r="CA50" s="5">
        <v>0</v>
      </c>
      <c r="CB50" s="8">
        <v>0</v>
      </c>
      <c r="CC50" s="6">
        <v>0</v>
      </c>
      <c r="CD50" s="5">
        <v>0</v>
      </c>
      <c r="CE50" s="8">
        <v>0</v>
      </c>
      <c r="CF50" s="6">
        <v>0</v>
      </c>
      <c r="CG50" s="5">
        <v>0</v>
      </c>
      <c r="CH50" s="8">
        <v>0</v>
      </c>
      <c r="CI50" s="6">
        <v>0</v>
      </c>
      <c r="CJ50" s="5">
        <v>0</v>
      </c>
      <c r="CK50" s="8">
        <v>0</v>
      </c>
      <c r="CL50" s="6">
        <v>0</v>
      </c>
      <c r="CM50" s="5">
        <v>2</v>
      </c>
      <c r="CN50" s="8" t="e">
        <f t="shared" si="126"/>
        <v>#DIV/0!</v>
      </c>
      <c r="CO50" s="6">
        <v>0</v>
      </c>
      <c r="CP50" s="5">
        <v>0</v>
      </c>
      <c r="CQ50" s="8">
        <v>0</v>
      </c>
      <c r="CR50" s="6">
        <v>0</v>
      </c>
      <c r="CS50" s="5">
        <v>0</v>
      </c>
      <c r="CT50" s="8">
        <v>0</v>
      </c>
      <c r="CU50" s="6">
        <v>0</v>
      </c>
      <c r="CV50" s="5">
        <v>0</v>
      </c>
      <c r="CW50" s="8">
        <v>0</v>
      </c>
      <c r="CX50" s="6">
        <v>0</v>
      </c>
      <c r="CY50" s="5">
        <v>0</v>
      </c>
      <c r="CZ50" s="8">
        <v>0</v>
      </c>
      <c r="DA50" s="6">
        <v>0</v>
      </c>
      <c r="DB50" s="5">
        <v>0</v>
      </c>
      <c r="DC50" s="8">
        <v>0</v>
      </c>
      <c r="DD50" s="6">
        <v>0</v>
      </c>
      <c r="DE50" s="5">
        <v>0</v>
      </c>
      <c r="DF50" s="8">
        <v>0</v>
      </c>
      <c r="DG50" s="6">
        <v>0</v>
      </c>
      <c r="DH50" s="5">
        <v>0</v>
      </c>
      <c r="DI50" s="8">
        <v>0</v>
      </c>
      <c r="DJ50" s="6">
        <v>0</v>
      </c>
      <c r="DK50" s="5">
        <v>0</v>
      </c>
      <c r="DL50" s="8">
        <v>0</v>
      </c>
      <c r="DM50" s="6">
        <v>0</v>
      </c>
      <c r="DN50" s="5">
        <v>0</v>
      </c>
      <c r="DO50" s="8">
        <v>0</v>
      </c>
      <c r="DP50" s="6">
        <v>0</v>
      </c>
      <c r="DQ50" s="5">
        <v>0</v>
      </c>
      <c r="DR50" s="8">
        <v>0</v>
      </c>
      <c r="DS50" s="6">
        <v>0</v>
      </c>
      <c r="DT50" s="5">
        <v>0</v>
      </c>
      <c r="DU50" s="8">
        <v>0</v>
      </c>
      <c r="DV50" s="6">
        <v>0</v>
      </c>
      <c r="DW50" s="5">
        <v>0</v>
      </c>
      <c r="DX50" s="8">
        <v>0</v>
      </c>
      <c r="DY50" s="6">
        <v>0</v>
      </c>
      <c r="DZ50" s="5">
        <v>0</v>
      </c>
      <c r="EA50" s="8">
        <v>0</v>
      </c>
      <c r="EB50" s="6">
        <v>0</v>
      </c>
      <c r="EC50" s="5">
        <v>0</v>
      </c>
      <c r="ED50" s="8">
        <v>0</v>
      </c>
      <c r="EE50" s="6">
        <v>0</v>
      </c>
      <c r="EF50" s="5">
        <v>0</v>
      </c>
      <c r="EG50" s="8">
        <v>0</v>
      </c>
      <c r="EH50" s="6">
        <v>0</v>
      </c>
      <c r="EI50" s="5">
        <v>0</v>
      </c>
      <c r="EJ50" s="8">
        <v>0</v>
      </c>
      <c r="EK50" s="6">
        <v>0</v>
      </c>
      <c r="EL50" s="5">
        <v>0</v>
      </c>
      <c r="EM50" s="8">
        <v>0</v>
      </c>
      <c r="EN50" s="6">
        <f t="shared" si="64"/>
        <v>25556</v>
      </c>
      <c r="EO50" s="8">
        <f t="shared" si="65"/>
        <v>164843</v>
      </c>
    </row>
    <row r="51" spans="1:145" x14ac:dyDescent="0.3">
      <c r="A51" s="45">
        <v>2009</v>
      </c>
      <c r="B51" s="46" t="s">
        <v>8</v>
      </c>
      <c r="C51" s="6">
        <v>0</v>
      </c>
      <c r="D51" s="5">
        <v>0</v>
      </c>
      <c r="E51" s="8">
        <v>0</v>
      </c>
      <c r="F51" s="6">
        <v>3</v>
      </c>
      <c r="G51" s="5">
        <v>61</v>
      </c>
      <c r="H51" s="8">
        <f t="shared" si="130"/>
        <v>20333.333333333332</v>
      </c>
      <c r="I51" s="6">
        <v>0</v>
      </c>
      <c r="J51" s="5">
        <v>0</v>
      </c>
      <c r="K51" s="8">
        <v>0</v>
      </c>
      <c r="L51" s="6">
        <v>0</v>
      </c>
      <c r="M51" s="5">
        <v>0</v>
      </c>
      <c r="N51" s="8">
        <v>0</v>
      </c>
      <c r="O51" s="6">
        <v>0</v>
      </c>
      <c r="P51" s="5">
        <v>0</v>
      </c>
      <c r="Q51" s="8">
        <v>0</v>
      </c>
      <c r="R51" s="6">
        <v>0</v>
      </c>
      <c r="S51" s="5">
        <v>0</v>
      </c>
      <c r="T51" s="8">
        <v>0</v>
      </c>
      <c r="U51" s="6">
        <v>0</v>
      </c>
      <c r="V51" s="5">
        <v>0</v>
      </c>
      <c r="W51" s="8">
        <v>0</v>
      </c>
      <c r="X51" s="6">
        <v>0</v>
      </c>
      <c r="Y51" s="5">
        <v>0</v>
      </c>
      <c r="Z51" s="8">
        <v>0</v>
      </c>
      <c r="AA51" s="6">
        <v>0</v>
      </c>
      <c r="AB51" s="5">
        <v>0</v>
      </c>
      <c r="AC51" s="8">
        <v>0</v>
      </c>
      <c r="AD51" s="6">
        <v>0</v>
      </c>
      <c r="AE51" s="5">
        <v>0</v>
      </c>
      <c r="AF51" s="8">
        <v>0</v>
      </c>
      <c r="AG51" s="6">
        <v>0</v>
      </c>
      <c r="AH51" s="5">
        <v>0</v>
      </c>
      <c r="AI51" s="8">
        <v>0</v>
      </c>
      <c r="AJ51" s="6">
        <v>0</v>
      </c>
      <c r="AK51" s="5">
        <v>0</v>
      </c>
      <c r="AL51" s="8">
        <v>0</v>
      </c>
      <c r="AM51" s="6">
        <v>50</v>
      </c>
      <c r="AN51" s="5">
        <v>163</v>
      </c>
      <c r="AO51" s="8">
        <f t="shared" si="133"/>
        <v>3260</v>
      </c>
      <c r="AP51" s="6">
        <v>0</v>
      </c>
      <c r="AQ51" s="5">
        <v>0</v>
      </c>
      <c r="AR51" s="8">
        <v>0</v>
      </c>
      <c r="AS51" s="6">
        <v>0</v>
      </c>
      <c r="AT51" s="5">
        <v>0</v>
      </c>
      <c r="AU51" s="8">
        <v>0</v>
      </c>
      <c r="AV51" s="6">
        <v>0</v>
      </c>
      <c r="AW51" s="5">
        <v>0</v>
      </c>
      <c r="AX51" s="8">
        <v>0</v>
      </c>
      <c r="AY51" s="6">
        <v>6993</v>
      </c>
      <c r="AZ51" s="5">
        <v>35421</v>
      </c>
      <c r="BA51" s="8">
        <f t="shared" si="128"/>
        <v>5065.2080652080649</v>
      </c>
      <c r="BB51" s="6">
        <v>0</v>
      </c>
      <c r="BC51" s="5">
        <v>0</v>
      </c>
      <c r="BD51" s="8">
        <v>0</v>
      </c>
      <c r="BE51" s="6">
        <v>0</v>
      </c>
      <c r="BF51" s="5">
        <v>0</v>
      </c>
      <c r="BG51" s="8">
        <v>0</v>
      </c>
      <c r="BH51" s="6">
        <v>0</v>
      </c>
      <c r="BI51" s="5">
        <v>0</v>
      </c>
      <c r="BJ51" s="8">
        <v>0</v>
      </c>
      <c r="BK51" s="6">
        <v>0</v>
      </c>
      <c r="BL51" s="5">
        <v>0</v>
      </c>
      <c r="BM51" s="8">
        <v>0</v>
      </c>
      <c r="BN51" s="6">
        <v>0</v>
      </c>
      <c r="BO51" s="5">
        <v>0</v>
      </c>
      <c r="BP51" s="8">
        <v>0</v>
      </c>
      <c r="BQ51" s="6">
        <v>0</v>
      </c>
      <c r="BR51" s="5">
        <v>0</v>
      </c>
      <c r="BS51" s="8">
        <v>0</v>
      </c>
      <c r="BT51" s="6">
        <v>17065</v>
      </c>
      <c r="BU51" s="5">
        <v>100235</v>
      </c>
      <c r="BV51" s="8">
        <f t="shared" si="125"/>
        <v>5873.7181365367715</v>
      </c>
      <c r="BW51" s="6">
        <v>0</v>
      </c>
      <c r="BX51" s="5">
        <v>0</v>
      </c>
      <c r="BY51" s="8">
        <v>0</v>
      </c>
      <c r="BZ51" s="6">
        <v>0</v>
      </c>
      <c r="CA51" s="5">
        <v>0</v>
      </c>
      <c r="CB51" s="8">
        <v>0</v>
      </c>
      <c r="CC51" s="6">
        <v>0</v>
      </c>
      <c r="CD51" s="5">
        <v>0</v>
      </c>
      <c r="CE51" s="8">
        <v>0</v>
      </c>
      <c r="CF51" s="6">
        <v>0</v>
      </c>
      <c r="CG51" s="5">
        <v>0</v>
      </c>
      <c r="CH51" s="8">
        <v>0</v>
      </c>
      <c r="CI51" s="6">
        <v>0</v>
      </c>
      <c r="CJ51" s="5">
        <v>0</v>
      </c>
      <c r="CK51" s="8">
        <v>0</v>
      </c>
      <c r="CL51" s="6">
        <v>1</v>
      </c>
      <c r="CM51" s="5">
        <v>2</v>
      </c>
      <c r="CN51" s="8">
        <f t="shared" ref="CN51:CN52" si="137">CM51/CL51*-1000</f>
        <v>-2000</v>
      </c>
      <c r="CO51" s="6">
        <v>0</v>
      </c>
      <c r="CP51" s="5">
        <v>0</v>
      </c>
      <c r="CQ51" s="8">
        <v>0</v>
      </c>
      <c r="CR51" s="6">
        <v>0</v>
      </c>
      <c r="CS51" s="5">
        <v>0</v>
      </c>
      <c r="CT51" s="8">
        <v>0</v>
      </c>
      <c r="CU51" s="6">
        <v>0</v>
      </c>
      <c r="CV51" s="5">
        <v>0</v>
      </c>
      <c r="CW51" s="8">
        <v>0</v>
      </c>
      <c r="CX51" s="6">
        <v>16</v>
      </c>
      <c r="CY51" s="5">
        <v>131</v>
      </c>
      <c r="CZ51" s="8">
        <f t="shared" si="134"/>
        <v>8187.5</v>
      </c>
      <c r="DA51" s="6">
        <v>0</v>
      </c>
      <c r="DB51" s="5">
        <v>0</v>
      </c>
      <c r="DC51" s="8">
        <v>0</v>
      </c>
      <c r="DD51" s="6">
        <v>0</v>
      </c>
      <c r="DE51" s="5">
        <v>0</v>
      </c>
      <c r="DF51" s="8">
        <v>0</v>
      </c>
      <c r="DG51" s="6">
        <v>0</v>
      </c>
      <c r="DH51" s="5">
        <v>0</v>
      </c>
      <c r="DI51" s="8">
        <v>0</v>
      </c>
      <c r="DJ51" s="6">
        <v>0</v>
      </c>
      <c r="DK51" s="5">
        <v>0</v>
      </c>
      <c r="DL51" s="8">
        <v>0</v>
      </c>
      <c r="DM51" s="6">
        <v>0</v>
      </c>
      <c r="DN51" s="5">
        <v>0</v>
      </c>
      <c r="DO51" s="8">
        <v>0</v>
      </c>
      <c r="DP51" s="6">
        <v>0</v>
      </c>
      <c r="DQ51" s="5">
        <v>0</v>
      </c>
      <c r="DR51" s="8">
        <v>0</v>
      </c>
      <c r="DS51" s="6">
        <v>0</v>
      </c>
      <c r="DT51" s="5">
        <v>0</v>
      </c>
      <c r="DU51" s="8">
        <v>0</v>
      </c>
      <c r="DV51" s="6">
        <v>0</v>
      </c>
      <c r="DW51" s="5">
        <v>0</v>
      </c>
      <c r="DX51" s="8">
        <v>0</v>
      </c>
      <c r="DY51" s="6">
        <v>0</v>
      </c>
      <c r="DZ51" s="5">
        <v>0</v>
      </c>
      <c r="EA51" s="8">
        <v>0</v>
      </c>
      <c r="EB51" s="6">
        <v>0</v>
      </c>
      <c r="EC51" s="5">
        <v>0</v>
      </c>
      <c r="ED51" s="8">
        <v>0</v>
      </c>
      <c r="EE51" s="6">
        <v>0</v>
      </c>
      <c r="EF51" s="5">
        <v>0</v>
      </c>
      <c r="EG51" s="8">
        <v>0</v>
      </c>
      <c r="EH51" s="6">
        <v>0</v>
      </c>
      <c r="EI51" s="5">
        <v>0</v>
      </c>
      <c r="EJ51" s="8">
        <v>0</v>
      </c>
      <c r="EK51" s="6">
        <v>0</v>
      </c>
      <c r="EL51" s="5">
        <v>0</v>
      </c>
      <c r="EM51" s="8">
        <v>0</v>
      </c>
      <c r="EN51" s="6">
        <f t="shared" ref="EN51:EN82" si="138">C51+F51+I51+L51+O51+R51+X51+AD51+AG51+AJ51+AM51+AP51+AS51+AV51+AY51+BB51+BE51+BK51+BQ51+BT51+BZ51+CF51+CI51+CL51+CO51+CR51+CU51+CX51+DD51+DG51+DM51+DP51+DS51+DY51+EB51+EH51+EK51</f>
        <v>24128</v>
      </c>
      <c r="EO51" s="8">
        <f t="shared" ref="EO51:EO82" si="139">D51+G51+J51+M51+P51+S51+Y51+AE51+AH51+AK51+AN51+AQ51+AT51+AW51+AZ51+BC51+BF51+BL51+BR51+BU51+CA51+CG51+CJ51+CM51+CP51+CS51+CV51+CY51+DE51+DH51+DN51+DQ51+DT51+DZ51+EC51+EI51+EL51</f>
        <v>136013</v>
      </c>
    </row>
    <row r="52" spans="1:145" x14ac:dyDescent="0.3">
      <c r="A52" s="45">
        <v>2009</v>
      </c>
      <c r="B52" s="46" t="s">
        <v>9</v>
      </c>
      <c r="C52" s="6">
        <v>0</v>
      </c>
      <c r="D52" s="5">
        <v>0</v>
      </c>
      <c r="E52" s="8">
        <v>0</v>
      </c>
      <c r="F52" s="6">
        <v>0</v>
      </c>
      <c r="G52" s="5">
        <v>0</v>
      </c>
      <c r="H52" s="8">
        <v>0</v>
      </c>
      <c r="I52" s="6">
        <v>0</v>
      </c>
      <c r="J52" s="5">
        <v>0</v>
      </c>
      <c r="K52" s="8">
        <v>0</v>
      </c>
      <c r="L52" s="6">
        <v>1</v>
      </c>
      <c r="M52" s="5">
        <v>21</v>
      </c>
      <c r="N52" s="8">
        <f t="shared" si="135"/>
        <v>21000</v>
      </c>
      <c r="O52" s="6">
        <v>0</v>
      </c>
      <c r="P52" s="5">
        <v>0</v>
      </c>
      <c r="Q52" s="8">
        <v>0</v>
      </c>
      <c r="R52" s="6">
        <v>0</v>
      </c>
      <c r="S52" s="5">
        <v>0</v>
      </c>
      <c r="T52" s="8">
        <v>0</v>
      </c>
      <c r="U52" s="6">
        <v>0</v>
      </c>
      <c r="V52" s="5">
        <v>0</v>
      </c>
      <c r="W52" s="8">
        <v>0</v>
      </c>
      <c r="X52" s="6">
        <v>0</v>
      </c>
      <c r="Y52" s="5">
        <v>0</v>
      </c>
      <c r="Z52" s="8">
        <v>0</v>
      </c>
      <c r="AA52" s="6">
        <v>0</v>
      </c>
      <c r="AB52" s="5">
        <v>0</v>
      </c>
      <c r="AC52" s="8">
        <v>0</v>
      </c>
      <c r="AD52" s="6">
        <v>0</v>
      </c>
      <c r="AE52" s="5">
        <v>0</v>
      </c>
      <c r="AF52" s="8">
        <v>0</v>
      </c>
      <c r="AG52" s="6">
        <v>0</v>
      </c>
      <c r="AH52" s="5">
        <v>0</v>
      </c>
      <c r="AI52" s="8">
        <v>0</v>
      </c>
      <c r="AJ52" s="6">
        <v>0</v>
      </c>
      <c r="AK52" s="5">
        <v>0</v>
      </c>
      <c r="AL52" s="8">
        <v>0</v>
      </c>
      <c r="AM52" s="6">
        <v>5</v>
      </c>
      <c r="AN52" s="5">
        <v>2</v>
      </c>
      <c r="AO52" s="8">
        <f t="shared" si="133"/>
        <v>400</v>
      </c>
      <c r="AP52" s="6">
        <v>0</v>
      </c>
      <c r="AQ52" s="5">
        <v>0</v>
      </c>
      <c r="AR52" s="8">
        <v>0</v>
      </c>
      <c r="AS52" s="6">
        <v>0</v>
      </c>
      <c r="AT52" s="5">
        <v>0</v>
      </c>
      <c r="AU52" s="8">
        <v>0</v>
      </c>
      <c r="AV52" s="6">
        <v>0</v>
      </c>
      <c r="AW52" s="5">
        <v>0</v>
      </c>
      <c r="AX52" s="8">
        <v>0</v>
      </c>
      <c r="AY52" s="6">
        <v>22987</v>
      </c>
      <c r="AZ52" s="5">
        <v>134211</v>
      </c>
      <c r="BA52" s="8">
        <f t="shared" si="128"/>
        <v>5838.5609257406368</v>
      </c>
      <c r="BB52" s="6">
        <v>0</v>
      </c>
      <c r="BC52" s="5">
        <v>0</v>
      </c>
      <c r="BD52" s="8">
        <v>0</v>
      </c>
      <c r="BE52" s="6">
        <v>0</v>
      </c>
      <c r="BF52" s="5">
        <v>0</v>
      </c>
      <c r="BG52" s="8">
        <v>0</v>
      </c>
      <c r="BH52" s="6">
        <v>0</v>
      </c>
      <c r="BI52" s="5">
        <v>0</v>
      </c>
      <c r="BJ52" s="8">
        <v>0</v>
      </c>
      <c r="BK52" s="6">
        <v>0</v>
      </c>
      <c r="BL52" s="5">
        <v>0</v>
      </c>
      <c r="BM52" s="8">
        <v>0</v>
      </c>
      <c r="BN52" s="6">
        <v>0</v>
      </c>
      <c r="BO52" s="5">
        <v>0</v>
      </c>
      <c r="BP52" s="8">
        <v>0</v>
      </c>
      <c r="BQ52" s="6">
        <v>0</v>
      </c>
      <c r="BR52" s="5">
        <v>0</v>
      </c>
      <c r="BS52" s="8">
        <v>0</v>
      </c>
      <c r="BT52" s="6">
        <v>7897</v>
      </c>
      <c r="BU52" s="5">
        <v>46956</v>
      </c>
      <c r="BV52" s="8">
        <f t="shared" si="125"/>
        <v>5946.0554641002909</v>
      </c>
      <c r="BW52" s="6">
        <v>0</v>
      </c>
      <c r="BX52" s="5">
        <v>0</v>
      </c>
      <c r="BY52" s="8">
        <v>0</v>
      </c>
      <c r="BZ52" s="6">
        <v>0</v>
      </c>
      <c r="CA52" s="5">
        <v>0</v>
      </c>
      <c r="CB52" s="8">
        <v>0</v>
      </c>
      <c r="CC52" s="6">
        <v>0</v>
      </c>
      <c r="CD52" s="5">
        <v>0</v>
      </c>
      <c r="CE52" s="8">
        <v>0</v>
      </c>
      <c r="CF52" s="6">
        <v>0</v>
      </c>
      <c r="CG52" s="5">
        <v>0</v>
      </c>
      <c r="CH52" s="8">
        <v>0</v>
      </c>
      <c r="CI52" s="6">
        <v>0</v>
      </c>
      <c r="CJ52" s="5">
        <v>0</v>
      </c>
      <c r="CK52" s="8">
        <v>0</v>
      </c>
      <c r="CL52" s="6">
        <v>1</v>
      </c>
      <c r="CM52" s="5">
        <v>3</v>
      </c>
      <c r="CN52" s="8">
        <f t="shared" si="137"/>
        <v>-3000</v>
      </c>
      <c r="CO52" s="6">
        <v>0</v>
      </c>
      <c r="CP52" s="5">
        <v>0</v>
      </c>
      <c r="CQ52" s="8">
        <v>0</v>
      </c>
      <c r="CR52" s="6">
        <v>0</v>
      </c>
      <c r="CS52" s="5">
        <v>0</v>
      </c>
      <c r="CT52" s="8">
        <v>0</v>
      </c>
      <c r="CU52" s="6">
        <v>0</v>
      </c>
      <c r="CV52" s="5">
        <v>0</v>
      </c>
      <c r="CW52" s="8">
        <v>0</v>
      </c>
      <c r="CX52" s="6">
        <v>17</v>
      </c>
      <c r="CY52" s="5">
        <v>127</v>
      </c>
      <c r="CZ52" s="8">
        <f t="shared" si="134"/>
        <v>7470.588235294118</v>
      </c>
      <c r="DA52" s="6">
        <v>0</v>
      </c>
      <c r="DB52" s="5">
        <v>0</v>
      </c>
      <c r="DC52" s="8">
        <v>0</v>
      </c>
      <c r="DD52" s="6">
        <v>0</v>
      </c>
      <c r="DE52" s="5">
        <v>0</v>
      </c>
      <c r="DF52" s="8">
        <v>0</v>
      </c>
      <c r="DG52" s="6">
        <v>0</v>
      </c>
      <c r="DH52" s="5">
        <v>0</v>
      </c>
      <c r="DI52" s="8">
        <v>0</v>
      </c>
      <c r="DJ52" s="6">
        <v>0</v>
      </c>
      <c r="DK52" s="5">
        <v>0</v>
      </c>
      <c r="DL52" s="8">
        <v>0</v>
      </c>
      <c r="DM52" s="6">
        <v>0</v>
      </c>
      <c r="DN52" s="5">
        <v>0</v>
      </c>
      <c r="DO52" s="8">
        <v>0</v>
      </c>
      <c r="DP52" s="6">
        <v>0</v>
      </c>
      <c r="DQ52" s="5">
        <v>0</v>
      </c>
      <c r="DR52" s="8">
        <v>0</v>
      </c>
      <c r="DS52" s="6">
        <v>0</v>
      </c>
      <c r="DT52" s="5">
        <v>0</v>
      </c>
      <c r="DU52" s="8">
        <v>0</v>
      </c>
      <c r="DV52" s="6">
        <v>0</v>
      </c>
      <c r="DW52" s="5">
        <v>0</v>
      </c>
      <c r="DX52" s="8">
        <v>0</v>
      </c>
      <c r="DY52" s="6">
        <v>0</v>
      </c>
      <c r="DZ52" s="5">
        <v>0</v>
      </c>
      <c r="EA52" s="8">
        <v>0</v>
      </c>
      <c r="EB52" s="6">
        <v>254</v>
      </c>
      <c r="EC52" s="5">
        <v>1229</v>
      </c>
      <c r="ED52" s="8">
        <f t="shared" si="127"/>
        <v>4838.5826771653547</v>
      </c>
      <c r="EE52" s="6">
        <v>0</v>
      </c>
      <c r="EF52" s="5">
        <v>0</v>
      </c>
      <c r="EG52" s="8">
        <v>0</v>
      </c>
      <c r="EH52" s="6">
        <v>0</v>
      </c>
      <c r="EI52" s="5">
        <v>0</v>
      </c>
      <c r="EJ52" s="8">
        <v>0</v>
      </c>
      <c r="EK52" s="6">
        <v>0</v>
      </c>
      <c r="EL52" s="5">
        <v>0</v>
      </c>
      <c r="EM52" s="8">
        <v>0</v>
      </c>
      <c r="EN52" s="6">
        <f t="shared" si="138"/>
        <v>31162</v>
      </c>
      <c r="EO52" s="8">
        <f t="shared" si="139"/>
        <v>182549</v>
      </c>
    </row>
    <row r="53" spans="1:145" x14ac:dyDescent="0.3">
      <c r="A53" s="45">
        <v>2009</v>
      </c>
      <c r="B53" s="46" t="s">
        <v>10</v>
      </c>
      <c r="C53" s="6">
        <v>0</v>
      </c>
      <c r="D53" s="5">
        <v>0</v>
      </c>
      <c r="E53" s="8">
        <v>0</v>
      </c>
      <c r="F53" s="6">
        <v>0</v>
      </c>
      <c r="G53" s="5">
        <v>0</v>
      </c>
      <c r="H53" s="8">
        <v>0</v>
      </c>
      <c r="I53" s="6">
        <v>0</v>
      </c>
      <c r="J53" s="5">
        <v>0</v>
      </c>
      <c r="K53" s="8">
        <v>0</v>
      </c>
      <c r="L53" s="6">
        <v>0</v>
      </c>
      <c r="M53" s="5">
        <v>0</v>
      </c>
      <c r="N53" s="8">
        <v>0</v>
      </c>
      <c r="O53" s="6">
        <v>0</v>
      </c>
      <c r="P53" s="5">
        <v>0</v>
      </c>
      <c r="Q53" s="8">
        <v>0</v>
      </c>
      <c r="R53" s="6">
        <v>0</v>
      </c>
      <c r="S53" s="5">
        <v>0</v>
      </c>
      <c r="T53" s="8">
        <v>0</v>
      </c>
      <c r="U53" s="6">
        <v>0</v>
      </c>
      <c r="V53" s="5">
        <v>0</v>
      </c>
      <c r="W53" s="8">
        <v>0</v>
      </c>
      <c r="X53" s="6">
        <v>0</v>
      </c>
      <c r="Y53" s="5">
        <v>0</v>
      </c>
      <c r="Z53" s="8">
        <v>0</v>
      </c>
      <c r="AA53" s="6">
        <v>0</v>
      </c>
      <c r="AB53" s="5">
        <v>0</v>
      </c>
      <c r="AC53" s="8">
        <v>0</v>
      </c>
      <c r="AD53" s="6">
        <v>0</v>
      </c>
      <c r="AE53" s="5">
        <v>0</v>
      </c>
      <c r="AF53" s="8">
        <v>0</v>
      </c>
      <c r="AG53" s="6">
        <v>0</v>
      </c>
      <c r="AH53" s="5">
        <v>0</v>
      </c>
      <c r="AI53" s="8">
        <v>0</v>
      </c>
      <c r="AJ53" s="6">
        <v>0</v>
      </c>
      <c r="AK53" s="5">
        <v>0</v>
      </c>
      <c r="AL53" s="8">
        <v>0</v>
      </c>
      <c r="AM53" s="6">
        <v>1</v>
      </c>
      <c r="AN53" s="5">
        <v>3</v>
      </c>
      <c r="AO53" s="8">
        <f t="shared" si="133"/>
        <v>3000</v>
      </c>
      <c r="AP53" s="6">
        <v>0</v>
      </c>
      <c r="AQ53" s="5">
        <v>0</v>
      </c>
      <c r="AR53" s="8">
        <v>0</v>
      </c>
      <c r="AS53" s="6">
        <v>0</v>
      </c>
      <c r="AT53" s="5">
        <v>0</v>
      </c>
      <c r="AU53" s="8">
        <v>0</v>
      </c>
      <c r="AV53" s="6">
        <v>0</v>
      </c>
      <c r="AW53" s="5">
        <v>0</v>
      </c>
      <c r="AX53" s="8">
        <v>0</v>
      </c>
      <c r="AY53" s="6">
        <v>11626</v>
      </c>
      <c r="AZ53" s="5">
        <v>62527</v>
      </c>
      <c r="BA53" s="8">
        <f t="shared" si="128"/>
        <v>5378.2040254601752</v>
      </c>
      <c r="BB53" s="6">
        <v>0</v>
      </c>
      <c r="BC53" s="5">
        <v>0</v>
      </c>
      <c r="BD53" s="8">
        <v>0</v>
      </c>
      <c r="BE53" s="6">
        <v>0</v>
      </c>
      <c r="BF53" s="5">
        <v>0</v>
      </c>
      <c r="BG53" s="8">
        <v>0</v>
      </c>
      <c r="BH53" s="6">
        <v>0</v>
      </c>
      <c r="BI53" s="5">
        <v>0</v>
      </c>
      <c r="BJ53" s="8">
        <v>0</v>
      </c>
      <c r="BK53" s="6">
        <v>0</v>
      </c>
      <c r="BL53" s="5">
        <v>0</v>
      </c>
      <c r="BM53" s="8">
        <v>0</v>
      </c>
      <c r="BN53" s="6">
        <v>0</v>
      </c>
      <c r="BO53" s="5">
        <v>0</v>
      </c>
      <c r="BP53" s="8">
        <v>0</v>
      </c>
      <c r="BQ53" s="6">
        <v>0</v>
      </c>
      <c r="BR53" s="5">
        <v>0</v>
      </c>
      <c r="BS53" s="8">
        <v>0</v>
      </c>
      <c r="BT53" s="6">
        <v>5242</v>
      </c>
      <c r="BU53" s="5">
        <v>28307</v>
      </c>
      <c r="BV53" s="8">
        <f t="shared" si="125"/>
        <v>5400.038153376574</v>
      </c>
      <c r="BW53" s="6">
        <v>0</v>
      </c>
      <c r="BX53" s="5">
        <v>0</v>
      </c>
      <c r="BY53" s="8">
        <v>0</v>
      </c>
      <c r="BZ53" s="6">
        <v>0</v>
      </c>
      <c r="CA53" s="5">
        <v>0</v>
      </c>
      <c r="CB53" s="8">
        <v>0</v>
      </c>
      <c r="CC53" s="6">
        <v>0</v>
      </c>
      <c r="CD53" s="5">
        <v>0</v>
      </c>
      <c r="CE53" s="8">
        <v>0</v>
      </c>
      <c r="CF53" s="6">
        <v>0</v>
      </c>
      <c r="CG53" s="5">
        <v>0</v>
      </c>
      <c r="CH53" s="8">
        <v>0</v>
      </c>
      <c r="CI53" s="6">
        <v>0</v>
      </c>
      <c r="CJ53" s="5">
        <v>0</v>
      </c>
      <c r="CK53" s="8">
        <v>0</v>
      </c>
      <c r="CL53" s="6">
        <v>3</v>
      </c>
      <c r="CM53" s="5">
        <v>11</v>
      </c>
      <c r="CN53" s="8">
        <f t="shared" si="126"/>
        <v>3666.6666666666665</v>
      </c>
      <c r="CO53" s="6">
        <v>0</v>
      </c>
      <c r="CP53" s="5">
        <v>0</v>
      </c>
      <c r="CQ53" s="8">
        <v>0</v>
      </c>
      <c r="CR53" s="6">
        <v>0</v>
      </c>
      <c r="CS53" s="5">
        <v>0</v>
      </c>
      <c r="CT53" s="8">
        <v>0</v>
      </c>
      <c r="CU53" s="6">
        <v>0</v>
      </c>
      <c r="CV53" s="5">
        <v>0</v>
      </c>
      <c r="CW53" s="8">
        <v>0</v>
      </c>
      <c r="CX53" s="6">
        <v>0</v>
      </c>
      <c r="CY53" s="5">
        <v>0</v>
      </c>
      <c r="CZ53" s="8">
        <v>0</v>
      </c>
      <c r="DA53" s="6">
        <v>0</v>
      </c>
      <c r="DB53" s="5">
        <v>0</v>
      </c>
      <c r="DC53" s="8">
        <v>0</v>
      </c>
      <c r="DD53" s="6">
        <v>0</v>
      </c>
      <c r="DE53" s="5">
        <v>0</v>
      </c>
      <c r="DF53" s="8">
        <v>0</v>
      </c>
      <c r="DG53" s="6">
        <v>0</v>
      </c>
      <c r="DH53" s="5">
        <v>0</v>
      </c>
      <c r="DI53" s="8">
        <v>0</v>
      </c>
      <c r="DJ53" s="6">
        <v>0</v>
      </c>
      <c r="DK53" s="5">
        <v>0</v>
      </c>
      <c r="DL53" s="8">
        <v>0</v>
      </c>
      <c r="DM53" s="6">
        <v>0</v>
      </c>
      <c r="DN53" s="5">
        <v>0</v>
      </c>
      <c r="DO53" s="8">
        <v>0</v>
      </c>
      <c r="DP53" s="6">
        <v>0</v>
      </c>
      <c r="DQ53" s="5">
        <v>0</v>
      </c>
      <c r="DR53" s="8">
        <v>0</v>
      </c>
      <c r="DS53" s="6">
        <v>0</v>
      </c>
      <c r="DT53" s="5">
        <v>0</v>
      </c>
      <c r="DU53" s="8">
        <v>0</v>
      </c>
      <c r="DV53" s="6">
        <v>0</v>
      </c>
      <c r="DW53" s="5">
        <v>0</v>
      </c>
      <c r="DX53" s="8">
        <v>0</v>
      </c>
      <c r="DY53" s="6">
        <v>0</v>
      </c>
      <c r="DZ53" s="5">
        <v>0</v>
      </c>
      <c r="EA53" s="8">
        <v>0</v>
      </c>
      <c r="EB53" s="6">
        <v>0</v>
      </c>
      <c r="EC53" s="5">
        <v>0</v>
      </c>
      <c r="ED53" s="8">
        <v>0</v>
      </c>
      <c r="EE53" s="6">
        <v>0</v>
      </c>
      <c r="EF53" s="5">
        <v>0</v>
      </c>
      <c r="EG53" s="8">
        <v>0</v>
      </c>
      <c r="EH53" s="6">
        <v>0</v>
      </c>
      <c r="EI53" s="5">
        <v>0</v>
      </c>
      <c r="EJ53" s="8">
        <v>0</v>
      </c>
      <c r="EK53" s="6">
        <v>0</v>
      </c>
      <c r="EL53" s="5">
        <v>0</v>
      </c>
      <c r="EM53" s="8">
        <v>0</v>
      </c>
      <c r="EN53" s="6">
        <f t="shared" si="138"/>
        <v>16872</v>
      </c>
      <c r="EO53" s="8">
        <f t="shared" si="139"/>
        <v>90848</v>
      </c>
    </row>
    <row r="54" spans="1:145" x14ac:dyDescent="0.3">
      <c r="A54" s="45">
        <v>2009</v>
      </c>
      <c r="B54" s="46" t="s">
        <v>11</v>
      </c>
      <c r="C54" s="6">
        <v>0</v>
      </c>
      <c r="D54" s="5">
        <v>0</v>
      </c>
      <c r="E54" s="8">
        <v>0</v>
      </c>
      <c r="F54" s="6">
        <v>0</v>
      </c>
      <c r="G54" s="5">
        <v>0</v>
      </c>
      <c r="H54" s="8">
        <v>0</v>
      </c>
      <c r="I54" s="6">
        <v>0</v>
      </c>
      <c r="J54" s="5">
        <v>0</v>
      </c>
      <c r="K54" s="8">
        <v>0</v>
      </c>
      <c r="L54" s="6">
        <v>0</v>
      </c>
      <c r="M54" s="5">
        <v>0</v>
      </c>
      <c r="N54" s="8">
        <v>0</v>
      </c>
      <c r="O54" s="6">
        <v>0</v>
      </c>
      <c r="P54" s="5">
        <v>0</v>
      </c>
      <c r="Q54" s="8">
        <v>0</v>
      </c>
      <c r="R54" s="6">
        <v>0</v>
      </c>
      <c r="S54" s="5">
        <v>0</v>
      </c>
      <c r="T54" s="8">
        <v>0</v>
      </c>
      <c r="U54" s="6">
        <v>0</v>
      </c>
      <c r="V54" s="5">
        <v>0</v>
      </c>
      <c r="W54" s="8">
        <v>0</v>
      </c>
      <c r="X54" s="6">
        <v>0</v>
      </c>
      <c r="Y54" s="5">
        <v>0</v>
      </c>
      <c r="Z54" s="8">
        <v>0</v>
      </c>
      <c r="AA54" s="6">
        <v>0</v>
      </c>
      <c r="AB54" s="5">
        <v>0</v>
      </c>
      <c r="AC54" s="8">
        <v>0</v>
      </c>
      <c r="AD54" s="6">
        <v>0</v>
      </c>
      <c r="AE54" s="5">
        <v>0</v>
      </c>
      <c r="AF54" s="8">
        <v>0</v>
      </c>
      <c r="AG54" s="6">
        <v>0</v>
      </c>
      <c r="AH54" s="5">
        <v>0</v>
      </c>
      <c r="AI54" s="8">
        <v>0</v>
      </c>
      <c r="AJ54" s="6">
        <v>0</v>
      </c>
      <c r="AK54" s="5">
        <v>0</v>
      </c>
      <c r="AL54" s="8">
        <v>0</v>
      </c>
      <c r="AM54" s="6">
        <v>1</v>
      </c>
      <c r="AN54" s="5">
        <v>1</v>
      </c>
      <c r="AO54" s="8">
        <f t="shared" si="133"/>
        <v>1000</v>
      </c>
      <c r="AP54" s="6">
        <v>0</v>
      </c>
      <c r="AQ54" s="5">
        <v>0</v>
      </c>
      <c r="AR54" s="8">
        <v>0</v>
      </c>
      <c r="AS54" s="6">
        <v>0</v>
      </c>
      <c r="AT54" s="5">
        <v>0</v>
      </c>
      <c r="AU54" s="8">
        <v>0</v>
      </c>
      <c r="AV54" s="6">
        <v>0</v>
      </c>
      <c r="AW54" s="5">
        <v>0</v>
      </c>
      <c r="AX54" s="8">
        <v>0</v>
      </c>
      <c r="AY54" s="6">
        <v>9722</v>
      </c>
      <c r="AZ54" s="5">
        <v>48483</v>
      </c>
      <c r="BA54" s="8">
        <f t="shared" si="128"/>
        <v>4986.9368442707264</v>
      </c>
      <c r="BB54" s="6">
        <v>0</v>
      </c>
      <c r="BC54" s="5">
        <v>0</v>
      </c>
      <c r="BD54" s="8">
        <v>0</v>
      </c>
      <c r="BE54" s="6">
        <v>0</v>
      </c>
      <c r="BF54" s="5">
        <v>0</v>
      </c>
      <c r="BG54" s="8">
        <v>0</v>
      </c>
      <c r="BH54" s="6">
        <v>0</v>
      </c>
      <c r="BI54" s="5">
        <v>0</v>
      </c>
      <c r="BJ54" s="8">
        <v>0</v>
      </c>
      <c r="BK54" s="6">
        <v>0</v>
      </c>
      <c r="BL54" s="5">
        <v>0</v>
      </c>
      <c r="BM54" s="8">
        <v>0</v>
      </c>
      <c r="BN54" s="6">
        <v>0</v>
      </c>
      <c r="BO54" s="5">
        <v>0</v>
      </c>
      <c r="BP54" s="8">
        <v>0</v>
      </c>
      <c r="BQ54" s="6">
        <v>0</v>
      </c>
      <c r="BR54" s="5">
        <v>0</v>
      </c>
      <c r="BS54" s="8">
        <v>0</v>
      </c>
      <c r="BT54" s="6">
        <v>24717</v>
      </c>
      <c r="BU54" s="5">
        <v>127084</v>
      </c>
      <c r="BV54" s="8">
        <f t="shared" si="125"/>
        <v>5141.5624873568795</v>
      </c>
      <c r="BW54" s="6">
        <v>0</v>
      </c>
      <c r="BX54" s="5">
        <v>0</v>
      </c>
      <c r="BY54" s="8">
        <v>0</v>
      </c>
      <c r="BZ54" s="6">
        <v>0</v>
      </c>
      <c r="CA54" s="5">
        <v>0</v>
      </c>
      <c r="CB54" s="8">
        <v>0</v>
      </c>
      <c r="CC54" s="6">
        <v>0</v>
      </c>
      <c r="CD54" s="5">
        <v>0</v>
      </c>
      <c r="CE54" s="8">
        <v>0</v>
      </c>
      <c r="CF54" s="6">
        <v>0</v>
      </c>
      <c r="CG54" s="5">
        <v>1</v>
      </c>
      <c r="CH54" s="8">
        <v>0</v>
      </c>
      <c r="CI54" s="6">
        <v>0</v>
      </c>
      <c r="CJ54" s="5">
        <v>0</v>
      </c>
      <c r="CK54" s="8">
        <v>0</v>
      </c>
      <c r="CL54" s="6">
        <v>2</v>
      </c>
      <c r="CM54" s="5">
        <v>9</v>
      </c>
      <c r="CN54" s="8">
        <f t="shared" si="126"/>
        <v>4500</v>
      </c>
      <c r="CO54" s="6">
        <v>0</v>
      </c>
      <c r="CP54" s="5">
        <v>0</v>
      </c>
      <c r="CQ54" s="8">
        <v>0</v>
      </c>
      <c r="CR54" s="6">
        <v>0</v>
      </c>
      <c r="CS54" s="5">
        <v>0</v>
      </c>
      <c r="CT54" s="8">
        <v>0</v>
      </c>
      <c r="CU54" s="6">
        <v>0</v>
      </c>
      <c r="CV54" s="5">
        <v>0</v>
      </c>
      <c r="CW54" s="8">
        <v>0</v>
      </c>
      <c r="CX54" s="6">
        <v>0</v>
      </c>
      <c r="CY54" s="5">
        <v>0</v>
      </c>
      <c r="CZ54" s="8">
        <v>0</v>
      </c>
      <c r="DA54" s="6">
        <v>0</v>
      </c>
      <c r="DB54" s="5">
        <v>0</v>
      </c>
      <c r="DC54" s="8">
        <v>0</v>
      </c>
      <c r="DD54" s="6">
        <v>0</v>
      </c>
      <c r="DE54" s="5">
        <v>0</v>
      </c>
      <c r="DF54" s="8">
        <v>0</v>
      </c>
      <c r="DG54" s="6">
        <v>0</v>
      </c>
      <c r="DH54" s="5">
        <v>0</v>
      </c>
      <c r="DI54" s="8">
        <v>0</v>
      </c>
      <c r="DJ54" s="6">
        <v>0</v>
      </c>
      <c r="DK54" s="5">
        <v>0</v>
      </c>
      <c r="DL54" s="8">
        <v>0</v>
      </c>
      <c r="DM54" s="6">
        <v>0</v>
      </c>
      <c r="DN54" s="5">
        <v>0</v>
      </c>
      <c r="DO54" s="8">
        <v>0</v>
      </c>
      <c r="DP54" s="6">
        <v>0</v>
      </c>
      <c r="DQ54" s="5">
        <v>0</v>
      </c>
      <c r="DR54" s="8">
        <v>0</v>
      </c>
      <c r="DS54" s="6">
        <v>0</v>
      </c>
      <c r="DT54" s="5">
        <v>0</v>
      </c>
      <c r="DU54" s="8">
        <v>0</v>
      </c>
      <c r="DV54" s="6">
        <v>0</v>
      </c>
      <c r="DW54" s="5">
        <v>0</v>
      </c>
      <c r="DX54" s="8">
        <v>0</v>
      </c>
      <c r="DY54" s="6">
        <v>0</v>
      </c>
      <c r="DZ54" s="5">
        <v>0</v>
      </c>
      <c r="EA54" s="8">
        <v>0</v>
      </c>
      <c r="EB54" s="6">
        <v>0</v>
      </c>
      <c r="EC54" s="5">
        <v>0</v>
      </c>
      <c r="ED54" s="8">
        <v>0</v>
      </c>
      <c r="EE54" s="6">
        <v>0</v>
      </c>
      <c r="EF54" s="5">
        <v>0</v>
      </c>
      <c r="EG54" s="8">
        <v>0</v>
      </c>
      <c r="EH54" s="6">
        <v>0</v>
      </c>
      <c r="EI54" s="5">
        <v>0</v>
      </c>
      <c r="EJ54" s="8">
        <v>0</v>
      </c>
      <c r="EK54" s="6">
        <v>0</v>
      </c>
      <c r="EL54" s="5">
        <v>0</v>
      </c>
      <c r="EM54" s="8">
        <v>0</v>
      </c>
      <c r="EN54" s="6">
        <f t="shared" si="138"/>
        <v>34442</v>
      </c>
      <c r="EO54" s="8">
        <f t="shared" si="139"/>
        <v>175578</v>
      </c>
    </row>
    <row r="55" spans="1:145" x14ac:dyDescent="0.3">
      <c r="A55" s="45">
        <v>2009</v>
      </c>
      <c r="B55" s="46" t="s">
        <v>12</v>
      </c>
      <c r="C55" s="6">
        <v>0</v>
      </c>
      <c r="D55" s="5">
        <v>0</v>
      </c>
      <c r="E55" s="8">
        <v>0</v>
      </c>
      <c r="F55" s="6">
        <v>0</v>
      </c>
      <c r="G55" s="5">
        <v>0</v>
      </c>
      <c r="H55" s="8">
        <v>0</v>
      </c>
      <c r="I55" s="6">
        <v>0</v>
      </c>
      <c r="J55" s="5">
        <v>0</v>
      </c>
      <c r="K55" s="8">
        <v>0</v>
      </c>
      <c r="L55" s="6">
        <v>0</v>
      </c>
      <c r="M55" s="5">
        <v>0</v>
      </c>
      <c r="N55" s="8">
        <v>0</v>
      </c>
      <c r="O55" s="6">
        <v>0</v>
      </c>
      <c r="P55" s="5">
        <v>0</v>
      </c>
      <c r="Q55" s="8">
        <v>0</v>
      </c>
      <c r="R55" s="6">
        <v>0</v>
      </c>
      <c r="S55" s="5">
        <v>0</v>
      </c>
      <c r="T55" s="8">
        <v>0</v>
      </c>
      <c r="U55" s="6">
        <v>0</v>
      </c>
      <c r="V55" s="5">
        <v>0</v>
      </c>
      <c r="W55" s="8">
        <v>0</v>
      </c>
      <c r="X55" s="6">
        <v>0</v>
      </c>
      <c r="Y55" s="5">
        <v>0</v>
      </c>
      <c r="Z55" s="8">
        <v>0</v>
      </c>
      <c r="AA55" s="6">
        <v>0</v>
      </c>
      <c r="AB55" s="5">
        <v>0</v>
      </c>
      <c r="AC55" s="8">
        <v>0</v>
      </c>
      <c r="AD55" s="6">
        <v>0</v>
      </c>
      <c r="AE55" s="5">
        <v>0</v>
      </c>
      <c r="AF55" s="8">
        <v>0</v>
      </c>
      <c r="AG55" s="6">
        <v>0</v>
      </c>
      <c r="AH55" s="5">
        <v>0</v>
      </c>
      <c r="AI55" s="8">
        <v>0</v>
      </c>
      <c r="AJ55" s="6">
        <v>0</v>
      </c>
      <c r="AK55" s="5">
        <v>0</v>
      </c>
      <c r="AL55" s="8">
        <v>0</v>
      </c>
      <c r="AM55" s="6">
        <v>0</v>
      </c>
      <c r="AN55" s="5">
        <v>0</v>
      </c>
      <c r="AO55" s="8">
        <v>0</v>
      </c>
      <c r="AP55" s="6">
        <v>0</v>
      </c>
      <c r="AQ55" s="5">
        <v>0</v>
      </c>
      <c r="AR55" s="8">
        <v>0</v>
      </c>
      <c r="AS55" s="6">
        <v>0</v>
      </c>
      <c r="AT55" s="5">
        <v>0</v>
      </c>
      <c r="AU55" s="8">
        <v>0</v>
      </c>
      <c r="AV55" s="6">
        <v>0</v>
      </c>
      <c r="AW55" s="5">
        <v>0</v>
      </c>
      <c r="AX55" s="8">
        <v>0</v>
      </c>
      <c r="AY55" s="6">
        <v>12254</v>
      </c>
      <c r="AZ55" s="5">
        <v>61462</v>
      </c>
      <c r="BA55" s="8">
        <f t="shared" si="128"/>
        <v>5015.6683531907947</v>
      </c>
      <c r="BB55" s="6">
        <v>0</v>
      </c>
      <c r="BC55" s="5">
        <v>0</v>
      </c>
      <c r="BD55" s="8">
        <v>0</v>
      </c>
      <c r="BE55" s="6">
        <v>0</v>
      </c>
      <c r="BF55" s="5">
        <v>0</v>
      </c>
      <c r="BG55" s="8">
        <v>0</v>
      </c>
      <c r="BH55" s="6">
        <v>0</v>
      </c>
      <c r="BI55" s="5">
        <v>0</v>
      </c>
      <c r="BJ55" s="8">
        <v>0</v>
      </c>
      <c r="BK55" s="6">
        <v>0</v>
      </c>
      <c r="BL55" s="5">
        <v>0</v>
      </c>
      <c r="BM55" s="8">
        <v>0</v>
      </c>
      <c r="BN55" s="6">
        <v>0</v>
      </c>
      <c r="BO55" s="5">
        <v>0</v>
      </c>
      <c r="BP55" s="8">
        <v>0</v>
      </c>
      <c r="BQ55" s="6">
        <v>0</v>
      </c>
      <c r="BR55" s="5">
        <v>0</v>
      </c>
      <c r="BS55" s="8">
        <v>0</v>
      </c>
      <c r="BT55" s="6">
        <v>17182</v>
      </c>
      <c r="BU55" s="5">
        <v>85478</v>
      </c>
      <c r="BV55" s="8">
        <f t="shared" si="125"/>
        <v>4974.8574089163076</v>
      </c>
      <c r="BW55" s="6">
        <v>0</v>
      </c>
      <c r="BX55" s="5">
        <v>0</v>
      </c>
      <c r="BY55" s="8">
        <v>0</v>
      </c>
      <c r="BZ55" s="6">
        <v>0</v>
      </c>
      <c r="CA55" s="5">
        <v>0</v>
      </c>
      <c r="CB55" s="8">
        <v>0</v>
      </c>
      <c r="CC55" s="6">
        <v>0</v>
      </c>
      <c r="CD55" s="5">
        <v>0</v>
      </c>
      <c r="CE55" s="8">
        <v>0</v>
      </c>
      <c r="CF55" s="6">
        <v>0</v>
      </c>
      <c r="CG55" s="5">
        <v>0</v>
      </c>
      <c r="CH55" s="8">
        <v>0</v>
      </c>
      <c r="CI55" s="6">
        <v>0</v>
      </c>
      <c r="CJ55" s="5">
        <v>0</v>
      </c>
      <c r="CK55" s="8">
        <v>0</v>
      </c>
      <c r="CL55" s="6">
        <v>1</v>
      </c>
      <c r="CM55" s="5">
        <v>3</v>
      </c>
      <c r="CN55" s="8">
        <f>CM55/CL55*-1000</f>
        <v>-3000</v>
      </c>
      <c r="CO55" s="6">
        <v>0</v>
      </c>
      <c r="CP55" s="5">
        <v>0</v>
      </c>
      <c r="CQ55" s="8">
        <v>0</v>
      </c>
      <c r="CR55" s="6">
        <v>0</v>
      </c>
      <c r="CS55" s="5">
        <v>0</v>
      </c>
      <c r="CT55" s="8">
        <v>0</v>
      </c>
      <c r="CU55" s="6">
        <v>0</v>
      </c>
      <c r="CV55" s="5">
        <v>0</v>
      </c>
      <c r="CW55" s="8">
        <v>0</v>
      </c>
      <c r="CX55" s="6">
        <v>0</v>
      </c>
      <c r="CY55" s="5">
        <v>0</v>
      </c>
      <c r="CZ55" s="8">
        <v>0</v>
      </c>
      <c r="DA55" s="6">
        <v>0</v>
      </c>
      <c r="DB55" s="5">
        <v>0</v>
      </c>
      <c r="DC55" s="8">
        <v>0</v>
      </c>
      <c r="DD55" s="6">
        <v>0</v>
      </c>
      <c r="DE55" s="5">
        <v>0</v>
      </c>
      <c r="DF55" s="8">
        <v>0</v>
      </c>
      <c r="DG55" s="6">
        <v>0</v>
      </c>
      <c r="DH55" s="5">
        <v>0</v>
      </c>
      <c r="DI55" s="8">
        <v>0</v>
      </c>
      <c r="DJ55" s="6">
        <v>0</v>
      </c>
      <c r="DK55" s="5">
        <v>0</v>
      </c>
      <c r="DL55" s="8">
        <v>0</v>
      </c>
      <c r="DM55" s="6">
        <v>0</v>
      </c>
      <c r="DN55" s="5">
        <v>0</v>
      </c>
      <c r="DO55" s="8">
        <v>0</v>
      </c>
      <c r="DP55" s="6">
        <v>0</v>
      </c>
      <c r="DQ55" s="5">
        <v>0</v>
      </c>
      <c r="DR55" s="8">
        <v>0</v>
      </c>
      <c r="DS55" s="6">
        <v>0</v>
      </c>
      <c r="DT55" s="5">
        <v>0</v>
      </c>
      <c r="DU55" s="8">
        <v>0</v>
      </c>
      <c r="DV55" s="6">
        <v>0</v>
      </c>
      <c r="DW55" s="5">
        <v>0</v>
      </c>
      <c r="DX55" s="8">
        <v>0</v>
      </c>
      <c r="DY55" s="6">
        <v>0</v>
      </c>
      <c r="DZ55" s="5">
        <v>0</v>
      </c>
      <c r="EA55" s="8">
        <v>0</v>
      </c>
      <c r="EB55" s="6">
        <v>0</v>
      </c>
      <c r="EC55" s="5">
        <v>0</v>
      </c>
      <c r="ED55" s="8">
        <v>0</v>
      </c>
      <c r="EE55" s="6">
        <v>0</v>
      </c>
      <c r="EF55" s="5">
        <v>0</v>
      </c>
      <c r="EG55" s="8">
        <v>0</v>
      </c>
      <c r="EH55" s="6">
        <v>0</v>
      </c>
      <c r="EI55" s="5">
        <v>0</v>
      </c>
      <c r="EJ55" s="8">
        <v>0</v>
      </c>
      <c r="EK55" s="6">
        <v>0</v>
      </c>
      <c r="EL55" s="5">
        <v>0</v>
      </c>
      <c r="EM55" s="8">
        <v>0</v>
      </c>
      <c r="EN55" s="6">
        <f t="shared" si="138"/>
        <v>29437</v>
      </c>
      <c r="EO55" s="8">
        <f t="shared" si="139"/>
        <v>146943</v>
      </c>
    </row>
    <row r="56" spans="1:145" x14ac:dyDescent="0.3">
      <c r="A56" s="45">
        <v>2009</v>
      </c>
      <c r="B56" s="46" t="s">
        <v>13</v>
      </c>
      <c r="C56" s="6">
        <v>0</v>
      </c>
      <c r="D56" s="5">
        <v>0</v>
      </c>
      <c r="E56" s="8">
        <v>0</v>
      </c>
      <c r="F56" s="6">
        <v>0</v>
      </c>
      <c r="G56" s="5">
        <v>0</v>
      </c>
      <c r="H56" s="8">
        <v>0</v>
      </c>
      <c r="I56" s="6">
        <v>0</v>
      </c>
      <c r="J56" s="5">
        <v>0</v>
      </c>
      <c r="K56" s="8">
        <v>0</v>
      </c>
      <c r="L56" s="6">
        <v>0</v>
      </c>
      <c r="M56" s="5">
        <v>0</v>
      </c>
      <c r="N56" s="8">
        <v>0</v>
      </c>
      <c r="O56" s="6">
        <v>0</v>
      </c>
      <c r="P56" s="5">
        <v>0</v>
      </c>
      <c r="Q56" s="8">
        <v>0</v>
      </c>
      <c r="R56" s="6">
        <v>0</v>
      </c>
      <c r="S56" s="5">
        <v>0</v>
      </c>
      <c r="T56" s="8">
        <v>0</v>
      </c>
      <c r="U56" s="6">
        <v>0</v>
      </c>
      <c r="V56" s="5">
        <v>0</v>
      </c>
      <c r="W56" s="8">
        <v>0</v>
      </c>
      <c r="X56" s="6">
        <v>0</v>
      </c>
      <c r="Y56" s="5">
        <v>0</v>
      </c>
      <c r="Z56" s="8">
        <v>0</v>
      </c>
      <c r="AA56" s="6">
        <v>0</v>
      </c>
      <c r="AB56" s="5">
        <v>0</v>
      </c>
      <c r="AC56" s="8">
        <v>0</v>
      </c>
      <c r="AD56" s="6">
        <v>0</v>
      </c>
      <c r="AE56" s="5">
        <v>0</v>
      </c>
      <c r="AF56" s="8">
        <v>0</v>
      </c>
      <c r="AG56" s="6">
        <v>0</v>
      </c>
      <c r="AH56" s="5">
        <v>0</v>
      </c>
      <c r="AI56" s="8">
        <v>0</v>
      </c>
      <c r="AJ56" s="6">
        <v>0</v>
      </c>
      <c r="AK56" s="5">
        <v>0</v>
      </c>
      <c r="AL56" s="8">
        <v>0</v>
      </c>
      <c r="AM56" s="6">
        <v>2</v>
      </c>
      <c r="AN56" s="5">
        <v>15</v>
      </c>
      <c r="AO56" s="8">
        <f t="shared" si="133"/>
        <v>7500</v>
      </c>
      <c r="AP56" s="6">
        <v>0</v>
      </c>
      <c r="AQ56" s="5">
        <v>0</v>
      </c>
      <c r="AR56" s="8">
        <v>0</v>
      </c>
      <c r="AS56" s="6">
        <v>0</v>
      </c>
      <c r="AT56" s="5">
        <v>0</v>
      </c>
      <c r="AU56" s="8">
        <v>0</v>
      </c>
      <c r="AV56" s="6">
        <v>0</v>
      </c>
      <c r="AW56" s="5">
        <v>0</v>
      </c>
      <c r="AX56" s="8">
        <v>0</v>
      </c>
      <c r="AY56" s="6">
        <v>8185</v>
      </c>
      <c r="AZ56" s="5">
        <v>44467</v>
      </c>
      <c r="BA56" s="8">
        <f t="shared" si="128"/>
        <v>5432.7428222357967</v>
      </c>
      <c r="BB56" s="6">
        <v>0</v>
      </c>
      <c r="BC56" s="5">
        <v>0</v>
      </c>
      <c r="BD56" s="8">
        <v>0</v>
      </c>
      <c r="BE56" s="6">
        <v>0</v>
      </c>
      <c r="BF56" s="5">
        <v>0</v>
      </c>
      <c r="BG56" s="8">
        <v>0</v>
      </c>
      <c r="BH56" s="6">
        <v>0</v>
      </c>
      <c r="BI56" s="5">
        <v>0</v>
      </c>
      <c r="BJ56" s="8">
        <v>0</v>
      </c>
      <c r="BK56" s="6">
        <v>0</v>
      </c>
      <c r="BL56" s="5">
        <v>0</v>
      </c>
      <c r="BM56" s="8">
        <v>0</v>
      </c>
      <c r="BN56" s="6">
        <v>0</v>
      </c>
      <c r="BO56" s="5">
        <v>0</v>
      </c>
      <c r="BP56" s="8">
        <v>0</v>
      </c>
      <c r="BQ56" s="6">
        <v>0</v>
      </c>
      <c r="BR56" s="5">
        <v>0</v>
      </c>
      <c r="BS56" s="8">
        <v>0</v>
      </c>
      <c r="BT56" s="6">
        <v>16610</v>
      </c>
      <c r="BU56" s="5">
        <v>90608</v>
      </c>
      <c r="BV56" s="8">
        <f t="shared" si="125"/>
        <v>5455.0270921131851</v>
      </c>
      <c r="BW56" s="6">
        <v>0</v>
      </c>
      <c r="BX56" s="5">
        <v>0</v>
      </c>
      <c r="BY56" s="8">
        <v>0</v>
      </c>
      <c r="BZ56" s="6">
        <v>0</v>
      </c>
      <c r="CA56" s="5">
        <v>0</v>
      </c>
      <c r="CB56" s="8">
        <v>0</v>
      </c>
      <c r="CC56" s="6">
        <v>0</v>
      </c>
      <c r="CD56" s="5">
        <v>0</v>
      </c>
      <c r="CE56" s="8">
        <v>0</v>
      </c>
      <c r="CF56" s="6">
        <v>0</v>
      </c>
      <c r="CG56" s="5">
        <v>0</v>
      </c>
      <c r="CH56" s="8">
        <v>0</v>
      </c>
      <c r="CI56" s="6">
        <v>0</v>
      </c>
      <c r="CJ56" s="5">
        <v>0</v>
      </c>
      <c r="CK56" s="8">
        <v>0</v>
      </c>
      <c r="CL56" s="6">
        <v>0</v>
      </c>
      <c r="CM56" s="5">
        <v>1</v>
      </c>
      <c r="CN56" s="8" t="e">
        <f t="shared" si="126"/>
        <v>#DIV/0!</v>
      </c>
      <c r="CO56" s="6">
        <v>0</v>
      </c>
      <c r="CP56" s="5">
        <v>0</v>
      </c>
      <c r="CQ56" s="8">
        <v>0</v>
      </c>
      <c r="CR56" s="6">
        <v>0</v>
      </c>
      <c r="CS56" s="5">
        <v>0</v>
      </c>
      <c r="CT56" s="8">
        <v>0</v>
      </c>
      <c r="CU56" s="6">
        <v>0</v>
      </c>
      <c r="CV56" s="5">
        <v>0</v>
      </c>
      <c r="CW56" s="8">
        <v>0</v>
      </c>
      <c r="CX56" s="6">
        <v>0</v>
      </c>
      <c r="CY56" s="5">
        <v>0</v>
      </c>
      <c r="CZ56" s="8">
        <v>0</v>
      </c>
      <c r="DA56" s="6">
        <v>0</v>
      </c>
      <c r="DB56" s="5">
        <v>0</v>
      </c>
      <c r="DC56" s="8">
        <v>0</v>
      </c>
      <c r="DD56" s="6">
        <v>0</v>
      </c>
      <c r="DE56" s="5">
        <v>0</v>
      </c>
      <c r="DF56" s="8">
        <v>0</v>
      </c>
      <c r="DG56" s="6">
        <v>0</v>
      </c>
      <c r="DH56" s="5">
        <v>0</v>
      </c>
      <c r="DI56" s="8">
        <v>0</v>
      </c>
      <c r="DJ56" s="6">
        <v>0</v>
      </c>
      <c r="DK56" s="5">
        <v>0</v>
      </c>
      <c r="DL56" s="8">
        <v>0</v>
      </c>
      <c r="DM56" s="6">
        <v>0</v>
      </c>
      <c r="DN56" s="5">
        <v>0</v>
      </c>
      <c r="DO56" s="8">
        <v>0</v>
      </c>
      <c r="DP56" s="6">
        <v>0</v>
      </c>
      <c r="DQ56" s="5">
        <v>0</v>
      </c>
      <c r="DR56" s="8">
        <v>0</v>
      </c>
      <c r="DS56" s="6">
        <v>0</v>
      </c>
      <c r="DT56" s="5">
        <v>0</v>
      </c>
      <c r="DU56" s="8">
        <v>0</v>
      </c>
      <c r="DV56" s="6">
        <v>0</v>
      </c>
      <c r="DW56" s="5">
        <v>0</v>
      </c>
      <c r="DX56" s="8">
        <v>0</v>
      </c>
      <c r="DY56" s="6">
        <v>0</v>
      </c>
      <c r="DZ56" s="5">
        <v>0</v>
      </c>
      <c r="EA56" s="8">
        <v>0</v>
      </c>
      <c r="EB56" s="6">
        <v>0</v>
      </c>
      <c r="EC56" s="5">
        <v>0</v>
      </c>
      <c r="ED56" s="8">
        <v>0</v>
      </c>
      <c r="EE56" s="6">
        <v>0</v>
      </c>
      <c r="EF56" s="5">
        <v>0</v>
      </c>
      <c r="EG56" s="8">
        <v>0</v>
      </c>
      <c r="EH56" s="6">
        <v>0</v>
      </c>
      <c r="EI56" s="5">
        <v>0</v>
      </c>
      <c r="EJ56" s="8">
        <v>0</v>
      </c>
      <c r="EK56" s="6">
        <v>0</v>
      </c>
      <c r="EL56" s="5">
        <v>0</v>
      </c>
      <c r="EM56" s="8">
        <v>0</v>
      </c>
      <c r="EN56" s="6">
        <f t="shared" si="138"/>
        <v>24797</v>
      </c>
      <c r="EO56" s="8">
        <f t="shared" si="139"/>
        <v>135091</v>
      </c>
    </row>
    <row r="57" spans="1:145" ht="15" thickBot="1" x14ac:dyDescent="0.35">
      <c r="A57" s="47"/>
      <c r="B57" s="48" t="s">
        <v>14</v>
      </c>
      <c r="C57" s="32">
        <v>0</v>
      </c>
      <c r="D57" s="31">
        <v>0</v>
      </c>
      <c r="E57" s="39"/>
      <c r="F57" s="32">
        <f>SUM(F45:F56)</f>
        <v>27</v>
      </c>
      <c r="G57" s="31">
        <f>SUM(G45:G56)</f>
        <v>924</v>
      </c>
      <c r="H57" s="39"/>
      <c r="I57" s="32">
        <v>0</v>
      </c>
      <c r="J57" s="31">
        <v>0</v>
      </c>
      <c r="K57" s="39"/>
      <c r="L57" s="32">
        <f>SUM(L45:L56)</f>
        <v>2</v>
      </c>
      <c r="M57" s="31">
        <f>SUM(M45:M56)</f>
        <v>46</v>
      </c>
      <c r="N57" s="39"/>
      <c r="O57" s="32">
        <f>SUM(O45:O56)</f>
        <v>15</v>
      </c>
      <c r="P57" s="31">
        <f>SUM(P45:P56)</f>
        <v>124</v>
      </c>
      <c r="Q57" s="39"/>
      <c r="R57" s="32">
        <f>SUM(R45:R56)</f>
        <v>0</v>
      </c>
      <c r="S57" s="31">
        <f>SUM(S45:S56)</f>
        <v>0</v>
      </c>
      <c r="T57" s="39"/>
      <c r="U57" s="32">
        <f>SUM(U45:U56)</f>
        <v>0</v>
      </c>
      <c r="V57" s="31">
        <f>SUM(V45:V56)</f>
        <v>0</v>
      </c>
      <c r="W57" s="39"/>
      <c r="X57" s="32">
        <v>0</v>
      </c>
      <c r="Y57" s="31">
        <v>0</v>
      </c>
      <c r="Z57" s="39"/>
      <c r="AA57" s="32">
        <v>0</v>
      </c>
      <c r="AB57" s="31">
        <v>0</v>
      </c>
      <c r="AC57" s="39"/>
      <c r="AD57" s="32">
        <v>0</v>
      </c>
      <c r="AE57" s="31">
        <v>0</v>
      </c>
      <c r="AF57" s="39"/>
      <c r="AG57" s="32">
        <f>SUM(AG45:AG56)</f>
        <v>2</v>
      </c>
      <c r="AH57" s="31">
        <f>SUM(AH45:AH56)</f>
        <v>34</v>
      </c>
      <c r="AI57" s="39"/>
      <c r="AJ57" s="32">
        <f>SUM(AJ45:AJ56)</f>
        <v>0</v>
      </c>
      <c r="AK57" s="31">
        <f>SUM(AK45:AK56)</f>
        <v>1</v>
      </c>
      <c r="AL57" s="39"/>
      <c r="AM57" s="32">
        <f>SUM(AM45:AM56)</f>
        <v>75</v>
      </c>
      <c r="AN57" s="31">
        <f>SUM(AN45:AN56)</f>
        <v>208</v>
      </c>
      <c r="AO57" s="39"/>
      <c r="AP57" s="32">
        <v>0</v>
      </c>
      <c r="AQ57" s="31">
        <v>0</v>
      </c>
      <c r="AR57" s="40"/>
      <c r="AS57" s="32">
        <v>0</v>
      </c>
      <c r="AT57" s="31">
        <v>0</v>
      </c>
      <c r="AU57" s="40"/>
      <c r="AV57" s="32">
        <v>0</v>
      </c>
      <c r="AW57" s="31">
        <v>0</v>
      </c>
      <c r="AX57" s="40"/>
      <c r="AY57" s="32">
        <f>SUM(AY45:AY56)</f>
        <v>155971</v>
      </c>
      <c r="AZ57" s="31">
        <f>SUM(AZ45:AZ56)</f>
        <v>943429</v>
      </c>
      <c r="BA57" s="40"/>
      <c r="BB57" s="32">
        <v>0</v>
      </c>
      <c r="BC57" s="31">
        <v>0</v>
      </c>
      <c r="BD57" s="40"/>
      <c r="BE57" s="32">
        <v>0</v>
      </c>
      <c r="BF57" s="31">
        <v>0</v>
      </c>
      <c r="BG57" s="40"/>
      <c r="BH57" s="32">
        <v>0</v>
      </c>
      <c r="BI57" s="31">
        <v>0</v>
      </c>
      <c r="BJ57" s="40"/>
      <c r="BK57" s="32">
        <v>0</v>
      </c>
      <c r="BL57" s="31">
        <v>0</v>
      </c>
      <c r="BM57" s="40"/>
      <c r="BN57" s="32">
        <v>0</v>
      </c>
      <c r="BO57" s="31">
        <v>0</v>
      </c>
      <c r="BP57" s="40"/>
      <c r="BQ57" s="32">
        <v>0</v>
      </c>
      <c r="BR57" s="31">
        <v>0</v>
      </c>
      <c r="BS57" s="40"/>
      <c r="BT57" s="32">
        <f t="shared" ref="BT57:BU57" si="140">SUM(BT45:BT56)</f>
        <v>167377</v>
      </c>
      <c r="BU57" s="31">
        <f t="shared" si="140"/>
        <v>982026</v>
      </c>
      <c r="BV57" s="39"/>
      <c r="BW57" s="32">
        <v>0</v>
      </c>
      <c r="BX57" s="31">
        <v>0</v>
      </c>
      <c r="BY57" s="40"/>
      <c r="BZ57" s="32">
        <v>0</v>
      </c>
      <c r="CA57" s="31">
        <v>0</v>
      </c>
      <c r="CB57" s="39"/>
      <c r="CC57" s="32">
        <v>0</v>
      </c>
      <c r="CD57" s="31">
        <v>0</v>
      </c>
      <c r="CE57" s="39"/>
      <c r="CF57" s="32">
        <f t="shared" ref="CF57:CG57" si="141">SUM(CF45:CF56)</f>
        <v>0</v>
      </c>
      <c r="CG57" s="31">
        <f t="shared" si="141"/>
        <v>1</v>
      </c>
      <c r="CH57" s="39"/>
      <c r="CI57" s="32">
        <v>0</v>
      </c>
      <c r="CJ57" s="31">
        <v>0</v>
      </c>
      <c r="CK57" s="39"/>
      <c r="CL57" s="32">
        <f t="shared" ref="CL57:CM57" si="142">SUM(CL45:CL56)</f>
        <v>20</v>
      </c>
      <c r="CM57" s="31">
        <f t="shared" si="142"/>
        <v>76</v>
      </c>
      <c r="CN57" s="39"/>
      <c r="CO57" s="32">
        <v>0</v>
      </c>
      <c r="CP57" s="31">
        <v>0</v>
      </c>
      <c r="CQ57" s="39"/>
      <c r="CR57" s="32">
        <v>0</v>
      </c>
      <c r="CS57" s="31">
        <v>0</v>
      </c>
      <c r="CT57" s="39"/>
      <c r="CU57" s="32">
        <v>0</v>
      </c>
      <c r="CV57" s="31">
        <v>0</v>
      </c>
      <c r="CW57" s="39"/>
      <c r="CX57" s="32">
        <f t="shared" ref="CX57:CY57" si="143">SUM(CX45:CX56)</f>
        <v>97</v>
      </c>
      <c r="CY57" s="31">
        <f t="shared" si="143"/>
        <v>742</v>
      </c>
      <c r="CZ57" s="39"/>
      <c r="DA57" s="32">
        <v>0</v>
      </c>
      <c r="DB57" s="31">
        <v>0</v>
      </c>
      <c r="DC57" s="39"/>
      <c r="DD57" s="32">
        <v>0</v>
      </c>
      <c r="DE57" s="31">
        <v>0</v>
      </c>
      <c r="DF57" s="39"/>
      <c r="DG57" s="32">
        <v>0</v>
      </c>
      <c r="DH57" s="31">
        <v>0</v>
      </c>
      <c r="DI57" s="39"/>
      <c r="DJ57" s="32">
        <v>0</v>
      </c>
      <c r="DK57" s="31">
        <v>0</v>
      </c>
      <c r="DL57" s="39"/>
      <c r="DM57" s="32">
        <v>0</v>
      </c>
      <c r="DN57" s="31">
        <v>0</v>
      </c>
      <c r="DO57" s="39"/>
      <c r="DP57" s="32">
        <f t="shared" ref="DP57:DQ57" si="144">SUM(DP45:DP56)</f>
        <v>19</v>
      </c>
      <c r="DQ57" s="31">
        <f t="shared" si="144"/>
        <v>221</v>
      </c>
      <c r="DR57" s="39"/>
      <c r="DS57" s="32">
        <v>0</v>
      </c>
      <c r="DT57" s="31">
        <v>0</v>
      </c>
      <c r="DU57" s="39"/>
      <c r="DV57" s="32">
        <v>0</v>
      </c>
      <c r="DW57" s="31">
        <v>0</v>
      </c>
      <c r="DX57" s="39"/>
      <c r="DY57" s="32">
        <v>0</v>
      </c>
      <c r="DZ57" s="31">
        <v>0</v>
      </c>
      <c r="EA57" s="39"/>
      <c r="EB57" s="32">
        <f t="shared" ref="EB57:EC57" si="145">SUM(EB45:EB56)</f>
        <v>1327</v>
      </c>
      <c r="EC57" s="31">
        <f t="shared" si="145"/>
        <v>5416</v>
      </c>
      <c r="ED57" s="39"/>
      <c r="EE57" s="32">
        <v>0</v>
      </c>
      <c r="EF57" s="31">
        <v>0</v>
      </c>
      <c r="EG57" s="39"/>
      <c r="EH57" s="32">
        <v>0</v>
      </c>
      <c r="EI57" s="31">
        <v>0</v>
      </c>
      <c r="EJ57" s="39"/>
      <c r="EK57" s="32">
        <v>0</v>
      </c>
      <c r="EL57" s="31">
        <v>0</v>
      </c>
      <c r="EM57" s="39"/>
      <c r="EN57" s="32">
        <f t="shared" si="138"/>
        <v>324932</v>
      </c>
      <c r="EO57" s="33">
        <f t="shared" si="139"/>
        <v>1933248</v>
      </c>
    </row>
    <row r="58" spans="1:145" x14ac:dyDescent="0.3">
      <c r="A58" s="45">
        <v>2010</v>
      </c>
      <c r="B58" s="46" t="s">
        <v>2</v>
      </c>
      <c r="C58" s="6">
        <v>0</v>
      </c>
      <c r="D58" s="5">
        <v>0</v>
      </c>
      <c r="E58" s="8">
        <v>0</v>
      </c>
      <c r="F58" s="6">
        <v>0</v>
      </c>
      <c r="G58" s="5">
        <v>0</v>
      </c>
      <c r="H58" s="8">
        <v>0</v>
      </c>
      <c r="I58" s="6">
        <v>0</v>
      </c>
      <c r="J58" s="5">
        <v>0</v>
      </c>
      <c r="K58" s="8">
        <v>0</v>
      </c>
      <c r="L58" s="6">
        <v>3</v>
      </c>
      <c r="M58" s="5">
        <v>4</v>
      </c>
      <c r="N58" s="8">
        <f t="shared" ref="N58:N60" si="146">M58/L58*1000</f>
        <v>1333.3333333333333</v>
      </c>
      <c r="O58" s="6">
        <v>0</v>
      </c>
      <c r="P58" s="5">
        <v>0</v>
      </c>
      <c r="Q58" s="8">
        <v>0</v>
      </c>
      <c r="R58" s="6">
        <v>0</v>
      </c>
      <c r="S58" s="5">
        <v>0</v>
      </c>
      <c r="T58" s="8">
        <v>0</v>
      </c>
      <c r="U58" s="6">
        <v>0</v>
      </c>
      <c r="V58" s="5">
        <v>0</v>
      </c>
      <c r="W58" s="8">
        <v>0</v>
      </c>
      <c r="X58" s="6">
        <v>0</v>
      </c>
      <c r="Y58" s="5">
        <v>0</v>
      </c>
      <c r="Z58" s="8">
        <v>0</v>
      </c>
      <c r="AA58" s="6">
        <v>0</v>
      </c>
      <c r="AB58" s="5">
        <v>0</v>
      </c>
      <c r="AC58" s="8">
        <v>0</v>
      </c>
      <c r="AD58" s="6">
        <v>0</v>
      </c>
      <c r="AE58" s="5">
        <v>0</v>
      </c>
      <c r="AF58" s="8">
        <v>0</v>
      </c>
      <c r="AG58" s="6">
        <v>0</v>
      </c>
      <c r="AH58" s="5">
        <v>0</v>
      </c>
      <c r="AI58" s="8">
        <v>0</v>
      </c>
      <c r="AJ58" s="6">
        <v>0</v>
      </c>
      <c r="AK58" s="5">
        <v>0</v>
      </c>
      <c r="AL58" s="8">
        <v>0</v>
      </c>
      <c r="AM58" s="6">
        <v>3</v>
      </c>
      <c r="AN58" s="5">
        <v>3</v>
      </c>
      <c r="AO58" s="8">
        <f>AN58/AM58*1000</f>
        <v>1000</v>
      </c>
      <c r="AP58" s="6">
        <v>0</v>
      </c>
      <c r="AQ58" s="5">
        <v>0</v>
      </c>
      <c r="AR58" s="8">
        <v>0</v>
      </c>
      <c r="AS58" s="6">
        <v>0</v>
      </c>
      <c r="AT58" s="5">
        <v>0</v>
      </c>
      <c r="AU58" s="8">
        <v>0</v>
      </c>
      <c r="AV58" s="6">
        <v>0</v>
      </c>
      <c r="AW58" s="5">
        <v>0</v>
      </c>
      <c r="AX58" s="8">
        <v>0</v>
      </c>
      <c r="AY58" s="6">
        <v>14510</v>
      </c>
      <c r="AZ58" s="5">
        <v>76546</v>
      </c>
      <c r="BA58" s="8">
        <f>AZ58/AY58*1000</f>
        <v>5275.3962784286705</v>
      </c>
      <c r="BB58" s="6">
        <v>0</v>
      </c>
      <c r="BC58" s="5">
        <v>0</v>
      </c>
      <c r="BD58" s="8">
        <v>0</v>
      </c>
      <c r="BE58" s="6">
        <v>0</v>
      </c>
      <c r="BF58" s="5">
        <v>0</v>
      </c>
      <c r="BG58" s="8">
        <v>0</v>
      </c>
      <c r="BH58" s="6">
        <v>0</v>
      </c>
      <c r="BI58" s="5">
        <v>0</v>
      </c>
      <c r="BJ58" s="8">
        <v>0</v>
      </c>
      <c r="BK58" s="6">
        <v>0</v>
      </c>
      <c r="BL58" s="5">
        <v>0</v>
      </c>
      <c r="BM58" s="8">
        <v>0</v>
      </c>
      <c r="BN58" s="6">
        <v>0</v>
      </c>
      <c r="BO58" s="5">
        <v>0</v>
      </c>
      <c r="BP58" s="8">
        <v>0</v>
      </c>
      <c r="BQ58" s="6">
        <v>0</v>
      </c>
      <c r="BR58" s="5">
        <v>0</v>
      </c>
      <c r="BS58" s="8">
        <v>0</v>
      </c>
      <c r="BT58" s="6">
        <v>10505</v>
      </c>
      <c r="BU58" s="5">
        <v>58252</v>
      </c>
      <c r="BV58" s="8">
        <f t="shared" ref="BV58:BV69" si="147">BU58/BT58*1000</f>
        <v>5545.1689671584954</v>
      </c>
      <c r="BW58" s="6">
        <v>0</v>
      </c>
      <c r="BX58" s="5">
        <v>0</v>
      </c>
      <c r="BY58" s="8">
        <v>0</v>
      </c>
      <c r="BZ58" s="6">
        <v>0</v>
      </c>
      <c r="CA58" s="5">
        <v>0</v>
      </c>
      <c r="CB58" s="8">
        <v>0</v>
      </c>
      <c r="CC58" s="6">
        <v>0</v>
      </c>
      <c r="CD58" s="5">
        <v>0</v>
      </c>
      <c r="CE58" s="8">
        <v>0</v>
      </c>
      <c r="CF58" s="6">
        <v>0</v>
      </c>
      <c r="CG58" s="5">
        <v>0</v>
      </c>
      <c r="CH58" s="8">
        <v>0</v>
      </c>
      <c r="CI58" s="6">
        <v>0</v>
      </c>
      <c r="CJ58" s="5">
        <v>0</v>
      </c>
      <c r="CK58" s="8">
        <v>0</v>
      </c>
      <c r="CL58" s="6">
        <v>8</v>
      </c>
      <c r="CM58" s="5">
        <v>25</v>
      </c>
      <c r="CN58" s="8">
        <f t="shared" ref="CN58:CN68" si="148">CM58/CL58*1000</f>
        <v>3125</v>
      </c>
      <c r="CO58" s="6">
        <v>0</v>
      </c>
      <c r="CP58" s="5">
        <v>0</v>
      </c>
      <c r="CQ58" s="8">
        <v>0</v>
      </c>
      <c r="CR58" s="6">
        <v>0</v>
      </c>
      <c r="CS58" s="5">
        <v>0</v>
      </c>
      <c r="CT58" s="8">
        <v>0</v>
      </c>
      <c r="CU58" s="6">
        <v>0</v>
      </c>
      <c r="CV58" s="5">
        <v>0</v>
      </c>
      <c r="CW58" s="8">
        <v>0</v>
      </c>
      <c r="CX58" s="6">
        <v>0</v>
      </c>
      <c r="CY58" s="5">
        <v>0</v>
      </c>
      <c r="CZ58" s="8">
        <v>0</v>
      </c>
      <c r="DA58" s="6">
        <v>0</v>
      </c>
      <c r="DB58" s="5">
        <v>0</v>
      </c>
      <c r="DC58" s="8">
        <v>0</v>
      </c>
      <c r="DD58" s="6">
        <v>0</v>
      </c>
      <c r="DE58" s="5">
        <v>0</v>
      </c>
      <c r="DF58" s="8">
        <v>0</v>
      </c>
      <c r="DG58" s="6">
        <v>0</v>
      </c>
      <c r="DH58" s="5">
        <v>0</v>
      </c>
      <c r="DI58" s="8">
        <v>0</v>
      </c>
      <c r="DJ58" s="6">
        <v>0</v>
      </c>
      <c r="DK58" s="5">
        <v>0</v>
      </c>
      <c r="DL58" s="8">
        <v>0</v>
      </c>
      <c r="DM58" s="6">
        <v>0</v>
      </c>
      <c r="DN58" s="5">
        <v>0</v>
      </c>
      <c r="DO58" s="8">
        <v>0</v>
      </c>
      <c r="DP58" s="6">
        <v>0</v>
      </c>
      <c r="DQ58" s="5">
        <v>0</v>
      </c>
      <c r="DR58" s="8">
        <v>0</v>
      </c>
      <c r="DS58" s="6">
        <v>0</v>
      </c>
      <c r="DT58" s="5">
        <v>0</v>
      </c>
      <c r="DU58" s="8">
        <v>0</v>
      </c>
      <c r="DV58" s="6">
        <v>0</v>
      </c>
      <c r="DW58" s="5">
        <v>0</v>
      </c>
      <c r="DX58" s="8">
        <v>0</v>
      </c>
      <c r="DY58" s="6">
        <v>0</v>
      </c>
      <c r="DZ58" s="5">
        <v>0</v>
      </c>
      <c r="EA58" s="8">
        <v>0</v>
      </c>
      <c r="EB58" s="6">
        <v>0</v>
      </c>
      <c r="EC58" s="5">
        <v>0</v>
      </c>
      <c r="ED58" s="8">
        <v>0</v>
      </c>
      <c r="EE58" s="6">
        <v>0</v>
      </c>
      <c r="EF58" s="5">
        <v>0</v>
      </c>
      <c r="EG58" s="8">
        <v>0</v>
      </c>
      <c r="EH58" s="6">
        <v>0</v>
      </c>
      <c r="EI58" s="5">
        <v>0</v>
      </c>
      <c r="EJ58" s="8">
        <v>0</v>
      </c>
      <c r="EK58" s="6">
        <v>0</v>
      </c>
      <c r="EL58" s="5">
        <v>0</v>
      </c>
      <c r="EM58" s="8">
        <v>0</v>
      </c>
      <c r="EN58" s="6">
        <f t="shared" si="138"/>
        <v>25029</v>
      </c>
      <c r="EO58" s="8">
        <f t="shared" si="139"/>
        <v>134830</v>
      </c>
    </row>
    <row r="59" spans="1:145" x14ac:dyDescent="0.3">
      <c r="A59" s="45">
        <v>2010</v>
      </c>
      <c r="B59" s="46" t="s">
        <v>3</v>
      </c>
      <c r="C59" s="6">
        <v>0</v>
      </c>
      <c r="D59" s="5">
        <v>0</v>
      </c>
      <c r="E59" s="8">
        <v>0</v>
      </c>
      <c r="F59" s="6">
        <v>0</v>
      </c>
      <c r="G59" s="5">
        <v>0</v>
      </c>
      <c r="H59" s="8">
        <v>0</v>
      </c>
      <c r="I59" s="6">
        <v>0</v>
      </c>
      <c r="J59" s="5">
        <v>0</v>
      </c>
      <c r="K59" s="8">
        <v>0</v>
      </c>
      <c r="L59" s="6">
        <v>0</v>
      </c>
      <c r="M59" s="5">
        <v>1</v>
      </c>
      <c r="N59" s="8">
        <v>0</v>
      </c>
      <c r="O59" s="6">
        <v>0</v>
      </c>
      <c r="P59" s="5">
        <v>0</v>
      </c>
      <c r="Q59" s="8">
        <v>0</v>
      </c>
      <c r="R59" s="6">
        <v>0</v>
      </c>
      <c r="S59" s="5">
        <v>0</v>
      </c>
      <c r="T59" s="8">
        <v>0</v>
      </c>
      <c r="U59" s="6">
        <v>0</v>
      </c>
      <c r="V59" s="5">
        <v>0</v>
      </c>
      <c r="W59" s="8">
        <v>0</v>
      </c>
      <c r="X59" s="6">
        <v>0</v>
      </c>
      <c r="Y59" s="5">
        <v>0</v>
      </c>
      <c r="Z59" s="8">
        <v>0</v>
      </c>
      <c r="AA59" s="6">
        <v>0</v>
      </c>
      <c r="AB59" s="5">
        <v>0</v>
      </c>
      <c r="AC59" s="8">
        <v>0</v>
      </c>
      <c r="AD59" s="6">
        <v>0</v>
      </c>
      <c r="AE59" s="5">
        <v>0</v>
      </c>
      <c r="AF59" s="8">
        <v>0</v>
      </c>
      <c r="AG59" s="6">
        <v>0</v>
      </c>
      <c r="AH59" s="5">
        <v>0</v>
      </c>
      <c r="AI59" s="8">
        <v>0</v>
      </c>
      <c r="AJ59" s="6">
        <v>0</v>
      </c>
      <c r="AK59" s="5">
        <v>0</v>
      </c>
      <c r="AL59" s="8">
        <v>0</v>
      </c>
      <c r="AM59" s="6">
        <v>3</v>
      </c>
      <c r="AN59" s="5">
        <v>4</v>
      </c>
      <c r="AO59" s="8">
        <f t="shared" ref="AO59:AO69" si="149">AN59/AM59*1000</f>
        <v>1333.3333333333333</v>
      </c>
      <c r="AP59" s="6">
        <v>0</v>
      </c>
      <c r="AQ59" s="5">
        <v>0</v>
      </c>
      <c r="AR59" s="8">
        <v>0</v>
      </c>
      <c r="AS59" s="6">
        <v>0</v>
      </c>
      <c r="AT59" s="5">
        <v>0</v>
      </c>
      <c r="AU59" s="8">
        <v>0</v>
      </c>
      <c r="AV59" s="6">
        <v>0</v>
      </c>
      <c r="AW59" s="5">
        <v>0</v>
      </c>
      <c r="AX59" s="8">
        <v>0</v>
      </c>
      <c r="AY59" s="6">
        <v>18675</v>
      </c>
      <c r="AZ59" s="5">
        <v>98726</v>
      </c>
      <c r="BA59" s="8">
        <f t="shared" ref="BA59:BA69" si="150">AZ59/AY59*1000</f>
        <v>5286.532797858099</v>
      </c>
      <c r="BB59" s="6">
        <v>0</v>
      </c>
      <c r="BC59" s="5">
        <v>0</v>
      </c>
      <c r="BD59" s="8">
        <v>0</v>
      </c>
      <c r="BE59" s="6">
        <v>0</v>
      </c>
      <c r="BF59" s="5">
        <v>0</v>
      </c>
      <c r="BG59" s="8">
        <v>0</v>
      </c>
      <c r="BH59" s="6">
        <v>0</v>
      </c>
      <c r="BI59" s="5">
        <v>0</v>
      </c>
      <c r="BJ59" s="8">
        <v>0</v>
      </c>
      <c r="BK59" s="6">
        <v>0</v>
      </c>
      <c r="BL59" s="5">
        <v>0</v>
      </c>
      <c r="BM59" s="8">
        <v>0</v>
      </c>
      <c r="BN59" s="6">
        <v>0</v>
      </c>
      <c r="BO59" s="5">
        <v>0</v>
      </c>
      <c r="BP59" s="8">
        <v>0</v>
      </c>
      <c r="BQ59" s="6">
        <v>0</v>
      </c>
      <c r="BR59" s="5">
        <v>0</v>
      </c>
      <c r="BS59" s="8">
        <v>0</v>
      </c>
      <c r="BT59" s="6">
        <v>14236</v>
      </c>
      <c r="BU59" s="5">
        <v>81418</v>
      </c>
      <c r="BV59" s="8">
        <f t="shared" si="147"/>
        <v>5719.1626861477944</v>
      </c>
      <c r="BW59" s="6">
        <v>0</v>
      </c>
      <c r="BX59" s="5">
        <v>0</v>
      </c>
      <c r="BY59" s="8">
        <v>0</v>
      </c>
      <c r="BZ59" s="6">
        <v>0</v>
      </c>
      <c r="CA59" s="5">
        <v>0</v>
      </c>
      <c r="CB59" s="8">
        <v>0</v>
      </c>
      <c r="CC59" s="6">
        <v>0</v>
      </c>
      <c r="CD59" s="5">
        <v>0</v>
      </c>
      <c r="CE59" s="8">
        <v>0</v>
      </c>
      <c r="CF59" s="6">
        <v>0</v>
      </c>
      <c r="CG59" s="5">
        <v>0</v>
      </c>
      <c r="CH59" s="8">
        <v>0</v>
      </c>
      <c r="CI59" s="6">
        <v>0</v>
      </c>
      <c r="CJ59" s="5">
        <v>0</v>
      </c>
      <c r="CK59" s="8">
        <v>0</v>
      </c>
      <c r="CL59" s="6">
        <v>6</v>
      </c>
      <c r="CM59" s="5">
        <v>18</v>
      </c>
      <c r="CN59" s="8">
        <f t="shared" si="148"/>
        <v>3000</v>
      </c>
      <c r="CO59" s="6">
        <v>0</v>
      </c>
      <c r="CP59" s="5">
        <v>0</v>
      </c>
      <c r="CQ59" s="8">
        <v>0</v>
      </c>
      <c r="CR59" s="6">
        <v>0</v>
      </c>
      <c r="CS59" s="5">
        <v>0</v>
      </c>
      <c r="CT59" s="8">
        <v>0</v>
      </c>
      <c r="CU59" s="6">
        <v>0</v>
      </c>
      <c r="CV59" s="5">
        <v>0</v>
      </c>
      <c r="CW59" s="8">
        <v>0</v>
      </c>
      <c r="CX59" s="6">
        <v>0</v>
      </c>
      <c r="CY59" s="5">
        <v>0</v>
      </c>
      <c r="CZ59" s="8">
        <v>0</v>
      </c>
      <c r="DA59" s="6">
        <v>0</v>
      </c>
      <c r="DB59" s="5">
        <v>0</v>
      </c>
      <c r="DC59" s="8">
        <v>0</v>
      </c>
      <c r="DD59" s="6">
        <v>0</v>
      </c>
      <c r="DE59" s="5">
        <v>0</v>
      </c>
      <c r="DF59" s="8">
        <v>0</v>
      </c>
      <c r="DG59" s="6">
        <v>0</v>
      </c>
      <c r="DH59" s="5">
        <v>0</v>
      </c>
      <c r="DI59" s="8">
        <v>0</v>
      </c>
      <c r="DJ59" s="6">
        <v>0</v>
      </c>
      <c r="DK59" s="5">
        <v>0</v>
      </c>
      <c r="DL59" s="8">
        <v>0</v>
      </c>
      <c r="DM59" s="6">
        <v>0</v>
      </c>
      <c r="DN59" s="5">
        <v>0</v>
      </c>
      <c r="DO59" s="8">
        <v>0</v>
      </c>
      <c r="DP59" s="6">
        <v>0</v>
      </c>
      <c r="DQ59" s="5">
        <v>0</v>
      </c>
      <c r="DR59" s="8">
        <v>0</v>
      </c>
      <c r="DS59" s="6">
        <v>0</v>
      </c>
      <c r="DT59" s="5">
        <v>0</v>
      </c>
      <c r="DU59" s="8">
        <v>0</v>
      </c>
      <c r="DV59" s="6">
        <v>0</v>
      </c>
      <c r="DW59" s="5">
        <v>0</v>
      </c>
      <c r="DX59" s="8">
        <v>0</v>
      </c>
      <c r="DY59" s="6">
        <v>0</v>
      </c>
      <c r="DZ59" s="5">
        <v>0</v>
      </c>
      <c r="EA59" s="8">
        <v>0</v>
      </c>
      <c r="EB59" s="6">
        <v>0</v>
      </c>
      <c r="EC59" s="5">
        <v>0</v>
      </c>
      <c r="ED59" s="8">
        <v>0</v>
      </c>
      <c r="EE59" s="6">
        <v>0</v>
      </c>
      <c r="EF59" s="5">
        <v>0</v>
      </c>
      <c r="EG59" s="8">
        <v>0</v>
      </c>
      <c r="EH59" s="6">
        <v>0</v>
      </c>
      <c r="EI59" s="5">
        <v>0</v>
      </c>
      <c r="EJ59" s="8">
        <v>0</v>
      </c>
      <c r="EK59" s="6">
        <v>0</v>
      </c>
      <c r="EL59" s="5">
        <v>0</v>
      </c>
      <c r="EM59" s="8">
        <v>0</v>
      </c>
      <c r="EN59" s="6">
        <f t="shared" si="138"/>
        <v>32920</v>
      </c>
      <c r="EO59" s="8">
        <f t="shared" si="139"/>
        <v>180167</v>
      </c>
    </row>
    <row r="60" spans="1:145" x14ac:dyDescent="0.3">
      <c r="A60" s="45">
        <v>2010</v>
      </c>
      <c r="B60" s="46" t="s">
        <v>4</v>
      </c>
      <c r="C60" s="6">
        <v>0</v>
      </c>
      <c r="D60" s="5">
        <v>0</v>
      </c>
      <c r="E60" s="8">
        <v>0</v>
      </c>
      <c r="F60" s="6">
        <v>0</v>
      </c>
      <c r="G60" s="5">
        <v>0</v>
      </c>
      <c r="H60" s="8">
        <v>0</v>
      </c>
      <c r="I60" s="6">
        <v>0</v>
      </c>
      <c r="J60" s="5">
        <v>0</v>
      </c>
      <c r="K60" s="8">
        <v>0</v>
      </c>
      <c r="L60" s="6">
        <v>3</v>
      </c>
      <c r="M60" s="5">
        <v>2</v>
      </c>
      <c r="N60" s="8">
        <f t="shared" si="146"/>
        <v>666.66666666666663</v>
      </c>
      <c r="O60" s="6">
        <v>0</v>
      </c>
      <c r="P60" s="5">
        <v>0</v>
      </c>
      <c r="Q60" s="8">
        <v>0</v>
      </c>
      <c r="R60" s="6">
        <v>0</v>
      </c>
      <c r="S60" s="5">
        <v>0</v>
      </c>
      <c r="T60" s="8">
        <v>0</v>
      </c>
      <c r="U60" s="6">
        <v>0</v>
      </c>
      <c r="V60" s="5">
        <v>0</v>
      </c>
      <c r="W60" s="8">
        <v>0</v>
      </c>
      <c r="X60" s="6">
        <v>0</v>
      </c>
      <c r="Y60" s="5">
        <v>0</v>
      </c>
      <c r="Z60" s="8">
        <v>0</v>
      </c>
      <c r="AA60" s="6">
        <v>0</v>
      </c>
      <c r="AB60" s="5">
        <v>0</v>
      </c>
      <c r="AC60" s="8">
        <v>0</v>
      </c>
      <c r="AD60" s="6">
        <v>0</v>
      </c>
      <c r="AE60" s="5">
        <v>0</v>
      </c>
      <c r="AF60" s="8">
        <v>0</v>
      </c>
      <c r="AG60" s="6">
        <v>0</v>
      </c>
      <c r="AH60" s="5">
        <v>0</v>
      </c>
      <c r="AI60" s="8">
        <v>0</v>
      </c>
      <c r="AJ60" s="6">
        <v>0</v>
      </c>
      <c r="AK60" s="5">
        <v>0</v>
      </c>
      <c r="AL60" s="8">
        <v>0</v>
      </c>
      <c r="AM60" s="6">
        <v>0</v>
      </c>
      <c r="AN60" s="5">
        <v>1</v>
      </c>
      <c r="AO60" s="8">
        <v>0</v>
      </c>
      <c r="AP60" s="6">
        <v>0</v>
      </c>
      <c r="AQ60" s="5">
        <v>0</v>
      </c>
      <c r="AR60" s="8">
        <v>0</v>
      </c>
      <c r="AS60" s="6">
        <v>514</v>
      </c>
      <c r="AT60" s="5">
        <v>2307</v>
      </c>
      <c r="AU60" s="8">
        <f t="shared" ref="AU60" si="151">AT60/AS60*1000</f>
        <v>4488.3268482490275</v>
      </c>
      <c r="AV60" s="6">
        <v>0</v>
      </c>
      <c r="AW60" s="5">
        <v>0</v>
      </c>
      <c r="AX60" s="8">
        <v>0</v>
      </c>
      <c r="AY60" s="6">
        <v>11322</v>
      </c>
      <c r="AZ60" s="5">
        <v>65338</v>
      </c>
      <c r="BA60" s="8">
        <f t="shared" si="150"/>
        <v>5770.8885355944176</v>
      </c>
      <c r="BB60" s="6">
        <v>0</v>
      </c>
      <c r="BC60" s="5">
        <v>0</v>
      </c>
      <c r="BD60" s="8">
        <v>0</v>
      </c>
      <c r="BE60" s="6">
        <v>0</v>
      </c>
      <c r="BF60" s="5">
        <v>0</v>
      </c>
      <c r="BG60" s="8">
        <v>0</v>
      </c>
      <c r="BH60" s="6">
        <v>0</v>
      </c>
      <c r="BI60" s="5">
        <v>0</v>
      </c>
      <c r="BJ60" s="8">
        <v>0</v>
      </c>
      <c r="BK60" s="6">
        <v>0</v>
      </c>
      <c r="BL60" s="5">
        <v>0</v>
      </c>
      <c r="BM60" s="8">
        <v>0</v>
      </c>
      <c r="BN60" s="6">
        <v>0</v>
      </c>
      <c r="BO60" s="5">
        <v>0</v>
      </c>
      <c r="BP60" s="8">
        <v>0</v>
      </c>
      <c r="BQ60" s="6">
        <v>0</v>
      </c>
      <c r="BR60" s="5">
        <v>0</v>
      </c>
      <c r="BS60" s="8">
        <v>0</v>
      </c>
      <c r="BT60" s="6">
        <v>9959</v>
      </c>
      <c r="BU60" s="5">
        <v>58836</v>
      </c>
      <c r="BV60" s="8">
        <f t="shared" si="147"/>
        <v>5907.8220704890055</v>
      </c>
      <c r="BW60" s="6">
        <v>0</v>
      </c>
      <c r="BX60" s="5">
        <v>0</v>
      </c>
      <c r="BY60" s="8">
        <v>0</v>
      </c>
      <c r="BZ60" s="6">
        <v>0</v>
      </c>
      <c r="CA60" s="5">
        <v>0</v>
      </c>
      <c r="CB60" s="8">
        <v>0</v>
      </c>
      <c r="CC60" s="6">
        <v>0</v>
      </c>
      <c r="CD60" s="5">
        <v>0</v>
      </c>
      <c r="CE60" s="8">
        <v>0</v>
      </c>
      <c r="CF60" s="6">
        <v>0</v>
      </c>
      <c r="CG60" s="5">
        <v>0</v>
      </c>
      <c r="CH60" s="8">
        <v>0</v>
      </c>
      <c r="CI60" s="6">
        <v>0</v>
      </c>
      <c r="CJ60" s="5">
        <v>0</v>
      </c>
      <c r="CK60" s="8">
        <v>0</v>
      </c>
      <c r="CL60" s="6">
        <v>5</v>
      </c>
      <c r="CM60" s="5">
        <v>20</v>
      </c>
      <c r="CN60" s="8">
        <f t="shared" si="148"/>
        <v>4000</v>
      </c>
      <c r="CO60" s="6">
        <v>0</v>
      </c>
      <c r="CP60" s="5">
        <v>0</v>
      </c>
      <c r="CQ60" s="8">
        <v>0</v>
      </c>
      <c r="CR60" s="6">
        <v>0</v>
      </c>
      <c r="CS60" s="5">
        <v>0</v>
      </c>
      <c r="CT60" s="8">
        <v>0</v>
      </c>
      <c r="CU60" s="6">
        <v>0</v>
      </c>
      <c r="CV60" s="5">
        <v>0</v>
      </c>
      <c r="CW60" s="8">
        <v>0</v>
      </c>
      <c r="CX60" s="6">
        <v>0</v>
      </c>
      <c r="CY60" s="5">
        <v>0</v>
      </c>
      <c r="CZ60" s="8">
        <v>0</v>
      </c>
      <c r="DA60" s="6">
        <v>0</v>
      </c>
      <c r="DB60" s="5">
        <v>0</v>
      </c>
      <c r="DC60" s="8">
        <v>0</v>
      </c>
      <c r="DD60" s="6">
        <v>0</v>
      </c>
      <c r="DE60" s="5">
        <v>0</v>
      </c>
      <c r="DF60" s="8">
        <v>0</v>
      </c>
      <c r="DG60" s="6">
        <v>0</v>
      </c>
      <c r="DH60" s="5">
        <v>0</v>
      </c>
      <c r="DI60" s="8">
        <v>0</v>
      </c>
      <c r="DJ60" s="6">
        <v>0</v>
      </c>
      <c r="DK60" s="5">
        <v>0</v>
      </c>
      <c r="DL60" s="8">
        <v>0</v>
      </c>
      <c r="DM60" s="6">
        <v>0</v>
      </c>
      <c r="DN60" s="5">
        <v>0</v>
      </c>
      <c r="DO60" s="8">
        <v>0</v>
      </c>
      <c r="DP60" s="6">
        <v>0</v>
      </c>
      <c r="DQ60" s="5">
        <v>0</v>
      </c>
      <c r="DR60" s="8">
        <v>0</v>
      </c>
      <c r="DS60" s="6">
        <v>0</v>
      </c>
      <c r="DT60" s="5">
        <v>0</v>
      </c>
      <c r="DU60" s="8">
        <v>0</v>
      </c>
      <c r="DV60" s="6">
        <v>0</v>
      </c>
      <c r="DW60" s="5">
        <v>0</v>
      </c>
      <c r="DX60" s="8">
        <v>0</v>
      </c>
      <c r="DY60" s="6">
        <v>0</v>
      </c>
      <c r="DZ60" s="5">
        <v>0</v>
      </c>
      <c r="EA60" s="8">
        <v>0</v>
      </c>
      <c r="EB60" s="6">
        <v>0</v>
      </c>
      <c r="EC60" s="5">
        <v>1</v>
      </c>
      <c r="ED60" s="8">
        <v>0</v>
      </c>
      <c r="EE60" s="6">
        <v>0</v>
      </c>
      <c r="EF60" s="5">
        <v>0</v>
      </c>
      <c r="EG60" s="8">
        <v>0</v>
      </c>
      <c r="EH60" s="6">
        <v>0</v>
      </c>
      <c r="EI60" s="5">
        <v>0</v>
      </c>
      <c r="EJ60" s="8">
        <v>0</v>
      </c>
      <c r="EK60" s="6">
        <v>0</v>
      </c>
      <c r="EL60" s="5">
        <v>0</v>
      </c>
      <c r="EM60" s="8">
        <v>0</v>
      </c>
      <c r="EN60" s="6">
        <f t="shared" si="138"/>
        <v>21803</v>
      </c>
      <c r="EO60" s="8">
        <f t="shared" si="139"/>
        <v>126505</v>
      </c>
    </row>
    <row r="61" spans="1:145" x14ac:dyDescent="0.3">
      <c r="A61" s="45">
        <v>2010</v>
      </c>
      <c r="B61" s="46" t="s">
        <v>5</v>
      </c>
      <c r="C61" s="6">
        <v>300</v>
      </c>
      <c r="D61" s="5">
        <v>1501</v>
      </c>
      <c r="E61" s="8">
        <f t="shared" ref="E61:E68" si="152">D61/C61*1000</f>
        <v>5003.333333333333</v>
      </c>
      <c r="F61" s="6">
        <v>0</v>
      </c>
      <c r="G61" s="5">
        <v>0</v>
      </c>
      <c r="H61" s="8">
        <v>0</v>
      </c>
      <c r="I61" s="6">
        <v>0</v>
      </c>
      <c r="J61" s="5">
        <v>0</v>
      </c>
      <c r="K61" s="8">
        <v>0</v>
      </c>
      <c r="L61" s="6">
        <v>0</v>
      </c>
      <c r="M61" s="5">
        <v>0</v>
      </c>
      <c r="N61" s="8">
        <v>0</v>
      </c>
      <c r="O61" s="6">
        <v>0</v>
      </c>
      <c r="P61" s="5">
        <v>0</v>
      </c>
      <c r="Q61" s="8">
        <v>0</v>
      </c>
      <c r="R61" s="6">
        <v>0</v>
      </c>
      <c r="S61" s="5">
        <v>0</v>
      </c>
      <c r="T61" s="8">
        <v>0</v>
      </c>
      <c r="U61" s="6">
        <v>0</v>
      </c>
      <c r="V61" s="5">
        <v>0</v>
      </c>
      <c r="W61" s="8">
        <v>0</v>
      </c>
      <c r="X61" s="6">
        <v>0</v>
      </c>
      <c r="Y61" s="5">
        <v>0</v>
      </c>
      <c r="Z61" s="8">
        <v>0</v>
      </c>
      <c r="AA61" s="6">
        <v>0</v>
      </c>
      <c r="AB61" s="5">
        <v>0</v>
      </c>
      <c r="AC61" s="8">
        <v>0</v>
      </c>
      <c r="AD61" s="6">
        <v>0</v>
      </c>
      <c r="AE61" s="5">
        <v>0</v>
      </c>
      <c r="AF61" s="8">
        <v>0</v>
      </c>
      <c r="AG61" s="6">
        <v>0</v>
      </c>
      <c r="AH61" s="5">
        <v>0</v>
      </c>
      <c r="AI61" s="8">
        <v>0</v>
      </c>
      <c r="AJ61" s="6">
        <v>0</v>
      </c>
      <c r="AK61" s="5">
        <v>0</v>
      </c>
      <c r="AL61" s="8">
        <v>0</v>
      </c>
      <c r="AM61" s="6">
        <v>0</v>
      </c>
      <c r="AN61" s="5">
        <v>0</v>
      </c>
      <c r="AO61" s="8">
        <v>0</v>
      </c>
      <c r="AP61" s="6">
        <v>0</v>
      </c>
      <c r="AQ61" s="5">
        <v>0</v>
      </c>
      <c r="AR61" s="8">
        <v>0</v>
      </c>
      <c r="AS61" s="6">
        <v>0</v>
      </c>
      <c r="AT61" s="5">
        <v>0</v>
      </c>
      <c r="AU61" s="8">
        <v>0</v>
      </c>
      <c r="AV61" s="6">
        <v>0</v>
      </c>
      <c r="AW61" s="5">
        <v>0</v>
      </c>
      <c r="AX61" s="8">
        <v>0</v>
      </c>
      <c r="AY61" s="6">
        <v>12085</v>
      </c>
      <c r="AZ61" s="5">
        <v>65559</v>
      </c>
      <c r="BA61" s="8">
        <f t="shared" si="150"/>
        <v>5424.8241621845264</v>
      </c>
      <c r="BB61" s="6">
        <v>0</v>
      </c>
      <c r="BC61" s="5">
        <v>0</v>
      </c>
      <c r="BD61" s="8">
        <v>0</v>
      </c>
      <c r="BE61" s="6">
        <v>0</v>
      </c>
      <c r="BF61" s="5">
        <v>0</v>
      </c>
      <c r="BG61" s="8">
        <v>0</v>
      </c>
      <c r="BH61" s="6">
        <v>0</v>
      </c>
      <c r="BI61" s="5">
        <v>0</v>
      </c>
      <c r="BJ61" s="8">
        <v>0</v>
      </c>
      <c r="BK61" s="6">
        <v>0</v>
      </c>
      <c r="BL61" s="5">
        <v>0</v>
      </c>
      <c r="BM61" s="8">
        <v>0</v>
      </c>
      <c r="BN61" s="6">
        <v>0</v>
      </c>
      <c r="BO61" s="5">
        <v>0</v>
      </c>
      <c r="BP61" s="8">
        <v>0</v>
      </c>
      <c r="BQ61" s="6">
        <v>0</v>
      </c>
      <c r="BR61" s="5">
        <v>0</v>
      </c>
      <c r="BS61" s="8">
        <v>0</v>
      </c>
      <c r="BT61" s="6">
        <v>19519</v>
      </c>
      <c r="BU61" s="5">
        <v>119099</v>
      </c>
      <c r="BV61" s="8">
        <f t="shared" si="147"/>
        <v>6101.6957835954718</v>
      </c>
      <c r="BW61" s="6">
        <v>0</v>
      </c>
      <c r="BX61" s="5">
        <v>0</v>
      </c>
      <c r="BY61" s="8">
        <v>0</v>
      </c>
      <c r="BZ61" s="6">
        <v>0</v>
      </c>
      <c r="CA61" s="5">
        <v>0</v>
      </c>
      <c r="CB61" s="8">
        <v>0</v>
      </c>
      <c r="CC61" s="6">
        <v>0</v>
      </c>
      <c r="CD61" s="5">
        <v>0</v>
      </c>
      <c r="CE61" s="8">
        <v>0</v>
      </c>
      <c r="CF61" s="6">
        <v>0</v>
      </c>
      <c r="CG61" s="5">
        <v>0</v>
      </c>
      <c r="CH61" s="8">
        <v>0</v>
      </c>
      <c r="CI61" s="6">
        <v>0</v>
      </c>
      <c r="CJ61" s="5">
        <v>0</v>
      </c>
      <c r="CK61" s="8">
        <v>0</v>
      </c>
      <c r="CL61" s="6">
        <v>8</v>
      </c>
      <c r="CM61" s="5">
        <v>32</v>
      </c>
      <c r="CN61" s="8">
        <f t="shared" si="148"/>
        <v>4000</v>
      </c>
      <c r="CO61" s="6">
        <v>0</v>
      </c>
      <c r="CP61" s="5">
        <v>0</v>
      </c>
      <c r="CQ61" s="8">
        <v>0</v>
      </c>
      <c r="CR61" s="6">
        <v>0</v>
      </c>
      <c r="CS61" s="5">
        <v>0</v>
      </c>
      <c r="CT61" s="8">
        <v>0</v>
      </c>
      <c r="CU61" s="6">
        <v>0</v>
      </c>
      <c r="CV61" s="5">
        <v>0</v>
      </c>
      <c r="CW61" s="8">
        <v>0</v>
      </c>
      <c r="CX61" s="6">
        <v>19</v>
      </c>
      <c r="CY61" s="5">
        <v>139</v>
      </c>
      <c r="CZ61" s="8">
        <f t="shared" ref="CZ61:CZ62" si="153">CY61/CX61*1000</f>
        <v>7315.7894736842109</v>
      </c>
      <c r="DA61" s="6">
        <v>0</v>
      </c>
      <c r="DB61" s="5">
        <v>0</v>
      </c>
      <c r="DC61" s="8">
        <v>0</v>
      </c>
      <c r="DD61" s="6">
        <v>0</v>
      </c>
      <c r="DE61" s="5">
        <v>0</v>
      </c>
      <c r="DF61" s="8">
        <v>0</v>
      </c>
      <c r="DG61" s="6">
        <v>0</v>
      </c>
      <c r="DH61" s="5">
        <v>0</v>
      </c>
      <c r="DI61" s="8">
        <v>0</v>
      </c>
      <c r="DJ61" s="6">
        <v>0</v>
      </c>
      <c r="DK61" s="5">
        <v>0</v>
      </c>
      <c r="DL61" s="8">
        <v>0</v>
      </c>
      <c r="DM61" s="6">
        <v>0</v>
      </c>
      <c r="DN61" s="5">
        <v>0</v>
      </c>
      <c r="DO61" s="8">
        <v>0</v>
      </c>
      <c r="DP61" s="6">
        <v>0</v>
      </c>
      <c r="DQ61" s="5">
        <v>0</v>
      </c>
      <c r="DR61" s="8">
        <v>0</v>
      </c>
      <c r="DS61" s="6">
        <v>0</v>
      </c>
      <c r="DT61" s="5">
        <v>0</v>
      </c>
      <c r="DU61" s="8">
        <v>0</v>
      </c>
      <c r="DV61" s="6">
        <v>0</v>
      </c>
      <c r="DW61" s="5">
        <v>0</v>
      </c>
      <c r="DX61" s="8">
        <v>0</v>
      </c>
      <c r="DY61" s="6">
        <v>0</v>
      </c>
      <c r="DZ61" s="5">
        <v>0</v>
      </c>
      <c r="EA61" s="8">
        <v>0</v>
      </c>
      <c r="EB61" s="6">
        <v>0</v>
      </c>
      <c r="EC61" s="5">
        <v>0</v>
      </c>
      <c r="ED61" s="8">
        <v>0</v>
      </c>
      <c r="EE61" s="6">
        <v>0</v>
      </c>
      <c r="EF61" s="5">
        <v>0</v>
      </c>
      <c r="EG61" s="8">
        <v>0</v>
      </c>
      <c r="EH61" s="6">
        <v>0</v>
      </c>
      <c r="EI61" s="5">
        <v>0</v>
      </c>
      <c r="EJ61" s="8">
        <v>0</v>
      </c>
      <c r="EK61" s="6">
        <v>0</v>
      </c>
      <c r="EL61" s="5">
        <v>0</v>
      </c>
      <c r="EM61" s="8">
        <v>0</v>
      </c>
      <c r="EN61" s="6">
        <f t="shared" si="138"/>
        <v>31931</v>
      </c>
      <c r="EO61" s="8">
        <f t="shared" si="139"/>
        <v>186330</v>
      </c>
    </row>
    <row r="62" spans="1:145" x14ac:dyDescent="0.3">
      <c r="A62" s="45">
        <v>2010</v>
      </c>
      <c r="B62" s="46" t="s">
        <v>6</v>
      </c>
      <c r="C62" s="6">
        <v>0</v>
      </c>
      <c r="D62" s="5">
        <v>0</v>
      </c>
      <c r="E62" s="8">
        <v>0</v>
      </c>
      <c r="F62" s="6">
        <v>0</v>
      </c>
      <c r="G62" s="5">
        <v>0</v>
      </c>
      <c r="H62" s="8">
        <v>0</v>
      </c>
      <c r="I62" s="6">
        <v>0</v>
      </c>
      <c r="J62" s="5">
        <v>0</v>
      </c>
      <c r="K62" s="8">
        <v>0</v>
      </c>
      <c r="L62" s="6">
        <v>3</v>
      </c>
      <c r="M62" s="5">
        <v>6</v>
      </c>
      <c r="N62" s="8">
        <f t="shared" ref="N62" si="154">M62/L62*1000</f>
        <v>2000</v>
      </c>
      <c r="O62" s="6">
        <v>0</v>
      </c>
      <c r="P62" s="5">
        <v>0</v>
      </c>
      <c r="Q62" s="8">
        <v>0</v>
      </c>
      <c r="R62" s="6">
        <v>0</v>
      </c>
      <c r="S62" s="5">
        <v>0</v>
      </c>
      <c r="T62" s="8">
        <v>0</v>
      </c>
      <c r="U62" s="6">
        <v>0</v>
      </c>
      <c r="V62" s="5">
        <v>0</v>
      </c>
      <c r="W62" s="8">
        <v>0</v>
      </c>
      <c r="X62" s="6">
        <v>0</v>
      </c>
      <c r="Y62" s="5">
        <v>0</v>
      </c>
      <c r="Z62" s="8">
        <v>0</v>
      </c>
      <c r="AA62" s="6">
        <v>0</v>
      </c>
      <c r="AB62" s="5">
        <v>0</v>
      </c>
      <c r="AC62" s="8">
        <v>0</v>
      </c>
      <c r="AD62" s="6">
        <v>0</v>
      </c>
      <c r="AE62" s="5">
        <v>0</v>
      </c>
      <c r="AF62" s="8">
        <v>0</v>
      </c>
      <c r="AG62" s="6">
        <v>0</v>
      </c>
      <c r="AH62" s="5">
        <v>0</v>
      </c>
      <c r="AI62" s="8">
        <v>0</v>
      </c>
      <c r="AJ62" s="6">
        <v>0</v>
      </c>
      <c r="AK62" s="5">
        <v>0</v>
      </c>
      <c r="AL62" s="8">
        <v>0</v>
      </c>
      <c r="AM62" s="6">
        <v>0</v>
      </c>
      <c r="AN62" s="5">
        <v>0</v>
      </c>
      <c r="AO62" s="8">
        <v>0</v>
      </c>
      <c r="AP62" s="6">
        <v>0</v>
      </c>
      <c r="AQ62" s="5">
        <v>0</v>
      </c>
      <c r="AR62" s="8">
        <v>0</v>
      </c>
      <c r="AS62" s="6">
        <v>0</v>
      </c>
      <c r="AT62" s="5">
        <v>0</v>
      </c>
      <c r="AU62" s="8">
        <v>0</v>
      </c>
      <c r="AV62" s="6">
        <v>0</v>
      </c>
      <c r="AW62" s="5">
        <v>0</v>
      </c>
      <c r="AX62" s="8">
        <v>0</v>
      </c>
      <c r="AY62" s="6">
        <v>11875</v>
      </c>
      <c r="AZ62" s="5">
        <v>73889</v>
      </c>
      <c r="BA62" s="8">
        <f t="shared" si="150"/>
        <v>6222.2315789473678</v>
      </c>
      <c r="BB62" s="6">
        <v>0</v>
      </c>
      <c r="BC62" s="5">
        <v>0</v>
      </c>
      <c r="BD62" s="8">
        <v>0</v>
      </c>
      <c r="BE62" s="6">
        <v>0</v>
      </c>
      <c r="BF62" s="5">
        <v>0</v>
      </c>
      <c r="BG62" s="8">
        <v>0</v>
      </c>
      <c r="BH62" s="6">
        <v>0</v>
      </c>
      <c r="BI62" s="5">
        <v>0</v>
      </c>
      <c r="BJ62" s="8">
        <v>0</v>
      </c>
      <c r="BK62" s="6">
        <v>0</v>
      </c>
      <c r="BL62" s="5">
        <v>0</v>
      </c>
      <c r="BM62" s="8">
        <v>0</v>
      </c>
      <c r="BN62" s="6">
        <v>0</v>
      </c>
      <c r="BO62" s="5">
        <v>0</v>
      </c>
      <c r="BP62" s="8">
        <v>0</v>
      </c>
      <c r="BQ62" s="6">
        <v>0</v>
      </c>
      <c r="BR62" s="5">
        <v>0</v>
      </c>
      <c r="BS62" s="8">
        <v>0</v>
      </c>
      <c r="BT62" s="6">
        <v>4881</v>
      </c>
      <c r="BU62" s="5">
        <v>29855</v>
      </c>
      <c r="BV62" s="8">
        <f t="shared" si="147"/>
        <v>6116.5744724441711</v>
      </c>
      <c r="BW62" s="6">
        <v>0</v>
      </c>
      <c r="BX62" s="5">
        <v>0</v>
      </c>
      <c r="BY62" s="8">
        <v>0</v>
      </c>
      <c r="BZ62" s="6">
        <v>0</v>
      </c>
      <c r="CA62" s="5">
        <v>0</v>
      </c>
      <c r="CB62" s="8">
        <v>0</v>
      </c>
      <c r="CC62" s="6">
        <v>0</v>
      </c>
      <c r="CD62" s="5">
        <v>0</v>
      </c>
      <c r="CE62" s="8">
        <v>0</v>
      </c>
      <c r="CF62" s="6">
        <v>0</v>
      </c>
      <c r="CG62" s="5">
        <v>0</v>
      </c>
      <c r="CH62" s="8">
        <v>0</v>
      </c>
      <c r="CI62" s="6">
        <v>0</v>
      </c>
      <c r="CJ62" s="5">
        <v>0</v>
      </c>
      <c r="CK62" s="8">
        <v>0</v>
      </c>
      <c r="CL62" s="6">
        <v>1</v>
      </c>
      <c r="CM62" s="5">
        <v>2</v>
      </c>
      <c r="CN62" s="8">
        <f t="shared" si="148"/>
        <v>2000</v>
      </c>
      <c r="CO62" s="6">
        <v>0</v>
      </c>
      <c r="CP62" s="5">
        <v>0</v>
      </c>
      <c r="CQ62" s="8">
        <v>0</v>
      </c>
      <c r="CR62" s="6">
        <v>0</v>
      </c>
      <c r="CS62" s="5">
        <v>0</v>
      </c>
      <c r="CT62" s="8">
        <v>0</v>
      </c>
      <c r="CU62" s="6">
        <v>0</v>
      </c>
      <c r="CV62" s="5">
        <v>0</v>
      </c>
      <c r="CW62" s="8">
        <v>0</v>
      </c>
      <c r="CX62" s="6">
        <v>16</v>
      </c>
      <c r="CY62" s="5">
        <v>132</v>
      </c>
      <c r="CZ62" s="8">
        <f t="shared" si="153"/>
        <v>8250</v>
      </c>
      <c r="DA62" s="6">
        <v>0</v>
      </c>
      <c r="DB62" s="5">
        <v>0</v>
      </c>
      <c r="DC62" s="8">
        <v>0</v>
      </c>
      <c r="DD62" s="6">
        <v>0</v>
      </c>
      <c r="DE62" s="5">
        <v>0</v>
      </c>
      <c r="DF62" s="8">
        <v>0</v>
      </c>
      <c r="DG62" s="6">
        <v>0</v>
      </c>
      <c r="DH62" s="5">
        <v>0</v>
      </c>
      <c r="DI62" s="8">
        <v>0</v>
      </c>
      <c r="DJ62" s="6">
        <v>0</v>
      </c>
      <c r="DK62" s="5">
        <v>0</v>
      </c>
      <c r="DL62" s="8">
        <v>0</v>
      </c>
      <c r="DM62" s="6">
        <v>0</v>
      </c>
      <c r="DN62" s="5">
        <v>0</v>
      </c>
      <c r="DO62" s="8">
        <v>0</v>
      </c>
      <c r="DP62" s="6">
        <v>0</v>
      </c>
      <c r="DQ62" s="5">
        <v>0</v>
      </c>
      <c r="DR62" s="8">
        <v>0</v>
      </c>
      <c r="DS62" s="6">
        <v>0</v>
      </c>
      <c r="DT62" s="5">
        <v>0</v>
      </c>
      <c r="DU62" s="8">
        <v>0</v>
      </c>
      <c r="DV62" s="6">
        <v>0</v>
      </c>
      <c r="DW62" s="5">
        <v>0</v>
      </c>
      <c r="DX62" s="8">
        <v>0</v>
      </c>
      <c r="DY62" s="6">
        <v>0</v>
      </c>
      <c r="DZ62" s="5">
        <v>0</v>
      </c>
      <c r="EA62" s="8">
        <v>0</v>
      </c>
      <c r="EB62" s="6">
        <v>0</v>
      </c>
      <c r="EC62" s="5">
        <v>0</v>
      </c>
      <c r="ED62" s="8">
        <v>0</v>
      </c>
      <c r="EE62" s="6">
        <v>0</v>
      </c>
      <c r="EF62" s="5">
        <v>0</v>
      </c>
      <c r="EG62" s="8">
        <v>0</v>
      </c>
      <c r="EH62" s="6">
        <v>0</v>
      </c>
      <c r="EI62" s="5">
        <v>0</v>
      </c>
      <c r="EJ62" s="8">
        <v>0</v>
      </c>
      <c r="EK62" s="6">
        <v>0</v>
      </c>
      <c r="EL62" s="5">
        <v>0</v>
      </c>
      <c r="EM62" s="8">
        <v>0</v>
      </c>
      <c r="EN62" s="6">
        <f t="shared" si="138"/>
        <v>16776</v>
      </c>
      <c r="EO62" s="8">
        <f t="shared" si="139"/>
        <v>103884</v>
      </c>
    </row>
    <row r="63" spans="1:145" x14ac:dyDescent="0.3">
      <c r="A63" s="45">
        <v>2010</v>
      </c>
      <c r="B63" s="46" t="s">
        <v>7</v>
      </c>
      <c r="C63" s="6">
        <v>1538</v>
      </c>
      <c r="D63" s="5">
        <v>9248</v>
      </c>
      <c r="E63" s="8">
        <f t="shared" si="152"/>
        <v>6013.0039011703511</v>
      </c>
      <c r="F63" s="6">
        <v>0</v>
      </c>
      <c r="G63" s="5">
        <v>0</v>
      </c>
      <c r="H63" s="8">
        <v>0</v>
      </c>
      <c r="I63" s="6">
        <v>0</v>
      </c>
      <c r="J63" s="5">
        <v>0</v>
      </c>
      <c r="K63" s="8">
        <v>0</v>
      </c>
      <c r="L63" s="6">
        <v>0</v>
      </c>
      <c r="M63" s="5">
        <v>0</v>
      </c>
      <c r="N63" s="8">
        <v>0</v>
      </c>
      <c r="O63" s="6">
        <v>0</v>
      </c>
      <c r="P63" s="5">
        <v>0</v>
      </c>
      <c r="Q63" s="8">
        <v>0</v>
      </c>
      <c r="R63" s="6">
        <v>0</v>
      </c>
      <c r="S63" s="5">
        <v>0</v>
      </c>
      <c r="T63" s="8">
        <v>0</v>
      </c>
      <c r="U63" s="6">
        <v>0</v>
      </c>
      <c r="V63" s="5">
        <v>0</v>
      </c>
      <c r="W63" s="8">
        <v>0</v>
      </c>
      <c r="X63" s="6">
        <v>0</v>
      </c>
      <c r="Y63" s="5">
        <v>0</v>
      </c>
      <c r="Z63" s="8">
        <v>0</v>
      </c>
      <c r="AA63" s="6">
        <v>0</v>
      </c>
      <c r="AB63" s="5">
        <v>0</v>
      </c>
      <c r="AC63" s="8">
        <v>0</v>
      </c>
      <c r="AD63" s="6">
        <v>0</v>
      </c>
      <c r="AE63" s="5">
        <v>0</v>
      </c>
      <c r="AF63" s="8">
        <v>0</v>
      </c>
      <c r="AG63" s="6">
        <v>0</v>
      </c>
      <c r="AH63" s="5">
        <v>0</v>
      </c>
      <c r="AI63" s="8">
        <v>0</v>
      </c>
      <c r="AJ63" s="6">
        <v>0</v>
      </c>
      <c r="AK63" s="5">
        <v>0</v>
      </c>
      <c r="AL63" s="8">
        <v>0</v>
      </c>
      <c r="AM63" s="6">
        <v>0</v>
      </c>
      <c r="AN63" s="5">
        <v>0</v>
      </c>
      <c r="AO63" s="8">
        <v>0</v>
      </c>
      <c r="AP63" s="6">
        <v>0</v>
      </c>
      <c r="AQ63" s="5">
        <v>0</v>
      </c>
      <c r="AR63" s="8">
        <v>0</v>
      </c>
      <c r="AS63" s="6">
        <v>0</v>
      </c>
      <c r="AT63" s="5">
        <v>0</v>
      </c>
      <c r="AU63" s="8">
        <v>0</v>
      </c>
      <c r="AV63" s="6">
        <v>0</v>
      </c>
      <c r="AW63" s="5">
        <v>0</v>
      </c>
      <c r="AX63" s="8">
        <v>0</v>
      </c>
      <c r="AY63" s="6">
        <v>14429</v>
      </c>
      <c r="AZ63" s="5">
        <v>88903</v>
      </c>
      <c r="BA63" s="8">
        <f t="shared" si="150"/>
        <v>6161.4110471966187</v>
      </c>
      <c r="BB63" s="6">
        <v>0</v>
      </c>
      <c r="BC63" s="5">
        <v>0</v>
      </c>
      <c r="BD63" s="8">
        <v>0</v>
      </c>
      <c r="BE63" s="6">
        <v>0</v>
      </c>
      <c r="BF63" s="5">
        <v>0</v>
      </c>
      <c r="BG63" s="8">
        <v>0</v>
      </c>
      <c r="BH63" s="6">
        <v>0</v>
      </c>
      <c r="BI63" s="5">
        <v>0</v>
      </c>
      <c r="BJ63" s="8">
        <v>0</v>
      </c>
      <c r="BK63" s="6">
        <v>0</v>
      </c>
      <c r="BL63" s="5">
        <v>0</v>
      </c>
      <c r="BM63" s="8">
        <v>0</v>
      </c>
      <c r="BN63" s="6">
        <v>0</v>
      </c>
      <c r="BO63" s="5">
        <v>0</v>
      </c>
      <c r="BP63" s="8">
        <v>0</v>
      </c>
      <c r="BQ63" s="6">
        <v>0</v>
      </c>
      <c r="BR63" s="5">
        <v>0</v>
      </c>
      <c r="BS63" s="8">
        <v>0</v>
      </c>
      <c r="BT63" s="6">
        <v>9245</v>
      </c>
      <c r="BU63" s="5">
        <v>57477</v>
      </c>
      <c r="BV63" s="8">
        <f t="shared" si="147"/>
        <v>6217.0903190914014</v>
      </c>
      <c r="BW63" s="6">
        <v>0</v>
      </c>
      <c r="BX63" s="5">
        <v>0</v>
      </c>
      <c r="BY63" s="8">
        <v>0</v>
      </c>
      <c r="BZ63" s="6">
        <v>0</v>
      </c>
      <c r="CA63" s="5">
        <v>0</v>
      </c>
      <c r="CB63" s="8">
        <v>0</v>
      </c>
      <c r="CC63" s="6">
        <v>0</v>
      </c>
      <c r="CD63" s="5">
        <v>0</v>
      </c>
      <c r="CE63" s="8">
        <v>0</v>
      </c>
      <c r="CF63" s="6">
        <v>0</v>
      </c>
      <c r="CG63" s="5">
        <v>0</v>
      </c>
      <c r="CH63" s="8">
        <v>0</v>
      </c>
      <c r="CI63" s="6">
        <v>0</v>
      </c>
      <c r="CJ63" s="5">
        <v>0</v>
      </c>
      <c r="CK63" s="8">
        <v>0</v>
      </c>
      <c r="CL63" s="6">
        <v>2</v>
      </c>
      <c r="CM63" s="5">
        <v>9</v>
      </c>
      <c r="CN63" s="8">
        <f t="shared" si="148"/>
        <v>4500</v>
      </c>
      <c r="CO63" s="6">
        <v>0</v>
      </c>
      <c r="CP63" s="5">
        <v>0</v>
      </c>
      <c r="CQ63" s="8">
        <v>0</v>
      </c>
      <c r="CR63" s="6">
        <v>0</v>
      </c>
      <c r="CS63" s="5">
        <v>12</v>
      </c>
      <c r="CT63" s="8">
        <v>0</v>
      </c>
      <c r="CU63" s="6">
        <v>0</v>
      </c>
      <c r="CV63" s="5">
        <v>0</v>
      </c>
      <c r="CW63" s="8">
        <v>0</v>
      </c>
      <c r="CX63" s="6">
        <v>0</v>
      </c>
      <c r="CY63" s="5">
        <v>0</v>
      </c>
      <c r="CZ63" s="8">
        <v>0</v>
      </c>
      <c r="DA63" s="6">
        <v>0</v>
      </c>
      <c r="DB63" s="5">
        <v>0</v>
      </c>
      <c r="DC63" s="8">
        <v>0</v>
      </c>
      <c r="DD63" s="6">
        <v>0</v>
      </c>
      <c r="DE63" s="5">
        <v>0</v>
      </c>
      <c r="DF63" s="8">
        <v>0</v>
      </c>
      <c r="DG63" s="6">
        <v>0</v>
      </c>
      <c r="DH63" s="5">
        <v>0</v>
      </c>
      <c r="DI63" s="8">
        <v>0</v>
      </c>
      <c r="DJ63" s="6">
        <v>0</v>
      </c>
      <c r="DK63" s="5">
        <v>0</v>
      </c>
      <c r="DL63" s="8">
        <v>0</v>
      </c>
      <c r="DM63" s="6">
        <v>0</v>
      </c>
      <c r="DN63" s="5">
        <v>0</v>
      </c>
      <c r="DO63" s="8">
        <v>0</v>
      </c>
      <c r="DP63" s="6">
        <v>0</v>
      </c>
      <c r="DQ63" s="5">
        <v>0</v>
      </c>
      <c r="DR63" s="8">
        <v>0</v>
      </c>
      <c r="DS63" s="6">
        <v>0</v>
      </c>
      <c r="DT63" s="5">
        <v>0</v>
      </c>
      <c r="DU63" s="8">
        <v>0</v>
      </c>
      <c r="DV63" s="6">
        <v>0</v>
      </c>
      <c r="DW63" s="5">
        <v>0</v>
      </c>
      <c r="DX63" s="8">
        <v>0</v>
      </c>
      <c r="DY63" s="6">
        <v>0</v>
      </c>
      <c r="DZ63" s="5">
        <v>0</v>
      </c>
      <c r="EA63" s="8">
        <v>0</v>
      </c>
      <c r="EB63" s="6">
        <v>0</v>
      </c>
      <c r="EC63" s="5">
        <v>0</v>
      </c>
      <c r="ED63" s="8">
        <v>0</v>
      </c>
      <c r="EE63" s="6">
        <v>0</v>
      </c>
      <c r="EF63" s="5">
        <v>0</v>
      </c>
      <c r="EG63" s="8">
        <v>0</v>
      </c>
      <c r="EH63" s="6">
        <v>0</v>
      </c>
      <c r="EI63" s="5">
        <v>0</v>
      </c>
      <c r="EJ63" s="8">
        <v>0</v>
      </c>
      <c r="EK63" s="6">
        <v>0</v>
      </c>
      <c r="EL63" s="5">
        <v>0</v>
      </c>
      <c r="EM63" s="8">
        <v>0</v>
      </c>
      <c r="EN63" s="6">
        <f t="shared" si="138"/>
        <v>25214</v>
      </c>
      <c r="EO63" s="8">
        <f t="shared" si="139"/>
        <v>155649</v>
      </c>
    </row>
    <row r="64" spans="1:145" x14ac:dyDescent="0.3">
      <c r="A64" s="45">
        <v>2010</v>
      </c>
      <c r="B64" s="46" t="s">
        <v>8</v>
      </c>
      <c r="C64" s="6">
        <v>0</v>
      </c>
      <c r="D64" s="5">
        <v>0</v>
      </c>
      <c r="E64" s="8">
        <v>0</v>
      </c>
      <c r="F64" s="6">
        <v>0</v>
      </c>
      <c r="G64" s="5">
        <v>0</v>
      </c>
      <c r="H64" s="8">
        <v>0</v>
      </c>
      <c r="I64" s="6">
        <v>0</v>
      </c>
      <c r="J64" s="5">
        <v>0</v>
      </c>
      <c r="K64" s="8">
        <v>0</v>
      </c>
      <c r="L64" s="6">
        <v>0</v>
      </c>
      <c r="M64" s="5">
        <v>0</v>
      </c>
      <c r="N64" s="8">
        <v>0</v>
      </c>
      <c r="O64" s="6">
        <v>0</v>
      </c>
      <c r="P64" s="5">
        <v>0</v>
      </c>
      <c r="Q64" s="8">
        <v>0</v>
      </c>
      <c r="R64" s="6">
        <v>0</v>
      </c>
      <c r="S64" s="5">
        <v>0</v>
      </c>
      <c r="T64" s="8">
        <v>0</v>
      </c>
      <c r="U64" s="6">
        <v>0</v>
      </c>
      <c r="V64" s="5">
        <v>0</v>
      </c>
      <c r="W64" s="8">
        <v>0</v>
      </c>
      <c r="X64" s="6">
        <v>0</v>
      </c>
      <c r="Y64" s="5">
        <v>0</v>
      </c>
      <c r="Z64" s="8">
        <v>0</v>
      </c>
      <c r="AA64" s="6">
        <v>0</v>
      </c>
      <c r="AB64" s="5">
        <v>0</v>
      </c>
      <c r="AC64" s="8">
        <v>0</v>
      </c>
      <c r="AD64" s="6">
        <v>0</v>
      </c>
      <c r="AE64" s="5">
        <v>0</v>
      </c>
      <c r="AF64" s="8">
        <v>0</v>
      </c>
      <c r="AG64" s="6">
        <v>0</v>
      </c>
      <c r="AH64" s="5">
        <v>0</v>
      </c>
      <c r="AI64" s="8">
        <v>0</v>
      </c>
      <c r="AJ64" s="6">
        <v>0</v>
      </c>
      <c r="AK64" s="5">
        <v>0</v>
      </c>
      <c r="AL64" s="8">
        <v>0</v>
      </c>
      <c r="AM64" s="6">
        <v>6</v>
      </c>
      <c r="AN64" s="5">
        <v>9</v>
      </c>
      <c r="AO64" s="8">
        <f t="shared" si="149"/>
        <v>1500</v>
      </c>
      <c r="AP64" s="6">
        <v>0</v>
      </c>
      <c r="AQ64" s="5">
        <v>0</v>
      </c>
      <c r="AR64" s="8">
        <v>0</v>
      </c>
      <c r="AS64" s="6">
        <v>0</v>
      </c>
      <c r="AT64" s="5">
        <v>0</v>
      </c>
      <c r="AU64" s="8">
        <v>0</v>
      </c>
      <c r="AV64" s="6">
        <v>0</v>
      </c>
      <c r="AW64" s="5">
        <v>0</v>
      </c>
      <c r="AX64" s="8">
        <v>0</v>
      </c>
      <c r="AY64" s="6">
        <v>13312</v>
      </c>
      <c r="AZ64" s="5">
        <v>80696</v>
      </c>
      <c r="BA64" s="8">
        <f t="shared" si="150"/>
        <v>6061.8990384615381</v>
      </c>
      <c r="BB64" s="6">
        <v>0</v>
      </c>
      <c r="BC64" s="5">
        <v>0</v>
      </c>
      <c r="BD64" s="8">
        <v>0</v>
      </c>
      <c r="BE64" s="6">
        <v>0</v>
      </c>
      <c r="BF64" s="5">
        <v>0</v>
      </c>
      <c r="BG64" s="8">
        <v>0</v>
      </c>
      <c r="BH64" s="6">
        <v>0</v>
      </c>
      <c r="BI64" s="5">
        <v>0</v>
      </c>
      <c r="BJ64" s="8">
        <v>0</v>
      </c>
      <c r="BK64" s="6">
        <v>0</v>
      </c>
      <c r="BL64" s="5">
        <v>0</v>
      </c>
      <c r="BM64" s="8">
        <v>0</v>
      </c>
      <c r="BN64" s="6">
        <v>0</v>
      </c>
      <c r="BO64" s="5">
        <v>0</v>
      </c>
      <c r="BP64" s="8">
        <v>0</v>
      </c>
      <c r="BQ64" s="6">
        <v>0</v>
      </c>
      <c r="BR64" s="5">
        <v>0</v>
      </c>
      <c r="BS64" s="8">
        <v>0</v>
      </c>
      <c r="BT64" s="6">
        <v>23485</v>
      </c>
      <c r="BU64" s="5">
        <v>142718</v>
      </c>
      <c r="BV64" s="8">
        <f t="shared" si="147"/>
        <v>6076.9853097721953</v>
      </c>
      <c r="BW64" s="6">
        <v>0</v>
      </c>
      <c r="BX64" s="5">
        <v>0</v>
      </c>
      <c r="BY64" s="8">
        <v>0</v>
      </c>
      <c r="BZ64" s="6">
        <v>0</v>
      </c>
      <c r="CA64" s="5">
        <v>0</v>
      </c>
      <c r="CB64" s="8">
        <v>0</v>
      </c>
      <c r="CC64" s="6">
        <v>0</v>
      </c>
      <c r="CD64" s="5">
        <v>0</v>
      </c>
      <c r="CE64" s="8">
        <v>0</v>
      </c>
      <c r="CF64" s="6">
        <v>0</v>
      </c>
      <c r="CG64" s="5">
        <v>0</v>
      </c>
      <c r="CH64" s="8">
        <v>0</v>
      </c>
      <c r="CI64" s="6">
        <v>0</v>
      </c>
      <c r="CJ64" s="5">
        <v>0</v>
      </c>
      <c r="CK64" s="8">
        <v>0</v>
      </c>
      <c r="CL64" s="6">
        <v>0</v>
      </c>
      <c r="CM64" s="5">
        <v>1</v>
      </c>
      <c r="CN64" s="8">
        <v>0</v>
      </c>
      <c r="CO64" s="6">
        <v>0</v>
      </c>
      <c r="CP64" s="5">
        <v>0</v>
      </c>
      <c r="CQ64" s="8">
        <v>0</v>
      </c>
      <c r="CR64" s="6">
        <v>0</v>
      </c>
      <c r="CS64" s="5">
        <v>0</v>
      </c>
      <c r="CT64" s="8">
        <v>0</v>
      </c>
      <c r="CU64" s="6">
        <v>0</v>
      </c>
      <c r="CV64" s="5">
        <v>0</v>
      </c>
      <c r="CW64" s="8">
        <v>0</v>
      </c>
      <c r="CX64" s="6">
        <v>0</v>
      </c>
      <c r="CY64" s="5">
        <v>0</v>
      </c>
      <c r="CZ64" s="8">
        <v>0</v>
      </c>
      <c r="DA64" s="6">
        <v>0</v>
      </c>
      <c r="DB64" s="5">
        <v>0</v>
      </c>
      <c r="DC64" s="8">
        <v>0</v>
      </c>
      <c r="DD64" s="6">
        <v>0</v>
      </c>
      <c r="DE64" s="5">
        <v>0</v>
      </c>
      <c r="DF64" s="8">
        <v>0</v>
      </c>
      <c r="DG64" s="6">
        <v>0</v>
      </c>
      <c r="DH64" s="5">
        <v>0</v>
      </c>
      <c r="DI64" s="8">
        <v>0</v>
      </c>
      <c r="DJ64" s="6">
        <v>0</v>
      </c>
      <c r="DK64" s="5">
        <v>0</v>
      </c>
      <c r="DL64" s="8">
        <v>0</v>
      </c>
      <c r="DM64" s="6">
        <v>0</v>
      </c>
      <c r="DN64" s="5">
        <v>0</v>
      </c>
      <c r="DO64" s="8">
        <v>0</v>
      </c>
      <c r="DP64" s="6">
        <v>0</v>
      </c>
      <c r="DQ64" s="5">
        <v>0</v>
      </c>
      <c r="DR64" s="8">
        <v>0</v>
      </c>
      <c r="DS64" s="6">
        <v>0</v>
      </c>
      <c r="DT64" s="5">
        <v>0</v>
      </c>
      <c r="DU64" s="8">
        <v>0</v>
      </c>
      <c r="DV64" s="6">
        <v>0</v>
      </c>
      <c r="DW64" s="5">
        <v>0</v>
      </c>
      <c r="DX64" s="8">
        <v>0</v>
      </c>
      <c r="DY64" s="6">
        <v>0</v>
      </c>
      <c r="DZ64" s="5">
        <v>0</v>
      </c>
      <c r="EA64" s="8">
        <v>0</v>
      </c>
      <c r="EB64" s="6">
        <v>0</v>
      </c>
      <c r="EC64" s="5">
        <v>0</v>
      </c>
      <c r="ED64" s="8">
        <v>0</v>
      </c>
      <c r="EE64" s="6">
        <v>0</v>
      </c>
      <c r="EF64" s="5">
        <v>0</v>
      </c>
      <c r="EG64" s="8">
        <v>0</v>
      </c>
      <c r="EH64" s="6">
        <v>0</v>
      </c>
      <c r="EI64" s="5">
        <v>0</v>
      </c>
      <c r="EJ64" s="8">
        <v>0</v>
      </c>
      <c r="EK64" s="6">
        <v>0</v>
      </c>
      <c r="EL64" s="5">
        <v>0</v>
      </c>
      <c r="EM64" s="8">
        <v>0</v>
      </c>
      <c r="EN64" s="6">
        <f t="shared" si="138"/>
        <v>36803</v>
      </c>
      <c r="EO64" s="8">
        <f t="shared" si="139"/>
        <v>223424</v>
      </c>
    </row>
    <row r="65" spans="1:145" x14ac:dyDescent="0.3">
      <c r="A65" s="45">
        <v>2010</v>
      </c>
      <c r="B65" s="46" t="s">
        <v>9</v>
      </c>
      <c r="C65" s="6">
        <v>0</v>
      </c>
      <c r="D65" s="5">
        <v>0</v>
      </c>
      <c r="E65" s="8">
        <v>0</v>
      </c>
      <c r="F65" s="6">
        <v>0</v>
      </c>
      <c r="G65" s="5">
        <v>0</v>
      </c>
      <c r="H65" s="8">
        <v>0</v>
      </c>
      <c r="I65" s="6">
        <v>0</v>
      </c>
      <c r="J65" s="5">
        <v>0</v>
      </c>
      <c r="K65" s="8">
        <v>0</v>
      </c>
      <c r="L65" s="6">
        <v>0</v>
      </c>
      <c r="M65" s="5">
        <v>0</v>
      </c>
      <c r="N65" s="8">
        <v>0</v>
      </c>
      <c r="O65" s="6">
        <v>0</v>
      </c>
      <c r="P65" s="5">
        <v>1</v>
      </c>
      <c r="Q65" s="8">
        <v>0</v>
      </c>
      <c r="R65" s="6">
        <v>0</v>
      </c>
      <c r="S65" s="5">
        <v>0</v>
      </c>
      <c r="T65" s="8">
        <v>0</v>
      </c>
      <c r="U65" s="6">
        <v>0</v>
      </c>
      <c r="V65" s="5">
        <v>0</v>
      </c>
      <c r="W65" s="8">
        <v>0</v>
      </c>
      <c r="X65" s="6">
        <v>0</v>
      </c>
      <c r="Y65" s="5">
        <v>0</v>
      </c>
      <c r="Z65" s="8">
        <v>0</v>
      </c>
      <c r="AA65" s="6">
        <v>0</v>
      </c>
      <c r="AB65" s="5">
        <v>0</v>
      </c>
      <c r="AC65" s="8">
        <v>0</v>
      </c>
      <c r="AD65" s="6">
        <v>0</v>
      </c>
      <c r="AE65" s="5">
        <v>0</v>
      </c>
      <c r="AF65" s="8">
        <v>0</v>
      </c>
      <c r="AG65" s="6">
        <v>0</v>
      </c>
      <c r="AH65" s="5">
        <v>0</v>
      </c>
      <c r="AI65" s="8">
        <v>0</v>
      </c>
      <c r="AJ65" s="6">
        <v>0</v>
      </c>
      <c r="AK65" s="5">
        <v>0</v>
      </c>
      <c r="AL65" s="8">
        <v>0</v>
      </c>
      <c r="AM65" s="6">
        <v>0</v>
      </c>
      <c r="AN65" s="5">
        <v>0</v>
      </c>
      <c r="AO65" s="8">
        <v>0</v>
      </c>
      <c r="AP65" s="6">
        <v>0</v>
      </c>
      <c r="AQ65" s="5">
        <v>0</v>
      </c>
      <c r="AR65" s="8">
        <v>0</v>
      </c>
      <c r="AS65" s="6">
        <v>0</v>
      </c>
      <c r="AT65" s="5">
        <v>0</v>
      </c>
      <c r="AU65" s="8">
        <v>0</v>
      </c>
      <c r="AV65" s="6">
        <v>0</v>
      </c>
      <c r="AW65" s="5">
        <v>0</v>
      </c>
      <c r="AX65" s="8">
        <v>0</v>
      </c>
      <c r="AY65" s="6">
        <v>6120</v>
      </c>
      <c r="AZ65" s="5">
        <v>44238</v>
      </c>
      <c r="BA65" s="8">
        <f t="shared" si="150"/>
        <v>7228.4313725490201</v>
      </c>
      <c r="BB65" s="6">
        <v>0</v>
      </c>
      <c r="BC65" s="5">
        <v>0</v>
      </c>
      <c r="BD65" s="8">
        <v>0</v>
      </c>
      <c r="BE65" s="6">
        <v>0</v>
      </c>
      <c r="BF65" s="5">
        <v>0</v>
      </c>
      <c r="BG65" s="8">
        <v>0</v>
      </c>
      <c r="BH65" s="6">
        <v>0</v>
      </c>
      <c r="BI65" s="5">
        <v>0</v>
      </c>
      <c r="BJ65" s="8">
        <v>0</v>
      </c>
      <c r="BK65" s="6">
        <v>0</v>
      </c>
      <c r="BL65" s="5">
        <v>0</v>
      </c>
      <c r="BM65" s="8">
        <v>0</v>
      </c>
      <c r="BN65" s="6">
        <v>0</v>
      </c>
      <c r="BO65" s="5">
        <v>0</v>
      </c>
      <c r="BP65" s="8">
        <v>0</v>
      </c>
      <c r="BQ65" s="6">
        <v>0</v>
      </c>
      <c r="BR65" s="5">
        <v>0</v>
      </c>
      <c r="BS65" s="8">
        <v>0</v>
      </c>
      <c r="BT65" s="6">
        <v>16347</v>
      </c>
      <c r="BU65" s="5">
        <v>107380</v>
      </c>
      <c r="BV65" s="8">
        <f t="shared" si="147"/>
        <v>6568.7893803144307</v>
      </c>
      <c r="BW65" s="6">
        <v>0</v>
      </c>
      <c r="BX65" s="5">
        <v>0</v>
      </c>
      <c r="BY65" s="8">
        <v>0</v>
      </c>
      <c r="BZ65" s="6">
        <v>0</v>
      </c>
      <c r="CA65" s="5">
        <v>0</v>
      </c>
      <c r="CB65" s="8">
        <v>0</v>
      </c>
      <c r="CC65" s="6">
        <v>0</v>
      </c>
      <c r="CD65" s="5">
        <v>0</v>
      </c>
      <c r="CE65" s="8">
        <v>0</v>
      </c>
      <c r="CF65" s="6">
        <v>0</v>
      </c>
      <c r="CG65" s="5">
        <v>0</v>
      </c>
      <c r="CH65" s="8">
        <v>0</v>
      </c>
      <c r="CI65" s="6">
        <v>0</v>
      </c>
      <c r="CJ65" s="5">
        <v>0</v>
      </c>
      <c r="CK65" s="8">
        <v>0</v>
      </c>
      <c r="CL65" s="6">
        <v>9</v>
      </c>
      <c r="CM65" s="5">
        <v>32</v>
      </c>
      <c r="CN65" s="8">
        <f t="shared" si="148"/>
        <v>3555.5555555555552</v>
      </c>
      <c r="CO65" s="6">
        <v>0</v>
      </c>
      <c r="CP65" s="5">
        <v>0</v>
      </c>
      <c r="CQ65" s="8">
        <v>0</v>
      </c>
      <c r="CR65" s="6">
        <v>0</v>
      </c>
      <c r="CS65" s="5">
        <v>0</v>
      </c>
      <c r="CT65" s="8">
        <v>0</v>
      </c>
      <c r="CU65" s="6">
        <v>0</v>
      </c>
      <c r="CV65" s="5">
        <v>0</v>
      </c>
      <c r="CW65" s="8">
        <v>0</v>
      </c>
      <c r="CX65" s="6">
        <v>0</v>
      </c>
      <c r="CY65" s="5">
        <v>0</v>
      </c>
      <c r="CZ65" s="8">
        <v>0</v>
      </c>
      <c r="DA65" s="6">
        <v>0</v>
      </c>
      <c r="DB65" s="5">
        <v>0</v>
      </c>
      <c r="DC65" s="8">
        <v>0</v>
      </c>
      <c r="DD65" s="6">
        <v>0</v>
      </c>
      <c r="DE65" s="5">
        <v>0</v>
      </c>
      <c r="DF65" s="8">
        <v>0</v>
      </c>
      <c r="DG65" s="6">
        <v>0</v>
      </c>
      <c r="DH65" s="5">
        <v>0</v>
      </c>
      <c r="DI65" s="8">
        <v>0</v>
      </c>
      <c r="DJ65" s="6">
        <v>0</v>
      </c>
      <c r="DK65" s="5">
        <v>0</v>
      </c>
      <c r="DL65" s="8">
        <v>0</v>
      </c>
      <c r="DM65" s="6">
        <v>0</v>
      </c>
      <c r="DN65" s="5">
        <v>0</v>
      </c>
      <c r="DO65" s="8">
        <v>0</v>
      </c>
      <c r="DP65" s="6">
        <v>0</v>
      </c>
      <c r="DQ65" s="5">
        <v>0</v>
      </c>
      <c r="DR65" s="8">
        <v>0</v>
      </c>
      <c r="DS65" s="6">
        <v>0</v>
      </c>
      <c r="DT65" s="5">
        <v>0</v>
      </c>
      <c r="DU65" s="8">
        <v>0</v>
      </c>
      <c r="DV65" s="6">
        <v>0</v>
      </c>
      <c r="DW65" s="5">
        <v>0</v>
      </c>
      <c r="DX65" s="8">
        <v>0</v>
      </c>
      <c r="DY65" s="6">
        <v>0</v>
      </c>
      <c r="DZ65" s="5">
        <v>0</v>
      </c>
      <c r="EA65" s="8">
        <v>0</v>
      </c>
      <c r="EB65" s="6">
        <v>0</v>
      </c>
      <c r="EC65" s="5">
        <v>0</v>
      </c>
      <c r="ED65" s="8">
        <v>0</v>
      </c>
      <c r="EE65" s="6">
        <v>0</v>
      </c>
      <c r="EF65" s="5">
        <v>0</v>
      </c>
      <c r="EG65" s="8">
        <v>0</v>
      </c>
      <c r="EH65" s="6">
        <v>0</v>
      </c>
      <c r="EI65" s="5">
        <v>0</v>
      </c>
      <c r="EJ65" s="8">
        <v>0</v>
      </c>
      <c r="EK65" s="6">
        <v>0</v>
      </c>
      <c r="EL65" s="5">
        <v>0</v>
      </c>
      <c r="EM65" s="8">
        <v>0</v>
      </c>
      <c r="EN65" s="6">
        <f t="shared" si="138"/>
        <v>22476</v>
      </c>
      <c r="EO65" s="8">
        <f t="shared" si="139"/>
        <v>151651</v>
      </c>
    </row>
    <row r="66" spans="1:145" x14ac:dyDescent="0.3">
      <c r="A66" s="45">
        <v>2010</v>
      </c>
      <c r="B66" s="46" t="s">
        <v>10</v>
      </c>
      <c r="C66" s="6">
        <v>0</v>
      </c>
      <c r="D66" s="5">
        <v>0</v>
      </c>
      <c r="E66" s="8">
        <v>0</v>
      </c>
      <c r="F66" s="6">
        <v>0</v>
      </c>
      <c r="G66" s="5">
        <v>0</v>
      </c>
      <c r="H66" s="8">
        <v>0</v>
      </c>
      <c r="I66" s="6">
        <v>0</v>
      </c>
      <c r="J66" s="5">
        <v>0</v>
      </c>
      <c r="K66" s="8">
        <v>0</v>
      </c>
      <c r="L66" s="6">
        <v>0</v>
      </c>
      <c r="M66" s="5">
        <v>0</v>
      </c>
      <c r="N66" s="8">
        <v>0</v>
      </c>
      <c r="O66" s="6">
        <v>0</v>
      </c>
      <c r="P66" s="5">
        <v>0</v>
      </c>
      <c r="Q66" s="8">
        <v>0</v>
      </c>
      <c r="R66" s="6">
        <v>0</v>
      </c>
      <c r="S66" s="5">
        <v>0</v>
      </c>
      <c r="T66" s="8">
        <v>0</v>
      </c>
      <c r="U66" s="6">
        <v>0</v>
      </c>
      <c r="V66" s="5">
        <v>0</v>
      </c>
      <c r="W66" s="8">
        <v>0</v>
      </c>
      <c r="X66" s="6">
        <v>0</v>
      </c>
      <c r="Y66" s="5">
        <v>0</v>
      </c>
      <c r="Z66" s="8">
        <v>0</v>
      </c>
      <c r="AA66" s="6">
        <v>0</v>
      </c>
      <c r="AB66" s="5">
        <v>0</v>
      </c>
      <c r="AC66" s="8">
        <v>0</v>
      </c>
      <c r="AD66" s="6">
        <v>0</v>
      </c>
      <c r="AE66" s="5">
        <v>0</v>
      </c>
      <c r="AF66" s="8">
        <v>0</v>
      </c>
      <c r="AG66" s="6">
        <v>0</v>
      </c>
      <c r="AH66" s="5">
        <v>0</v>
      </c>
      <c r="AI66" s="8">
        <v>0</v>
      </c>
      <c r="AJ66" s="6">
        <v>0</v>
      </c>
      <c r="AK66" s="5">
        <v>0</v>
      </c>
      <c r="AL66" s="8">
        <v>0</v>
      </c>
      <c r="AM66" s="6">
        <v>1</v>
      </c>
      <c r="AN66" s="5">
        <v>1</v>
      </c>
      <c r="AO66" s="8">
        <f t="shared" si="149"/>
        <v>1000</v>
      </c>
      <c r="AP66" s="6">
        <v>0</v>
      </c>
      <c r="AQ66" s="5">
        <v>0</v>
      </c>
      <c r="AR66" s="8">
        <v>0</v>
      </c>
      <c r="AS66" s="6">
        <v>0</v>
      </c>
      <c r="AT66" s="5">
        <v>0</v>
      </c>
      <c r="AU66" s="8">
        <v>0</v>
      </c>
      <c r="AV66" s="6">
        <v>0</v>
      </c>
      <c r="AW66" s="5">
        <v>0</v>
      </c>
      <c r="AX66" s="8">
        <v>0</v>
      </c>
      <c r="AY66" s="6">
        <v>15230</v>
      </c>
      <c r="AZ66" s="5">
        <v>91644</v>
      </c>
      <c r="BA66" s="8">
        <f t="shared" si="150"/>
        <v>6017.3342087984238</v>
      </c>
      <c r="BB66" s="6">
        <v>0</v>
      </c>
      <c r="BC66" s="5">
        <v>0</v>
      </c>
      <c r="BD66" s="8">
        <v>0</v>
      </c>
      <c r="BE66" s="6">
        <v>0</v>
      </c>
      <c r="BF66" s="5">
        <v>0</v>
      </c>
      <c r="BG66" s="8">
        <v>0</v>
      </c>
      <c r="BH66" s="6">
        <v>0</v>
      </c>
      <c r="BI66" s="5">
        <v>0</v>
      </c>
      <c r="BJ66" s="8">
        <v>0</v>
      </c>
      <c r="BK66" s="6">
        <v>0</v>
      </c>
      <c r="BL66" s="5">
        <v>0</v>
      </c>
      <c r="BM66" s="8">
        <v>0</v>
      </c>
      <c r="BN66" s="6">
        <v>0</v>
      </c>
      <c r="BO66" s="5">
        <v>0</v>
      </c>
      <c r="BP66" s="8">
        <v>0</v>
      </c>
      <c r="BQ66" s="6">
        <v>0</v>
      </c>
      <c r="BR66" s="5">
        <v>0</v>
      </c>
      <c r="BS66" s="8">
        <v>0</v>
      </c>
      <c r="BT66" s="6">
        <v>22207</v>
      </c>
      <c r="BU66" s="5">
        <v>142885</v>
      </c>
      <c r="BV66" s="8">
        <f t="shared" si="147"/>
        <v>6434.2324492277212</v>
      </c>
      <c r="BW66" s="6">
        <v>0</v>
      </c>
      <c r="BX66" s="5">
        <v>0</v>
      </c>
      <c r="BY66" s="8">
        <v>0</v>
      </c>
      <c r="BZ66" s="6">
        <v>0</v>
      </c>
      <c r="CA66" s="5">
        <v>0</v>
      </c>
      <c r="CB66" s="8">
        <v>0</v>
      </c>
      <c r="CC66" s="6">
        <v>0</v>
      </c>
      <c r="CD66" s="5">
        <v>0</v>
      </c>
      <c r="CE66" s="8">
        <v>0</v>
      </c>
      <c r="CF66" s="6">
        <v>0</v>
      </c>
      <c r="CG66" s="5">
        <v>0</v>
      </c>
      <c r="CH66" s="8">
        <v>0</v>
      </c>
      <c r="CI66" s="6">
        <v>0</v>
      </c>
      <c r="CJ66" s="5">
        <v>0</v>
      </c>
      <c r="CK66" s="8">
        <v>0</v>
      </c>
      <c r="CL66" s="6">
        <v>0</v>
      </c>
      <c r="CM66" s="5">
        <v>2</v>
      </c>
      <c r="CN66" s="8">
        <v>0</v>
      </c>
      <c r="CO66" s="6">
        <v>0</v>
      </c>
      <c r="CP66" s="5">
        <v>0</v>
      </c>
      <c r="CQ66" s="8">
        <v>0</v>
      </c>
      <c r="CR66" s="6">
        <v>0</v>
      </c>
      <c r="CS66" s="5">
        <v>0</v>
      </c>
      <c r="CT66" s="8">
        <v>0</v>
      </c>
      <c r="CU66" s="6">
        <v>0</v>
      </c>
      <c r="CV66" s="5">
        <v>0</v>
      </c>
      <c r="CW66" s="8">
        <v>0</v>
      </c>
      <c r="CX66" s="6">
        <v>0</v>
      </c>
      <c r="CY66" s="5">
        <v>0</v>
      </c>
      <c r="CZ66" s="8">
        <v>0</v>
      </c>
      <c r="DA66" s="6">
        <v>0</v>
      </c>
      <c r="DB66" s="5">
        <v>0</v>
      </c>
      <c r="DC66" s="8">
        <v>0</v>
      </c>
      <c r="DD66" s="6">
        <v>0</v>
      </c>
      <c r="DE66" s="5">
        <v>0</v>
      </c>
      <c r="DF66" s="8">
        <v>0</v>
      </c>
      <c r="DG66" s="6">
        <v>0</v>
      </c>
      <c r="DH66" s="5">
        <v>0</v>
      </c>
      <c r="DI66" s="8">
        <v>0</v>
      </c>
      <c r="DJ66" s="6">
        <v>0</v>
      </c>
      <c r="DK66" s="5">
        <v>0</v>
      </c>
      <c r="DL66" s="8">
        <v>0</v>
      </c>
      <c r="DM66" s="6">
        <v>0</v>
      </c>
      <c r="DN66" s="5">
        <v>0</v>
      </c>
      <c r="DO66" s="8">
        <v>0</v>
      </c>
      <c r="DP66" s="6">
        <v>0</v>
      </c>
      <c r="DQ66" s="5">
        <v>0</v>
      </c>
      <c r="DR66" s="8">
        <v>0</v>
      </c>
      <c r="DS66" s="6">
        <v>0</v>
      </c>
      <c r="DT66" s="5">
        <v>0</v>
      </c>
      <c r="DU66" s="8">
        <v>0</v>
      </c>
      <c r="DV66" s="6">
        <v>0</v>
      </c>
      <c r="DW66" s="5">
        <v>0</v>
      </c>
      <c r="DX66" s="8">
        <v>0</v>
      </c>
      <c r="DY66" s="6">
        <v>0</v>
      </c>
      <c r="DZ66" s="5">
        <v>0</v>
      </c>
      <c r="EA66" s="8">
        <v>0</v>
      </c>
      <c r="EB66" s="6">
        <v>0</v>
      </c>
      <c r="EC66" s="5">
        <v>0</v>
      </c>
      <c r="ED66" s="8">
        <v>0</v>
      </c>
      <c r="EE66" s="6">
        <v>0</v>
      </c>
      <c r="EF66" s="5">
        <v>0</v>
      </c>
      <c r="EG66" s="8">
        <v>0</v>
      </c>
      <c r="EH66" s="6">
        <v>0</v>
      </c>
      <c r="EI66" s="5">
        <v>0</v>
      </c>
      <c r="EJ66" s="8">
        <v>0</v>
      </c>
      <c r="EK66" s="6">
        <v>0</v>
      </c>
      <c r="EL66" s="5">
        <v>0</v>
      </c>
      <c r="EM66" s="8">
        <v>0</v>
      </c>
      <c r="EN66" s="6">
        <f t="shared" si="138"/>
        <v>37438</v>
      </c>
      <c r="EO66" s="8">
        <f t="shared" si="139"/>
        <v>234532</v>
      </c>
    </row>
    <row r="67" spans="1:145" x14ac:dyDescent="0.3">
      <c r="A67" s="45">
        <v>2010</v>
      </c>
      <c r="B67" s="46" t="s">
        <v>11</v>
      </c>
      <c r="C67" s="6">
        <v>0</v>
      </c>
      <c r="D67" s="5">
        <v>0</v>
      </c>
      <c r="E67" s="8">
        <v>0</v>
      </c>
      <c r="F67" s="6">
        <v>0</v>
      </c>
      <c r="G67" s="5">
        <v>0</v>
      </c>
      <c r="H67" s="8">
        <v>0</v>
      </c>
      <c r="I67" s="6">
        <v>0</v>
      </c>
      <c r="J67" s="5">
        <v>0</v>
      </c>
      <c r="K67" s="8">
        <v>0</v>
      </c>
      <c r="L67" s="6">
        <v>0</v>
      </c>
      <c r="M67" s="5">
        <v>0</v>
      </c>
      <c r="N67" s="8">
        <v>0</v>
      </c>
      <c r="O67" s="6">
        <v>0</v>
      </c>
      <c r="P67" s="5">
        <v>0</v>
      </c>
      <c r="Q67" s="8">
        <v>0</v>
      </c>
      <c r="R67" s="6">
        <v>0</v>
      </c>
      <c r="S67" s="5">
        <v>0</v>
      </c>
      <c r="T67" s="8">
        <v>0</v>
      </c>
      <c r="U67" s="6">
        <v>0</v>
      </c>
      <c r="V67" s="5">
        <v>0</v>
      </c>
      <c r="W67" s="8">
        <v>0</v>
      </c>
      <c r="X67" s="6">
        <v>0</v>
      </c>
      <c r="Y67" s="5">
        <v>0</v>
      </c>
      <c r="Z67" s="8">
        <v>0</v>
      </c>
      <c r="AA67" s="6">
        <v>0</v>
      </c>
      <c r="AB67" s="5">
        <v>0</v>
      </c>
      <c r="AC67" s="8">
        <v>0</v>
      </c>
      <c r="AD67" s="6">
        <v>0</v>
      </c>
      <c r="AE67" s="5">
        <v>0</v>
      </c>
      <c r="AF67" s="8">
        <v>0</v>
      </c>
      <c r="AG67" s="6">
        <v>0</v>
      </c>
      <c r="AH67" s="5">
        <v>0</v>
      </c>
      <c r="AI67" s="8">
        <v>0</v>
      </c>
      <c r="AJ67" s="6">
        <v>0</v>
      </c>
      <c r="AK67" s="5">
        <v>0</v>
      </c>
      <c r="AL67" s="8">
        <v>0</v>
      </c>
      <c r="AM67" s="6">
        <v>4</v>
      </c>
      <c r="AN67" s="5">
        <v>1</v>
      </c>
      <c r="AO67" s="8">
        <f t="shared" si="149"/>
        <v>250</v>
      </c>
      <c r="AP67" s="6">
        <v>0</v>
      </c>
      <c r="AQ67" s="5">
        <v>0</v>
      </c>
      <c r="AR67" s="8">
        <v>0</v>
      </c>
      <c r="AS67" s="6">
        <v>0</v>
      </c>
      <c r="AT67" s="5">
        <v>0</v>
      </c>
      <c r="AU67" s="8">
        <v>0</v>
      </c>
      <c r="AV67" s="6">
        <v>0</v>
      </c>
      <c r="AW67" s="5">
        <v>0</v>
      </c>
      <c r="AX67" s="8">
        <v>0</v>
      </c>
      <c r="AY67" s="6">
        <v>16742</v>
      </c>
      <c r="AZ67" s="5">
        <v>108277</v>
      </c>
      <c r="BA67" s="8">
        <f t="shared" si="150"/>
        <v>6467.3874089117189</v>
      </c>
      <c r="BB67" s="6">
        <v>0</v>
      </c>
      <c r="BC67" s="5">
        <v>0</v>
      </c>
      <c r="BD67" s="8">
        <v>0</v>
      </c>
      <c r="BE67" s="6">
        <v>0</v>
      </c>
      <c r="BF67" s="5">
        <v>0</v>
      </c>
      <c r="BG67" s="8">
        <v>0</v>
      </c>
      <c r="BH67" s="6">
        <v>0</v>
      </c>
      <c r="BI67" s="5">
        <v>0</v>
      </c>
      <c r="BJ67" s="8">
        <v>0</v>
      </c>
      <c r="BK67" s="6">
        <v>0</v>
      </c>
      <c r="BL67" s="5">
        <v>0</v>
      </c>
      <c r="BM67" s="8">
        <v>0</v>
      </c>
      <c r="BN67" s="6">
        <v>0</v>
      </c>
      <c r="BO67" s="5">
        <v>0</v>
      </c>
      <c r="BP67" s="8">
        <v>0</v>
      </c>
      <c r="BQ67" s="6">
        <v>0</v>
      </c>
      <c r="BR67" s="5">
        <v>0</v>
      </c>
      <c r="BS67" s="8">
        <v>0</v>
      </c>
      <c r="BT67" s="6">
        <v>12283</v>
      </c>
      <c r="BU67" s="5">
        <v>82806</v>
      </c>
      <c r="BV67" s="8">
        <f t="shared" si="147"/>
        <v>6741.5126597736707</v>
      </c>
      <c r="BW67" s="6">
        <v>0</v>
      </c>
      <c r="BX67" s="5">
        <v>0</v>
      </c>
      <c r="BY67" s="8">
        <v>0</v>
      </c>
      <c r="BZ67" s="6">
        <v>0</v>
      </c>
      <c r="CA67" s="5">
        <v>0</v>
      </c>
      <c r="CB67" s="8">
        <v>0</v>
      </c>
      <c r="CC67" s="6">
        <v>0</v>
      </c>
      <c r="CD67" s="5">
        <v>0</v>
      </c>
      <c r="CE67" s="8">
        <v>0</v>
      </c>
      <c r="CF67" s="6">
        <v>0</v>
      </c>
      <c r="CG67" s="5">
        <v>0</v>
      </c>
      <c r="CH67" s="8">
        <v>0</v>
      </c>
      <c r="CI67" s="6">
        <v>0</v>
      </c>
      <c r="CJ67" s="5">
        <v>0</v>
      </c>
      <c r="CK67" s="8">
        <v>0</v>
      </c>
      <c r="CL67" s="6">
        <v>6</v>
      </c>
      <c r="CM67" s="5">
        <v>19</v>
      </c>
      <c r="CN67" s="8">
        <f t="shared" si="148"/>
        <v>3166.6666666666665</v>
      </c>
      <c r="CO67" s="6">
        <v>0</v>
      </c>
      <c r="CP67" s="5">
        <v>0</v>
      </c>
      <c r="CQ67" s="8">
        <v>0</v>
      </c>
      <c r="CR67" s="6">
        <v>0</v>
      </c>
      <c r="CS67" s="5">
        <v>0</v>
      </c>
      <c r="CT67" s="8">
        <v>0</v>
      </c>
      <c r="CU67" s="6">
        <v>0</v>
      </c>
      <c r="CV67" s="5">
        <v>0</v>
      </c>
      <c r="CW67" s="8">
        <v>0</v>
      </c>
      <c r="CX67" s="6">
        <v>0</v>
      </c>
      <c r="CY67" s="5">
        <v>0</v>
      </c>
      <c r="CZ67" s="8">
        <v>0</v>
      </c>
      <c r="DA67" s="6">
        <v>0</v>
      </c>
      <c r="DB67" s="5">
        <v>0</v>
      </c>
      <c r="DC67" s="8">
        <v>0</v>
      </c>
      <c r="DD67" s="6">
        <v>0</v>
      </c>
      <c r="DE67" s="5">
        <v>0</v>
      </c>
      <c r="DF67" s="8">
        <v>0</v>
      </c>
      <c r="DG67" s="6">
        <v>0</v>
      </c>
      <c r="DH67" s="5">
        <v>0</v>
      </c>
      <c r="DI67" s="8">
        <v>0</v>
      </c>
      <c r="DJ67" s="6">
        <v>0</v>
      </c>
      <c r="DK67" s="5">
        <v>0</v>
      </c>
      <c r="DL67" s="8">
        <v>0</v>
      </c>
      <c r="DM67" s="6">
        <v>0</v>
      </c>
      <c r="DN67" s="5">
        <v>0</v>
      </c>
      <c r="DO67" s="8">
        <v>0</v>
      </c>
      <c r="DP67" s="6">
        <v>0</v>
      </c>
      <c r="DQ67" s="5">
        <v>0</v>
      </c>
      <c r="DR67" s="8">
        <v>0</v>
      </c>
      <c r="DS67" s="6">
        <v>0</v>
      </c>
      <c r="DT67" s="5">
        <v>0</v>
      </c>
      <c r="DU67" s="8">
        <v>0</v>
      </c>
      <c r="DV67" s="6">
        <v>0</v>
      </c>
      <c r="DW67" s="5">
        <v>0</v>
      </c>
      <c r="DX67" s="8">
        <v>0</v>
      </c>
      <c r="DY67" s="6">
        <v>0</v>
      </c>
      <c r="DZ67" s="5">
        <v>0</v>
      </c>
      <c r="EA67" s="8">
        <v>0</v>
      </c>
      <c r="EB67" s="6">
        <v>0</v>
      </c>
      <c r="EC67" s="5">
        <v>0</v>
      </c>
      <c r="ED67" s="8">
        <v>0</v>
      </c>
      <c r="EE67" s="6">
        <v>0</v>
      </c>
      <c r="EF67" s="5">
        <v>0</v>
      </c>
      <c r="EG67" s="8">
        <v>0</v>
      </c>
      <c r="EH67" s="6">
        <v>0</v>
      </c>
      <c r="EI67" s="5">
        <v>0</v>
      </c>
      <c r="EJ67" s="8">
        <v>0</v>
      </c>
      <c r="EK67" s="6">
        <v>0</v>
      </c>
      <c r="EL67" s="5">
        <v>0</v>
      </c>
      <c r="EM67" s="8">
        <v>0</v>
      </c>
      <c r="EN67" s="6">
        <f t="shared" si="138"/>
        <v>29035</v>
      </c>
      <c r="EO67" s="8">
        <f t="shared" si="139"/>
        <v>191103</v>
      </c>
    </row>
    <row r="68" spans="1:145" x14ac:dyDescent="0.3">
      <c r="A68" s="45">
        <v>2010</v>
      </c>
      <c r="B68" s="46" t="s">
        <v>12</v>
      </c>
      <c r="C68" s="6">
        <v>755</v>
      </c>
      <c r="D68" s="5">
        <v>4198</v>
      </c>
      <c r="E68" s="8">
        <f t="shared" si="152"/>
        <v>5560.2649006622514</v>
      </c>
      <c r="F68" s="6">
        <v>0</v>
      </c>
      <c r="G68" s="5">
        <v>0</v>
      </c>
      <c r="H68" s="8">
        <v>0</v>
      </c>
      <c r="I68" s="6">
        <v>0</v>
      </c>
      <c r="J68" s="5">
        <v>0</v>
      </c>
      <c r="K68" s="8">
        <v>0</v>
      </c>
      <c r="L68" s="6">
        <v>0</v>
      </c>
      <c r="M68" s="5">
        <v>0</v>
      </c>
      <c r="N68" s="8">
        <v>0</v>
      </c>
      <c r="O68" s="6">
        <v>0</v>
      </c>
      <c r="P68" s="5">
        <v>0</v>
      </c>
      <c r="Q68" s="8">
        <v>0</v>
      </c>
      <c r="R68" s="6">
        <v>0</v>
      </c>
      <c r="S68" s="5">
        <v>0</v>
      </c>
      <c r="T68" s="8">
        <v>0</v>
      </c>
      <c r="U68" s="6">
        <v>0</v>
      </c>
      <c r="V68" s="5">
        <v>0</v>
      </c>
      <c r="W68" s="8">
        <v>0</v>
      </c>
      <c r="X68" s="6">
        <v>0</v>
      </c>
      <c r="Y68" s="5">
        <v>0</v>
      </c>
      <c r="Z68" s="8">
        <v>0</v>
      </c>
      <c r="AA68" s="6">
        <v>0</v>
      </c>
      <c r="AB68" s="5">
        <v>0</v>
      </c>
      <c r="AC68" s="8">
        <v>0</v>
      </c>
      <c r="AD68" s="6">
        <v>0</v>
      </c>
      <c r="AE68" s="5">
        <v>0</v>
      </c>
      <c r="AF68" s="8">
        <v>0</v>
      </c>
      <c r="AG68" s="6">
        <v>0</v>
      </c>
      <c r="AH68" s="5">
        <v>0</v>
      </c>
      <c r="AI68" s="8">
        <v>0</v>
      </c>
      <c r="AJ68" s="6">
        <v>0</v>
      </c>
      <c r="AK68" s="5">
        <v>0</v>
      </c>
      <c r="AL68" s="8">
        <v>0</v>
      </c>
      <c r="AM68" s="6">
        <v>0</v>
      </c>
      <c r="AN68" s="5">
        <v>0</v>
      </c>
      <c r="AO68" s="8">
        <v>0</v>
      </c>
      <c r="AP68" s="6">
        <v>0</v>
      </c>
      <c r="AQ68" s="5">
        <v>0</v>
      </c>
      <c r="AR68" s="8">
        <v>0</v>
      </c>
      <c r="AS68" s="6">
        <v>0</v>
      </c>
      <c r="AT68" s="5">
        <v>0</v>
      </c>
      <c r="AU68" s="8">
        <v>0</v>
      </c>
      <c r="AV68" s="6">
        <v>0</v>
      </c>
      <c r="AW68" s="5">
        <v>0</v>
      </c>
      <c r="AX68" s="8">
        <v>0</v>
      </c>
      <c r="AY68" s="6">
        <v>16524</v>
      </c>
      <c r="AZ68" s="5">
        <v>124631</v>
      </c>
      <c r="BA68" s="8">
        <f t="shared" si="150"/>
        <v>7542.4231420963451</v>
      </c>
      <c r="BB68" s="6">
        <v>0</v>
      </c>
      <c r="BC68" s="5">
        <v>0</v>
      </c>
      <c r="BD68" s="8">
        <v>0</v>
      </c>
      <c r="BE68" s="6">
        <v>0</v>
      </c>
      <c r="BF68" s="5">
        <v>0</v>
      </c>
      <c r="BG68" s="8">
        <v>0</v>
      </c>
      <c r="BH68" s="6">
        <v>0</v>
      </c>
      <c r="BI68" s="5">
        <v>0</v>
      </c>
      <c r="BJ68" s="8">
        <v>0</v>
      </c>
      <c r="BK68" s="6">
        <v>0</v>
      </c>
      <c r="BL68" s="5">
        <v>0</v>
      </c>
      <c r="BM68" s="8">
        <v>0</v>
      </c>
      <c r="BN68" s="6">
        <v>0</v>
      </c>
      <c r="BO68" s="5">
        <v>0</v>
      </c>
      <c r="BP68" s="8">
        <v>0</v>
      </c>
      <c r="BQ68" s="6">
        <v>0</v>
      </c>
      <c r="BR68" s="5">
        <v>0</v>
      </c>
      <c r="BS68" s="8">
        <v>0</v>
      </c>
      <c r="BT68" s="6">
        <v>10082</v>
      </c>
      <c r="BU68" s="5">
        <v>70026</v>
      </c>
      <c r="BV68" s="8">
        <f t="shared" si="147"/>
        <v>6945.6457052172191</v>
      </c>
      <c r="BW68" s="6">
        <v>0</v>
      </c>
      <c r="BX68" s="5">
        <v>0</v>
      </c>
      <c r="BY68" s="8">
        <v>0</v>
      </c>
      <c r="BZ68" s="6">
        <v>0</v>
      </c>
      <c r="CA68" s="5">
        <v>0</v>
      </c>
      <c r="CB68" s="8">
        <v>0</v>
      </c>
      <c r="CC68" s="6">
        <v>0</v>
      </c>
      <c r="CD68" s="5">
        <v>0</v>
      </c>
      <c r="CE68" s="8">
        <v>0</v>
      </c>
      <c r="CF68" s="6">
        <v>0</v>
      </c>
      <c r="CG68" s="5">
        <v>0</v>
      </c>
      <c r="CH68" s="8">
        <v>0</v>
      </c>
      <c r="CI68" s="6">
        <v>0</v>
      </c>
      <c r="CJ68" s="5">
        <v>0</v>
      </c>
      <c r="CK68" s="8">
        <v>0</v>
      </c>
      <c r="CL68" s="6">
        <v>3</v>
      </c>
      <c r="CM68" s="5">
        <v>3</v>
      </c>
      <c r="CN68" s="8">
        <f t="shared" si="148"/>
        <v>1000</v>
      </c>
      <c r="CO68" s="6">
        <v>0</v>
      </c>
      <c r="CP68" s="5">
        <v>0</v>
      </c>
      <c r="CQ68" s="8">
        <v>0</v>
      </c>
      <c r="CR68" s="6">
        <v>0</v>
      </c>
      <c r="CS68" s="5">
        <v>0</v>
      </c>
      <c r="CT68" s="8">
        <v>0</v>
      </c>
      <c r="CU68" s="6">
        <v>0</v>
      </c>
      <c r="CV68" s="5">
        <v>0</v>
      </c>
      <c r="CW68" s="8">
        <v>0</v>
      </c>
      <c r="CX68" s="6">
        <v>0</v>
      </c>
      <c r="CY68" s="5">
        <v>17</v>
      </c>
      <c r="CZ68" s="8">
        <v>0</v>
      </c>
      <c r="DA68" s="6">
        <v>0</v>
      </c>
      <c r="DB68" s="5">
        <v>0</v>
      </c>
      <c r="DC68" s="8">
        <v>0</v>
      </c>
      <c r="DD68" s="6">
        <v>0</v>
      </c>
      <c r="DE68" s="5">
        <v>0</v>
      </c>
      <c r="DF68" s="8">
        <v>0</v>
      </c>
      <c r="DG68" s="6">
        <v>0</v>
      </c>
      <c r="DH68" s="5">
        <v>0</v>
      </c>
      <c r="DI68" s="8">
        <v>0</v>
      </c>
      <c r="DJ68" s="6">
        <v>0</v>
      </c>
      <c r="DK68" s="5">
        <v>0</v>
      </c>
      <c r="DL68" s="8">
        <v>0</v>
      </c>
      <c r="DM68" s="6">
        <v>0</v>
      </c>
      <c r="DN68" s="5">
        <v>0</v>
      </c>
      <c r="DO68" s="8">
        <v>0</v>
      </c>
      <c r="DP68" s="6">
        <v>0</v>
      </c>
      <c r="DQ68" s="5">
        <v>0</v>
      </c>
      <c r="DR68" s="8">
        <v>0</v>
      </c>
      <c r="DS68" s="6">
        <v>0</v>
      </c>
      <c r="DT68" s="5">
        <v>0</v>
      </c>
      <c r="DU68" s="8">
        <v>0</v>
      </c>
      <c r="DV68" s="6">
        <v>0</v>
      </c>
      <c r="DW68" s="5">
        <v>0</v>
      </c>
      <c r="DX68" s="8">
        <v>0</v>
      </c>
      <c r="DY68" s="6">
        <v>0</v>
      </c>
      <c r="DZ68" s="5">
        <v>0</v>
      </c>
      <c r="EA68" s="8">
        <v>0</v>
      </c>
      <c r="EB68" s="6">
        <v>0</v>
      </c>
      <c r="EC68" s="5">
        <v>0</v>
      </c>
      <c r="ED68" s="8">
        <v>0</v>
      </c>
      <c r="EE68" s="6">
        <v>0</v>
      </c>
      <c r="EF68" s="5">
        <v>0</v>
      </c>
      <c r="EG68" s="8">
        <v>0</v>
      </c>
      <c r="EH68" s="6">
        <v>0</v>
      </c>
      <c r="EI68" s="5">
        <v>0</v>
      </c>
      <c r="EJ68" s="8">
        <v>0</v>
      </c>
      <c r="EK68" s="6">
        <v>0</v>
      </c>
      <c r="EL68" s="5">
        <v>0</v>
      </c>
      <c r="EM68" s="8">
        <v>0</v>
      </c>
      <c r="EN68" s="6">
        <f t="shared" si="138"/>
        <v>27364</v>
      </c>
      <c r="EO68" s="8">
        <f t="shared" si="139"/>
        <v>198875</v>
      </c>
    </row>
    <row r="69" spans="1:145" x14ac:dyDescent="0.3">
      <c r="A69" s="45">
        <v>2010</v>
      </c>
      <c r="B69" s="46" t="s">
        <v>13</v>
      </c>
      <c r="C69" s="6">
        <v>0</v>
      </c>
      <c r="D69" s="5">
        <v>0</v>
      </c>
      <c r="E69" s="8">
        <v>0</v>
      </c>
      <c r="F69" s="6">
        <v>0</v>
      </c>
      <c r="G69" s="5">
        <v>0</v>
      </c>
      <c r="H69" s="8">
        <v>0</v>
      </c>
      <c r="I69" s="6">
        <v>0</v>
      </c>
      <c r="J69" s="5">
        <v>0</v>
      </c>
      <c r="K69" s="8">
        <v>0</v>
      </c>
      <c r="L69" s="6">
        <v>0</v>
      </c>
      <c r="M69" s="5">
        <v>0</v>
      </c>
      <c r="N69" s="8">
        <v>0</v>
      </c>
      <c r="O69" s="6">
        <v>0</v>
      </c>
      <c r="P69" s="5">
        <v>0</v>
      </c>
      <c r="Q69" s="8">
        <v>0</v>
      </c>
      <c r="R69" s="6">
        <v>0</v>
      </c>
      <c r="S69" s="5">
        <v>0</v>
      </c>
      <c r="T69" s="8">
        <v>0</v>
      </c>
      <c r="U69" s="6">
        <v>0</v>
      </c>
      <c r="V69" s="5">
        <v>0</v>
      </c>
      <c r="W69" s="8">
        <v>0</v>
      </c>
      <c r="X69" s="6">
        <v>0</v>
      </c>
      <c r="Y69" s="5">
        <v>0</v>
      </c>
      <c r="Z69" s="8">
        <v>0</v>
      </c>
      <c r="AA69" s="6">
        <v>0</v>
      </c>
      <c r="AB69" s="5">
        <v>0</v>
      </c>
      <c r="AC69" s="8">
        <v>0</v>
      </c>
      <c r="AD69" s="6">
        <v>0</v>
      </c>
      <c r="AE69" s="5">
        <v>0</v>
      </c>
      <c r="AF69" s="8">
        <v>0</v>
      </c>
      <c r="AG69" s="6">
        <v>0</v>
      </c>
      <c r="AH69" s="5">
        <v>0</v>
      </c>
      <c r="AI69" s="8">
        <v>0</v>
      </c>
      <c r="AJ69" s="6">
        <v>0</v>
      </c>
      <c r="AK69" s="5">
        <v>0</v>
      </c>
      <c r="AL69" s="8">
        <v>0</v>
      </c>
      <c r="AM69" s="6">
        <v>1</v>
      </c>
      <c r="AN69" s="5">
        <v>2</v>
      </c>
      <c r="AO69" s="8">
        <f t="shared" si="149"/>
        <v>2000</v>
      </c>
      <c r="AP69" s="6">
        <v>0</v>
      </c>
      <c r="AQ69" s="5">
        <v>0</v>
      </c>
      <c r="AR69" s="8">
        <v>0</v>
      </c>
      <c r="AS69" s="6">
        <v>0</v>
      </c>
      <c r="AT69" s="5">
        <v>0</v>
      </c>
      <c r="AU69" s="8">
        <v>0</v>
      </c>
      <c r="AV69" s="6">
        <v>0</v>
      </c>
      <c r="AW69" s="5">
        <v>0</v>
      </c>
      <c r="AX69" s="8">
        <v>0</v>
      </c>
      <c r="AY69" s="6">
        <v>19464</v>
      </c>
      <c r="AZ69" s="5">
        <v>121792</v>
      </c>
      <c r="BA69" s="8">
        <f t="shared" si="150"/>
        <v>6257.2955199342377</v>
      </c>
      <c r="BB69" s="6">
        <v>0</v>
      </c>
      <c r="BC69" s="5">
        <v>0</v>
      </c>
      <c r="BD69" s="8">
        <v>0</v>
      </c>
      <c r="BE69" s="6">
        <v>0</v>
      </c>
      <c r="BF69" s="5">
        <v>0</v>
      </c>
      <c r="BG69" s="8">
        <v>0</v>
      </c>
      <c r="BH69" s="6">
        <v>0</v>
      </c>
      <c r="BI69" s="5">
        <v>0</v>
      </c>
      <c r="BJ69" s="8">
        <v>0</v>
      </c>
      <c r="BK69" s="6">
        <v>0</v>
      </c>
      <c r="BL69" s="5">
        <v>0</v>
      </c>
      <c r="BM69" s="8">
        <v>0</v>
      </c>
      <c r="BN69" s="6">
        <v>0</v>
      </c>
      <c r="BO69" s="5">
        <v>0</v>
      </c>
      <c r="BP69" s="8">
        <v>0</v>
      </c>
      <c r="BQ69" s="6">
        <v>0</v>
      </c>
      <c r="BR69" s="5">
        <v>0</v>
      </c>
      <c r="BS69" s="8">
        <v>0</v>
      </c>
      <c r="BT69" s="6">
        <v>24674</v>
      </c>
      <c r="BU69" s="5">
        <v>175199</v>
      </c>
      <c r="BV69" s="8">
        <f t="shared" si="147"/>
        <v>7100.5511874848025</v>
      </c>
      <c r="BW69" s="6">
        <v>0</v>
      </c>
      <c r="BX69" s="5">
        <v>0</v>
      </c>
      <c r="BY69" s="8">
        <v>0</v>
      </c>
      <c r="BZ69" s="6">
        <v>0</v>
      </c>
      <c r="CA69" s="5">
        <v>0</v>
      </c>
      <c r="CB69" s="8">
        <v>0</v>
      </c>
      <c r="CC69" s="6">
        <v>0</v>
      </c>
      <c r="CD69" s="5">
        <v>0</v>
      </c>
      <c r="CE69" s="8">
        <v>0</v>
      </c>
      <c r="CF69" s="6">
        <v>0</v>
      </c>
      <c r="CG69" s="5">
        <v>0</v>
      </c>
      <c r="CH69" s="8">
        <v>0</v>
      </c>
      <c r="CI69" s="6">
        <v>0</v>
      </c>
      <c r="CJ69" s="5">
        <v>0</v>
      </c>
      <c r="CK69" s="8">
        <v>0</v>
      </c>
      <c r="CL69" s="6">
        <v>0</v>
      </c>
      <c r="CM69" s="5">
        <v>0</v>
      </c>
      <c r="CN69" s="8">
        <v>0</v>
      </c>
      <c r="CO69" s="6">
        <v>0</v>
      </c>
      <c r="CP69" s="5">
        <v>0</v>
      </c>
      <c r="CQ69" s="8">
        <v>0</v>
      </c>
      <c r="CR69" s="6">
        <v>0</v>
      </c>
      <c r="CS69" s="5">
        <v>0</v>
      </c>
      <c r="CT69" s="8">
        <v>0</v>
      </c>
      <c r="CU69" s="6">
        <v>0</v>
      </c>
      <c r="CV69" s="5">
        <v>0</v>
      </c>
      <c r="CW69" s="8">
        <v>0</v>
      </c>
      <c r="CX69" s="6">
        <v>0</v>
      </c>
      <c r="CY69" s="5">
        <v>0</v>
      </c>
      <c r="CZ69" s="8">
        <v>0</v>
      </c>
      <c r="DA69" s="6">
        <v>0</v>
      </c>
      <c r="DB69" s="5">
        <v>0</v>
      </c>
      <c r="DC69" s="8">
        <v>0</v>
      </c>
      <c r="DD69" s="6">
        <v>0</v>
      </c>
      <c r="DE69" s="5">
        <v>0</v>
      </c>
      <c r="DF69" s="8">
        <v>0</v>
      </c>
      <c r="DG69" s="6">
        <v>0</v>
      </c>
      <c r="DH69" s="5">
        <v>0</v>
      </c>
      <c r="DI69" s="8">
        <v>0</v>
      </c>
      <c r="DJ69" s="6">
        <v>0</v>
      </c>
      <c r="DK69" s="5">
        <v>0</v>
      </c>
      <c r="DL69" s="8">
        <v>0</v>
      </c>
      <c r="DM69" s="6">
        <v>0</v>
      </c>
      <c r="DN69" s="5">
        <v>0</v>
      </c>
      <c r="DO69" s="8">
        <v>0</v>
      </c>
      <c r="DP69" s="6">
        <v>0</v>
      </c>
      <c r="DQ69" s="5">
        <v>0</v>
      </c>
      <c r="DR69" s="8">
        <v>0</v>
      </c>
      <c r="DS69" s="6">
        <v>0</v>
      </c>
      <c r="DT69" s="5">
        <v>0</v>
      </c>
      <c r="DU69" s="8">
        <v>0</v>
      </c>
      <c r="DV69" s="6">
        <v>0</v>
      </c>
      <c r="DW69" s="5">
        <v>0</v>
      </c>
      <c r="DX69" s="8">
        <v>0</v>
      </c>
      <c r="DY69" s="6">
        <v>0</v>
      </c>
      <c r="DZ69" s="5">
        <v>0</v>
      </c>
      <c r="EA69" s="8">
        <v>0</v>
      </c>
      <c r="EB69" s="6">
        <v>0</v>
      </c>
      <c r="EC69" s="5">
        <v>0</v>
      </c>
      <c r="ED69" s="8">
        <v>0</v>
      </c>
      <c r="EE69" s="6">
        <v>0</v>
      </c>
      <c r="EF69" s="5">
        <v>0</v>
      </c>
      <c r="EG69" s="8">
        <v>0</v>
      </c>
      <c r="EH69" s="6">
        <v>0</v>
      </c>
      <c r="EI69" s="5">
        <v>0</v>
      </c>
      <c r="EJ69" s="8">
        <v>0</v>
      </c>
      <c r="EK69" s="6">
        <v>0</v>
      </c>
      <c r="EL69" s="5">
        <v>0</v>
      </c>
      <c r="EM69" s="8">
        <v>0</v>
      </c>
      <c r="EN69" s="6">
        <f t="shared" si="138"/>
        <v>44139</v>
      </c>
      <c r="EO69" s="8">
        <f t="shared" si="139"/>
        <v>296993</v>
      </c>
    </row>
    <row r="70" spans="1:145" ht="15" thickBot="1" x14ac:dyDescent="0.35">
      <c r="A70" s="47"/>
      <c r="B70" s="48" t="s">
        <v>14</v>
      </c>
      <c r="C70" s="32">
        <f>SUM(C58:C69)</f>
        <v>2593</v>
      </c>
      <c r="D70" s="31">
        <f>SUM(D58:D69)</f>
        <v>14947</v>
      </c>
      <c r="E70" s="39"/>
      <c r="F70" s="32">
        <v>0</v>
      </c>
      <c r="G70" s="31">
        <v>0</v>
      </c>
      <c r="H70" s="39"/>
      <c r="I70" s="32">
        <v>0</v>
      </c>
      <c r="J70" s="31">
        <v>0</v>
      </c>
      <c r="K70" s="39"/>
      <c r="L70" s="32">
        <f>SUM(L58:L69)</f>
        <v>9</v>
      </c>
      <c r="M70" s="31">
        <f>SUM(M58:M69)</f>
        <v>13</v>
      </c>
      <c r="N70" s="39"/>
      <c r="O70" s="32">
        <f>SUM(O58:O69)</f>
        <v>0</v>
      </c>
      <c r="P70" s="31">
        <f>SUM(P58:P69)</f>
        <v>1</v>
      </c>
      <c r="Q70" s="39"/>
      <c r="R70" s="32">
        <v>0</v>
      </c>
      <c r="S70" s="31">
        <v>0</v>
      </c>
      <c r="T70" s="39"/>
      <c r="U70" s="32">
        <v>0</v>
      </c>
      <c r="V70" s="31">
        <v>0</v>
      </c>
      <c r="W70" s="39"/>
      <c r="X70" s="32">
        <v>0</v>
      </c>
      <c r="Y70" s="31">
        <v>0</v>
      </c>
      <c r="Z70" s="39"/>
      <c r="AA70" s="32">
        <v>0</v>
      </c>
      <c r="AB70" s="31">
        <v>0</v>
      </c>
      <c r="AC70" s="39"/>
      <c r="AD70" s="32">
        <v>0</v>
      </c>
      <c r="AE70" s="31">
        <v>0</v>
      </c>
      <c r="AF70" s="39"/>
      <c r="AG70" s="32">
        <v>0</v>
      </c>
      <c r="AH70" s="31">
        <v>0</v>
      </c>
      <c r="AI70" s="39"/>
      <c r="AJ70" s="32">
        <v>0</v>
      </c>
      <c r="AK70" s="31">
        <v>0</v>
      </c>
      <c r="AL70" s="39"/>
      <c r="AM70" s="32">
        <f>SUM(AM58:AM69)</f>
        <v>18</v>
      </c>
      <c r="AN70" s="31">
        <f>SUM(AN58:AN69)</f>
        <v>21</v>
      </c>
      <c r="AO70" s="39"/>
      <c r="AP70" s="32">
        <v>0</v>
      </c>
      <c r="AQ70" s="31">
        <v>0</v>
      </c>
      <c r="AR70" s="40"/>
      <c r="AS70" s="32">
        <f>SUM(AS58:AS69)</f>
        <v>514</v>
      </c>
      <c r="AT70" s="31">
        <f>SUM(AT58:AT69)</f>
        <v>2307</v>
      </c>
      <c r="AU70" s="40"/>
      <c r="AV70" s="32">
        <f>SUM(AV58:AV69)</f>
        <v>0</v>
      </c>
      <c r="AW70" s="31">
        <f>SUM(AW58:AW69)</f>
        <v>0</v>
      </c>
      <c r="AX70" s="40"/>
      <c r="AY70" s="32">
        <f>SUM(AY58:AY69)</f>
        <v>170288</v>
      </c>
      <c r="AZ70" s="31">
        <f>SUM(AZ58:AZ69)</f>
        <v>1040239</v>
      </c>
      <c r="BA70" s="40"/>
      <c r="BB70" s="32">
        <v>0</v>
      </c>
      <c r="BC70" s="31">
        <v>0</v>
      </c>
      <c r="BD70" s="40"/>
      <c r="BE70" s="32">
        <v>0</v>
      </c>
      <c r="BF70" s="31">
        <v>0</v>
      </c>
      <c r="BG70" s="40"/>
      <c r="BH70" s="32">
        <v>0</v>
      </c>
      <c r="BI70" s="31">
        <v>0</v>
      </c>
      <c r="BJ70" s="40"/>
      <c r="BK70" s="32">
        <v>0</v>
      </c>
      <c r="BL70" s="31">
        <v>0</v>
      </c>
      <c r="BM70" s="40"/>
      <c r="BN70" s="32">
        <v>0</v>
      </c>
      <c r="BO70" s="31">
        <v>0</v>
      </c>
      <c r="BP70" s="40"/>
      <c r="BQ70" s="32">
        <v>0</v>
      </c>
      <c r="BR70" s="31">
        <v>0</v>
      </c>
      <c r="BS70" s="40"/>
      <c r="BT70" s="32">
        <f t="shared" ref="BT70:BU70" si="155">SUM(BT58:BT69)</f>
        <v>177423</v>
      </c>
      <c r="BU70" s="31">
        <f t="shared" si="155"/>
        <v>1125951</v>
      </c>
      <c r="BV70" s="39"/>
      <c r="BW70" s="32">
        <v>0</v>
      </c>
      <c r="BX70" s="31">
        <v>0</v>
      </c>
      <c r="BY70" s="40"/>
      <c r="BZ70" s="32">
        <v>0</v>
      </c>
      <c r="CA70" s="31">
        <v>0</v>
      </c>
      <c r="CB70" s="39"/>
      <c r="CC70" s="32">
        <v>0</v>
      </c>
      <c r="CD70" s="31">
        <v>0</v>
      </c>
      <c r="CE70" s="39"/>
      <c r="CF70" s="32">
        <v>0</v>
      </c>
      <c r="CG70" s="31">
        <v>0</v>
      </c>
      <c r="CH70" s="39"/>
      <c r="CI70" s="32">
        <v>0</v>
      </c>
      <c r="CJ70" s="31">
        <v>0</v>
      </c>
      <c r="CK70" s="39"/>
      <c r="CL70" s="32">
        <f t="shared" ref="CL70:CM70" si="156">SUM(CL58:CL69)</f>
        <v>48</v>
      </c>
      <c r="CM70" s="31">
        <f t="shared" si="156"/>
        <v>163</v>
      </c>
      <c r="CN70" s="39"/>
      <c r="CO70" s="32">
        <v>0</v>
      </c>
      <c r="CP70" s="31">
        <v>0</v>
      </c>
      <c r="CQ70" s="39"/>
      <c r="CR70" s="32">
        <f t="shared" ref="CR70:CS70" si="157">SUM(CR58:CR69)</f>
        <v>0</v>
      </c>
      <c r="CS70" s="31">
        <f t="shared" si="157"/>
        <v>12</v>
      </c>
      <c r="CT70" s="39"/>
      <c r="CU70" s="32">
        <v>0</v>
      </c>
      <c r="CV70" s="31">
        <v>0</v>
      </c>
      <c r="CW70" s="39"/>
      <c r="CX70" s="32">
        <f t="shared" ref="CX70:CY70" si="158">SUM(CX58:CX69)</f>
        <v>35</v>
      </c>
      <c r="CY70" s="31">
        <f t="shared" si="158"/>
        <v>288</v>
      </c>
      <c r="CZ70" s="39"/>
      <c r="DA70" s="32">
        <v>0</v>
      </c>
      <c r="DB70" s="31">
        <v>0</v>
      </c>
      <c r="DC70" s="39"/>
      <c r="DD70" s="32">
        <v>0</v>
      </c>
      <c r="DE70" s="31">
        <v>0</v>
      </c>
      <c r="DF70" s="39"/>
      <c r="DG70" s="32">
        <v>0</v>
      </c>
      <c r="DH70" s="31">
        <v>0</v>
      </c>
      <c r="DI70" s="39"/>
      <c r="DJ70" s="32">
        <v>0</v>
      </c>
      <c r="DK70" s="31">
        <v>0</v>
      </c>
      <c r="DL70" s="39"/>
      <c r="DM70" s="32">
        <v>0</v>
      </c>
      <c r="DN70" s="31">
        <v>0</v>
      </c>
      <c r="DO70" s="39"/>
      <c r="DP70" s="32">
        <v>0</v>
      </c>
      <c r="DQ70" s="31">
        <v>0</v>
      </c>
      <c r="DR70" s="39"/>
      <c r="DS70" s="32">
        <v>0</v>
      </c>
      <c r="DT70" s="31">
        <v>0</v>
      </c>
      <c r="DU70" s="39"/>
      <c r="DV70" s="32">
        <v>0</v>
      </c>
      <c r="DW70" s="31">
        <v>0</v>
      </c>
      <c r="DX70" s="39"/>
      <c r="DY70" s="32">
        <v>0</v>
      </c>
      <c r="DZ70" s="31">
        <v>0</v>
      </c>
      <c r="EA70" s="39"/>
      <c r="EB70" s="32">
        <f t="shared" ref="EB70:EC70" si="159">SUM(EB58:EB69)</f>
        <v>0</v>
      </c>
      <c r="EC70" s="31">
        <f t="shared" si="159"/>
        <v>1</v>
      </c>
      <c r="ED70" s="39"/>
      <c r="EE70" s="32">
        <v>0</v>
      </c>
      <c r="EF70" s="31">
        <v>0</v>
      </c>
      <c r="EG70" s="39"/>
      <c r="EH70" s="32">
        <v>0</v>
      </c>
      <c r="EI70" s="31">
        <v>0</v>
      </c>
      <c r="EJ70" s="39"/>
      <c r="EK70" s="32">
        <v>0</v>
      </c>
      <c r="EL70" s="31">
        <v>0</v>
      </c>
      <c r="EM70" s="39"/>
      <c r="EN70" s="32">
        <f t="shared" si="138"/>
        <v>350928</v>
      </c>
      <c r="EO70" s="33">
        <f t="shared" si="139"/>
        <v>2183943</v>
      </c>
    </row>
    <row r="71" spans="1:145" x14ac:dyDescent="0.3">
      <c r="A71" s="45">
        <v>2011</v>
      </c>
      <c r="B71" s="46" t="s">
        <v>2</v>
      </c>
      <c r="C71" s="6">
        <v>0</v>
      </c>
      <c r="D71" s="5">
        <v>0</v>
      </c>
      <c r="E71" s="8">
        <v>0</v>
      </c>
      <c r="F71" s="6">
        <v>0</v>
      </c>
      <c r="G71" s="5">
        <v>0</v>
      </c>
      <c r="H71" s="8">
        <v>0</v>
      </c>
      <c r="I71" s="6">
        <v>0</v>
      </c>
      <c r="J71" s="5">
        <v>0</v>
      </c>
      <c r="K71" s="8">
        <v>0</v>
      </c>
      <c r="L71" s="6">
        <v>0</v>
      </c>
      <c r="M71" s="5">
        <v>0</v>
      </c>
      <c r="N71" s="8">
        <v>0</v>
      </c>
      <c r="O71" s="6">
        <v>0</v>
      </c>
      <c r="P71" s="5">
        <v>0</v>
      </c>
      <c r="Q71" s="8">
        <v>0</v>
      </c>
      <c r="R71" s="6">
        <v>1</v>
      </c>
      <c r="S71" s="5">
        <v>4</v>
      </c>
      <c r="T71" s="8">
        <f>S71/R71*1000</f>
        <v>4000</v>
      </c>
      <c r="U71" s="6">
        <v>0</v>
      </c>
      <c r="V71" s="5">
        <v>0</v>
      </c>
      <c r="W71" s="8">
        <v>0</v>
      </c>
      <c r="X71" s="6">
        <v>0</v>
      </c>
      <c r="Y71" s="5">
        <v>0</v>
      </c>
      <c r="Z71" s="8">
        <v>0</v>
      </c>
      <c r="AA71" s="6">
        <v>0</v>
      </c>
      <c r="AB71" s="5">
        <v>0</v>
      </c>
      <c r="AC71" s="8">
        <v>0</v>
      </c>
      <c r="AD71" s="6">
        <v>0</v>
      </c>
      <c r="AE71" s="5">
        <v>0</v>
      </c>
      <c r="AF71" s="8">
        <v>0</v>
      </c>
      <c r="AG71" s="6">
        <v>1</v>
      </c>
      <c r="AH71" s="5">
        <v>14</v>
      </c>
      <c r="AI71" s="8">
        <f>AH71/AG71*1000</f>
        <v>14000</v>
      </c>
      <c r="AJ71" s="6">
        <v>0</v>
      </c>
      <c r="AK71" s="5">
        <v>0</v>
      </c>
      <c r="AL71" s="8">
        <v>0</v>
      </c>
      <c r="AM71" s="6">
        <v>0</v>
      </c>
      <c r="AN71" s="5">
        <v>0</v>
      </c>
      <c r="AO71" s="8">
        <v>0</v>
      </c>
      <c r="AP71" s="6">
        <v>0</v>
      </c>
      <c r="AQ71" s="5">
        <v>0</v>
      </c>
      <c r="AR71" s="8">
        <v>0</v>
      </c>
      <c r="AS71" s="6">
        <v>0</v>
      </c>
      <c r="AT71" s="5">
        <v>0</v>
      </c>
      <c r="AU71" s="8">
        <v>0</v>
      </c>
      <c r="AV71" s="6">
        <v>0</v>
      </c>
      <c r="AW71" s="5">
        <v>0</v>
      </c>
      <c r="AX71" s="8">
        <v>0</v>
      </c>
      <c r="AY71" s="6">
        <v>14681</v>
      </c>
      <c r="AZ71" s="5">
        <v>108501</v>
      </c>
      <c r="BA71" s="8">
        <f>AZ71/AY71*1000</f>
        <v>7390.5728492609496</v>
      </c>
      <c r="BB71" s="6">
        <v>0</v>
      </c>
      <c r="BC71" s="5">
        <v>0</v>
      </c>
      <c r="BD71" s="8">
        <v>0</v>
      </c>
      <c r="BE71" s="6">
        <v>0</v>
      </c>
      <c r="BF71" s="5">
        <v>0</v>
      </c>
      <c r="BG71" s="8">
        <v>0</v>
      </c>
      <c r="BH71" s="6">
        <v>0</v>
      </c>
      <c r="BI71" s="5">
        <v>0</v>
      </c>
      <c r="BJ71" s="8">
        <v>0</v>
      </c>
      <c r="BK71" s="6">
        <v>0</v>
      </c>
      <c r="BL71" s="5">
        <v>0</v>
      </c>
      <c r="BM71" s="8">
        <v>0</v>
      </c>
      <c r="BN71" s="6">
        <v>0</v>
      </c>
      <c r="BO71" s="5">
        <v>0</v>
      </c>
      <c r="BP71" s="8">
        <v>0</v>
      </c>
      <c r="BQ71" s="6">
        <v>0</v>
      </c>
      <c r="BR71" s="5">
        <v>0</v>
      </c>
      <c r="BS71" s="8">
        <v>0</v>
      </c>
      <c r="BT71" s="6">
        <v>13015</v>
      </c>
      <c r="BU71" s="5">
        <v>103459</v>
      </c>
      <c r="BV71" s="8">
        <f t="shared" ref="BV71:BV82" si="160">BU71/BT71*1000</f>
        <v>7949.2124471763354</v>
      </c>
      <c r="BW71" s="6">
        <v>0</v>
      </c>
      <c r="BX71" s="5">
        <v>0</v>
      </c>
      <c r="BY71" s="8">
        <v>0</v>
      </c>
      <c r="BZ71" s="6">
        <v>0</v>
      </c>
      <c r="CA71" s="5">
        <v>0</v>
      </c>
      <c r="CB71" s="8">
        <v>0</v>
      </c>
      <c r="CC71" s="6">
        <v>0</v>
      </c>
      <c r="CD71" s="5">
        <v>0</v>
      </c>
      <c r="CE71" s="8">
        <v>0</v>
      </c>
      <c r="CF71" s="6">
        <v>0</v>
      </c>
      <c r="CG71" s="5">
        <v>1</v>
      </c>
      <c r="CH71" s="8">
        <v>0</v>
      </c>
      <c r="CI71" s="6">
        <v>0</v>
      </c>
      <c r="CJ71" s="5">
        <v>0</v>
      </c>
      <c r="CK71" s="8">
        <v>0</v>
      </c>
      <c r="CL71" s="6">
        <v>9</v>
      </c>
      <c r="CM71" s="5">
        <v>31</v>
      </c>
      <c r="CN71" s="8">
        <f t="shared" ref="CN71:CN82" si="161">CM71/CL71*1000</f>
        <v>3444.4444444444448</v>
      </c>
      <c r="CO71" s="6">
        <v>0</v>
      </c>
      <c r="CP71" s="5">
        <v>0</v>
      </c>
      <c r="CQ71" s="8">
        <v>0</v>
      </c>
      <c r="CR71" s="6">
        <v>0</v>
      </c>
      <c r="CS71" s="5">
        <v>0</v>
      </c>
      <c r="CT71" s="8">
        <v>0</v>
      </c>
      <c r="CU71" s="6">
        <v>0</v>
      </c>
      <c r="CV71" s="5">
        <v>0</v>
      </c>
      <c r="CW71" s="8">
        <v>0</v>
      </c>
      <c r="CX71" s="6">
        <v>0</v>
      </c>
      <c r="CY71" s="5">
        <v>0</v>
      </c>
      <c r="CZ71" s="8">
        <v>0</v>
      </c>
      <c r="DA71" s="6">
        <v>0</v>
      </c>
      <c r="DB71" s="5">
        <v>0</v>
      </c>
      <c r="DC71" s="8">
        <v>0</v>
      </c>
      <c r="DD71" s="6">
        <v>0</v>
      </c>
      <c r="DE71" s="5">
        <v>0</v>
      </c>
      <c r="DF71" s="8">
        <v>0</v>
      </c>
      <c r="DG71" s="6">
        <v>0</v>
      </c>
      <c r="DH71" s="5">
        <v>0</v>
      </c>
      <c r="DI71" s="8">
        <v>0</v>
      </c>
      <c r="DJ71" s="6">
        <v>0</v>
      </c>
      <c r="DK71" s="5">
        <v>0</v>
      </c>
      <c r="DL71" s="8">
        <v>0</v>
      </c>
      <c r="DM71" s="6">
        <v>0</v>
      </c>
      <c r="DN71" s="5">
        <v>0</v>
      </c>
      <c r="DO71" s="8">
        <v>0</v>
      </c>
      <c r="DP71" s="6">
        <v>0</v>
      </c>
      <c r="DQ71" s="5">
        <v>0</v>
      </c>
      <c r="DR71" s="8">
        <v>0</v>
      </c>
      <c r="DS71" s="6">
        <v>0</v>
      </c>
      <c r="DT71" s="5">
        <v>0</v>
      </c>
      <c r="DU71" s="8">
        <v>0</v>
      </c>
      <c r="DV71" s="6">
        <v>0</v>
      </c>
      <c r="DW71" s="5">
        <v>0</v>
      </c>
      <c r="DX71" s="8">
        <v>0</v>
      </c>
      <c r="DY71" s="6">
        <v>0</v>
      </c>
      <c r="DZ71" s="5">
        <v>0</v>
      </c>
      <c r="EA71" s="8">
        <v>0</v>
      </c>
      <c r="EB71" s="6">
        <v>0</v>
      </c>
      <c r="EC71" s="5">
        <v>0</v>
      </c>
      <c r="ED71" s="8">
        <v>0</v>
      </c>
      <c r="EE71" s="6">
        <v>0</v>
      </c>
      <c r="EF71" s="5">
        <v>0</v>
      </c>
      <c r="EG71" s="8">
        <v>0</v>
      </c>
      <c r="EH71" s="6">
        <v>0</v>
      </c>
      <c r="EI71" s="5">
        <v>0</v>
      </c>
      <c r="EJ71" s="8">
        <v>0</v>
      </c>
      <c r="EK71" s="6">
        <v>0</v>
      </c>
      <c r="EL71" s="5">
        <v>0</v>
      </c>
      <c r="EM71" s="8">
        <v>0</v>
      </c>
      <c r="EN71" s="6">
        <f t="shared" si="138"/>
        <v>27707</v>
      </c>
      <c r="EO71" s="8">
        <f t="shared" si="139"/>
        <v>212010</v>
      </c>
    </row>
    <row r="72" spans="1:145" x14ac:dyDescent="0.3">
      <c r="A72" s="45">
        <v>2011</v>
      </c>
      <c r="B72" s="46" t="s">
        <v>3</v>
      </c>
      <c r="C72" s="6">
        <v>0</v>
      </c>
      <c r="D72" s="5">
        <v>0</v>
      </c>
      <c r="E72" s="8">
        <v>0</v>
      </c>
      <c r="F72" s="6">
        <v>0</v>
      </c>
      <c r="G72" s="5">
        <v>0</v>
      </c>
      <c r="H72" s="8">
        <v>0</v>
      </c>
      <c r="I72" s="6">
        <v>0</v>
      </c>
      <c r="J72" s="5">
        <v>0</v>
      </c>
      <c r="K72" s="8">
        <v>0</v>
      </c>
      <c r="L72" s="6">
        <v>0</v>
      </c>
      <c r="M72" s="5">
        <v>0</v>
      </c>
      <c r="N72" s="8">
        <v>0</v>
      </c>
      <c r="O72" s="6">
        <v>0</v>
      </c>
      <c r="P72" s="5">
        <v>0</v>
      </c>
      <c r="Q72" s="8">
        <v>0</v>
      </c>
      <c r="R72" s="6">
        <v>0</v>
      </c>
      <c r="S72" s="5">
        <v>0</v>
      </c>
      <c r="T72" s="8">
        <v>0</v>
      </c>
      <c r="U72" s="6">
        <v>0</v>
      </c>
      <c r="V72" s="5">
        <v>0</v>
      </c>
      <c r="W72" s="8">
        <v>0</v>
      </c>
      <c r="X72" s="6">
        <v>0</v>
      </c>
      <c r="Y72" s="5">
        <v>0</v>
      </c>
      <c r="Z72" s="8">
        <v>0</v>
      </c>
      <c r="AA72" s="6">
        <v>0</v>
      </c>
      <c r="AB72" s="5">
        <v>0</v>
      </c>
      <c r="AC72" s="8">
        <v>0</v>
      </c>
      <c r="AD72" s="6">
        <v>0</v>
      </c>
      <c r="AE72" s="5">
        <v>0</v>
      </c>
      <c r="AF72" s="8">
        <v>0</v>
      </c>
      <c r="AG72" s="6">
        <v>0</v>
      </c>
      <c r="AH72" s="5">
        <v>0</v>
      </c>
      <c r="AI72" s="8">
        <v>0</v>
      </c>
      <c r="AJ72" s="6">
        <v>0</v>
      </c>
      <c r="AK72" s="5">
        <v>0</v>
      </c>
      <c r="AL72" s="8">
        <v>0</v>
      </c>
      <c r="AM72" s="6">
        <v>2</v>
      </c>
      <c r="AN72" s="5">
        <v>1</v>
      </c>
      <c r="AO72" s="8">
        <f t="shared" ref="AO72:AO81" si="162">AN72/AM72*1000</f>
        <v>500</v>
      </c>
      <c r="AP72" s="6">
        <v>0</v>
      </c>
      <c r="AQ72" s="5">
        <v>0</v>
      </c>
      <c r="AR72" s="8">
        <v>0</v>
      </c>
      <c r="AS72" s="6">
        <v>0</v>
      </c>
      <c r="AT72" s="5">
        <v>0</v>
      </c>
      <c r="AU72" s="8">
        <v>0</v>
      </c>
      <c r="AV72" s="6">
        <v>0</v>
      </c>
      <c r="AW72" s="5">
        <v>0</v>
      </c>
      <c r="AX72" s="8">
        <v>0</v>
      </c>
      <c r="AY72" s="6">
        <v>6106</v>
      </c>
      <c r="AZ72" s="5">
        <v>53580</v>
      </c>
      <c r="BA72" s="8">
        <f t="shared" ref="BA72:BA82" si="163">AZ72/AY72*1000</f>
        <v>8774.9754339993451</v>
      </c>
      <c r="BB72" s="6">
        <v>0</v>
      </c>
      <c r="BC72" s="5">
        <v>0</v>
      </c>
      <c r="BD72" s="8">
        <v>0</v>
      </c>
      <c r="BE72" s="6">
        <v>0</v>
      </c>
      <c r="BF72" s="5">
        <v>0</v>
      </c>
      <c r="BG72" s="8">
        <v>0</v>
      </c>
      <c r="BH72" s="6">
        <v>0</v>
      </c>
      <c r="BI72" s="5">
        <v>0</v>
      </c>
      <c r="BJ72" s="8">
        <v>0</v>
      </c>
      <c r="BK72" s="6">
        <v>0</v>
      </c>
      <c r="BL72" s="5">
        <v>0</v>
      </c>
      <c r="BM72" s="8">
        <v>0</v>
      </c>
      <c r="BN72" s="6">
        <v>0</v>
      </c>
      <c r="BO72" s="5">
        <v>0</v>
      </c>
      <c r="BP72" s="8">
        <v>0</v>
      </c>
      <c r="BQ72" s="6">
        <v>0</v>
      </c>
      <c r="BR72" s="5">
        <v>0</v>
      </c>
      <c r="BS72" s="8">
        <v>0</v>
      </c>
      <c r="BT72" s="6">
        <v>16314</v>
      </c>
      <c r="BU72" s="5">
        <v>128150</v>
      </c>
      <c r="BV72" s="8">
        <f t="shared" si="160"/>
        <v>7855.2163785705534</v>
      </c>
      <c r="BW72" s="6">
        <v>0</v>
      </c>
      <c r="BX72" s="5">
        <v>0</v>
      </c>
      <c r="BY72" s="8">
        <v>0</v>
      </c>
      <c r="BZ72" s="6">
        <v>0</v>
      </c>
      <c r="CA72" s="5">
        <v>0</v>
      </c>
      <c r="CB72" s="8">
        <v>0</v>
      </c>
      <c r="CC72" s="6">
        <v>0</v>
      </c>
      <c r="CD72" s="5">
        <v>0</v>
      </c>
      <c r="CE72" s="8">
        <v>0</v>
      </c>
      <c r="CF72" s="6">
        <v>0</v>
      </c>
      <c r="CG72" s="5">
        <v>0</v>
      </c>
      <c r="CH72" s="8">
        <v>0</v>
      </c>
      <c r="CI72" s="6">
        <v>0</v>
      </c>
      <c r="CJ72" s="5">
        <v>0</v>
      </c>
      <c r="CK72" s="8">
        <v>0</v>
      </c>
      <c r="CL72" s="6">
        <v>0</v>
      </c>
      <c r="CM72" s="5">
        <v>2</v>
      </c>
      <c r="CN72" s="8">
        <v>0</v>
      </c>
      <c r="CO72" s="6">
        <v>0</v>
      </c>
      <c r="CP72" s="5">
        <v>0</v>
      </c>
      <c r="CQ72" s="8">
        <v>0</v>
      </c>
      <c r="CR72" s="6">
        <v>0</v>
      </c>
      <c r="CS72" s="5">
        <v>0</v>
      </c>
      <c r="CT72" s="8">
        <v>0</v>
      </c>
      <c r="CU72" s="6">
        <v>0</v>
      </c>
      <c r="CV72" s="5">
        <v>0</v>
      </c>
      <c r="CW72" s="8">
        <v>0</v>
      </c>
      <c r="CX72" s="6">
        <v>40</v>
      </c>
      <c r="CY72" s="5">
        <v>366</v>
      </c>
      <c r="CZ72" s="8">
        <f t="shared" ref="CZ72:CZ80" si="164">CY72/CX72*1000</f>
        <v>9150</v>
      </c>
      <c r="DA72" s="6">
        <v>0</v>
      </c>
      <c r="DB72" s="5">
        <v>0</v>
      </c>
      <c r="DC72" s="8">
        <v>0</v>
      </c>
      <c r="DD72" s="6">
        <v>0</v>
      </c>
      <c r="DE72" s="5">
        <v>0</v>
      </c>
      <c r="DF72" s="8">
        <v>0</v>
      </c>
      <c r="DG72" s="6">
        <v>0</v>
      </c>
      <c r="DH72" s="5">
        <v>0</v>
      </c>
      <c r="DI72" s="8">
        <v>0</v>
      </c>
      <c r="DJ72" s="6">
        <v>0</v>
      </c>
      <c r="DK72" s="5">
        <v>0</v>
      </c>
      <c r="DL72" s="8">
        <v>0</v>
      </c>
      <c r="DM72" s="6">
        <v>0</v>
      </c>
      <c r="DN72" s="5">
        <v>0</v>
      </c>
      <c r="DO72" s="8">
        <v>0</v>
      </c>
      <c r="DP72" s="6">
        <v>0</v>
      </c>
      <c r="DQ72" s="5">
        <v>0</v>
      </c>
      <c r="DR72" s="8">
        <v>0</v>
      </c>
      <c r="DS72" s="6">
        <v>0</v>
      </c>
      <c r="DT72" s="5">
        <v>0</v>
      </c>
      <c r="DU72" s="8">
        <v>0</v>
      </c>
      <c r="DV72" s="6">
        <v>0</v>
      </c>
      <c r="DW72" s="5">
        <v>0</v>
      </c>
      <c r="DX72" s="8">
        <v>0</v>
      </c>
      <c r="DY72" s="6">
        <v>0</v>
      </c>
      <c r="DZ72" s="5">
        <v>1</v>
      </c>
      <c r="EA72" s="8">
        <v>0</v>
      </c>
      <c r="EB72" s="6">
        <v>0</v>
      </c>
      <c r="EC72" s="5">
        <v>0</v>
      </c>
      <c r="ED72" s="8">
        <v>0</v>
      </c>
      <c r="EE72" s="6">
        <v>0</v>
      </c>
      <c r="EF72" s="5">
        <v>0</v>
      </c>
      <c r="EG72" s="8">
        <v>0</v>
      </c>
      <c r="EH72" s="6">
        <v>0</v>
      </c>
      <c r="EI72" s="5">
        <v>0</v>
      </c>
      <c r="EJ72" s="8">
        <v>0</v>
      </c>
      <c r="EK72" s="6">
        <v>0</v>
      </c>
      <c r="EL72" s="5">
        <v>0</v>
      </c>
      <c r="EM72" s="8">
        <v>0</v>
      </c>
      <c r="EN72" s="6">
        <f t="shared" si="138"/>
        <v>22462</v>
      </c>
      <c r="EO72" s="8">
        <f t="shared" si="139"/>
        <v>182100</v>
      </c>
    </row>
    <row r="73" spans="1:145" x14ac:dyDescent="0.3">
      <c r="A73" s="45">
        <v>2011</v>
      </c>
      <c r="B73" s="46" t="s">
        <v>4</v>
      </c>
      <c r="C73" s="6">
        <v>0</v>
      </c>
      <c r="D73" s="5">
        <v>0</v>
      </c>
      <c r="E73" s="8">
        <v>0</v>
      </c>
      <c r="F73" s="6">
        <v>0</v>
      </c>
      <c r="G73" s="5">
        <v>0</v>
      </c>
      <c r="H73" s="8">
        <v>0</v>
      </c>
      <c r="I73" s="6">
        <v>0</v>
      </c>
      <c r="J73" s="5">
        <v>0</v>
      </c>
      <c r="K73" s="8">
        <v>0</v>
      </c>
      <c r="L73" s="6">
        <v>0</v>
      </c>
      <c r="M73" s="5">
        <v>0</v>
      </c>
      <c r="N73" s="8">
        <v>0</v>
      </c>
      <c r="O73" s="6">
        <v>0</v>
      </c>
      <c r="P73" s="5">
        <v>0</v>
      </c>
      <c r="Q73" s="8">
        <v>0</v>
      </c>
      <c r="R73" s="6">
        <v>0</v>
      </c>
      <c r="S73" s="5">
        <v>0</v>
      </c>
      <c r="T73" s="8">
        <v>0</v>
      </c>
      <c r="U73" s="6">
        <v>0</v>
      </c>
      <c r="V73" s="5">
        <v>0</v>
      </c>
      <c r="W73" s="8">
        <v>0</v>
      </c>
      <c r="X73" s="6">
        <v>0</v>
      </c>
      <c r="Y73" s="5">
        <v>0</v>
      </c>
      <c r="Z73" s="8">
        <v>0</v>
      </c>
      <c r="AA73" s="6">
        <v>0</v>
      </c>
      <c r="AB73" s="5">
        <v>0</v>
      </c>
      <c r="AC73" s="8">
        <v>0</v>
      </c>
      <c r="AD73" s="6">
        <v>0</v>
      </c>
      <c r="AE73" s="5">
        <v>0</v>
      </c>
      <c r="AF73" s="8">
        <v>0</v>
      </c>
      <c r="AG73" s="6">
        <v>0</v>
      </c>
      <c r="AH73" s="5">
        <v>15</v>
      </c>
      <c r="AI73" s="8">
        <v>0</v>
      </c>
      <c r="AJ73" s="6">
        <v>0</v>
      </c>
      <c r="AK73" s="5">
        <v>0</v>
      </c>
      <c r="AL73" s="8">
        <v>0</v>
      </c>
      <c r="AM73" s="6">
        <v>0</v>
      </c>
      <c r="AN73" s="5">
        <v>2</v>
      </c>
      <c r="AO73" s="8">
        <v>0</v>
      </c>
      <c r="AP73" s="6">
        <v>0</v>
      </c>
      <c r="AQ73" s="5">
        <v>0</v>
      </c>
      <c r="AR73" s="8">
        <v>0</v>
      </c>
      <c r="AS73" s="6">
        <v>0</v>
      </c>
      <c r="AT73" s="5">
        <v>0</v>
      </c>
      <c r="AU73" s="8">
        <v>0</v>
      </c>
      <c r="AV73" s="6">
        <v>0</v>
      </c>
      <c r="AW73" s="5">
        <v>0</v>
      </c>
      <c r="AX73" s="8">
        <v>0</v>
      </c>
      <c r="AY73" s="6">
        <v>24320</v>
      </c>
      <c r="AZ73" s="5">
        <v>206452</v>
      </c>
      <c r="BA73" s="8">
        <f t="shared" si="163"/>
        <v>8488.980263157895</v>
      </c>
      <c r="BB73" s="6">
        <v>0</v>
      </c>
      <c r="BC73" s="5">
        <v>0</v>
      </c>
      <c r="BD73" s="8">
        <v>0</v>
      </c>
      <c r="BE73" s="6">
        <v>0</v>
      </c>
      <c r="BF73" s="5">
        <v>0</v>
      </c>
      <c r="BG73" s="8">
        <v>0</v>
      </c>
      <c r="BH73" s="6">
        <v>0</v>
      </c>
      <c r="BI73" s="5">
        <v>0</v>
      </c>
      <c r="BJ73" s="8">
        <v>0</v>
      </c>
      <c r="BK73" s="6">
        <v>0</v>
      </c>
      <c r="BL73" s="5">
        <v>0</v>
      </c>
      <c r="BM73" s="8">
        <v>0</v>
      </c>
      <c r="BN73" s="6">
        <v>0</v>
      </c>
      <c r="BO73" s="5">
        <v>0</v>
      </c>
      <c r="BP73" s="8">
        <v>0</v>
      </c>
      <c r="BQ73" s="6">
        <v>0</v>
      </c>
      <c r="BR73" s="5">
        <v>0</v>
      </c>
      <c r="BS73" s="8">
        <v>0</v>
      </c>
      <c r="BT73" s="6">
        <v>20460</v>
      </c>
      <c r="BU73" s="5">
        <v>175998</v>
      </c>
      <c r="BV73" s="8">
        <f t="shared" si="160"/>
        <v>8602.0527859237536</v>
      </c>
      <c r="BW73" s="6">
        <v>0</v>
      </c>
      <c r="BX73" s="5">
        <v>0</v>
      </c>
      <c r="BY73" s="8">
        <v>0</v>
      </c>
      <c r="BZ73" s="6">
        <v>10</v>
      </c>
      <c r="CA73" s="5">
        <v>86</v>
      </c>
      <c r="CB73" s="8">
        <f t="shared" ref="CB73:CB74" si="165">CA73/BZ73*1000</f>
        <v>8600</v>
      </c>
      <c r="CC73" s="6">
        <v>0</v>
      </c>
      <c r="CD73" s="5">
        <v>0</v>
      </c>
      <c r="CE73" s="8">
        <v>0</v>
      </c>
      <c r="CF73" s="6">
        <v>0</v>
      </c>
      <c r="CG73" s="5">
        <v>0</v>
      </c>
      <c r="CH73" s="8">
        <v>0</v>
      </c>
      <c r="CI73" s="6">
        <v>0</v>
      </c>
      <c r="CJ73" s="5">
        <v>0</v>
      </c>
      <c r="CK73" s="8">
        <v>0</v>
      </c>
      <c r="CL73" s="6">
        <v>8</v>
      </c>
      <c r="CM73" s="5">
        <v>28</v>
      </c>
      <c r="CN73" s="8">
        <f t="shared" si="161"/>
        <v>3500</v>
      </c>
      <c r="CO73" s="6">
        <v>0</v>
      </c>
      <c r="CP73" s="5">
        <v>1</v>
      </c>
      <c r="CQ73" s="8">
        <v>0</v>
      </c>
      <c r="CR73" s="6">
        <v>0</v>
      </c>
      <c r="CS73" s="5">
        <v>0</v>
      </c>
      <c r="CT73" s="8">
        <v>0</v>
      </c>
      <c r="CU73" s="6">
        <v>0</v>
      </c>
      <c r="CV73" s="5">
        <v>0</v>
      </c>
      <c r="CW73" s="8">
        <v>0</v>
      </c>
      <c r="CX73" s="6">
        <v>1000</v>
      </c>
      <c r="CY73" s="5">
        <v>7514</v>
      </c>
      <c r="CZ73" s="8">
        <f t="shared" si="164"/>
        <v>7514</v>
      </c>
      <c r="DA73" s="6">
        <v>0</v>
      </c>
      <c r="DB73" s="5">
        <v>0</v>
      </c>
      <c r="DC73" s="8">
        <v>0</v>
      </c>
      <c r="DD73" s="6">
        <v>0</v>
      </c>
      <c r="DE73" s="5">
        <v>0</v>
      </c>
      <c r="DF73" s="8">
        <v>0</v>
      </c>
      <c r="DG73" s="6">
        <v>0</v>
      </c>
      <c r="DH73" s="5">
        <v>0</v>
      </c>
      <c r="DI73" s="8">
        <v>0</v>
      </c>
      <c r="DJ73" s="6">
        <v>0</v>
      </c>
      <c r="DK73" s="5">
        <v>0</v>
      </c>
      <c r="DL73" s="8">
        <v>0</v>
      </c>
      <c r="DM73" s="6">
        <v>0</v>
      </c>
      <c r="DN73" s="5">
        <v>0</v>
      </c>
      <c r="DO73" s="8">
        <v>0</v>
      </c>
      <c r="DP73" s="6">
        <v>0</v>
      </c>
      <c r="DQ73" s="5">
        <v>0</v>
      </c>
      <c r="DR73" s="8">
        <v>0</v>
      </c>
      <c r="DS73" s="6">
        <v>0</v>
      </c>
      <c r="DT73" s="5">
        <v>0</v>
      </c>
      <c r="DU73" s="8">
        <v>0</v>
      </c>
      <c r="DV73" s="6">
        <v>0</v>
      </c>
      <c r="DW73" s="5">
        <v>0</v>
      </c>
      <c r="DX73" s="8">
        <v>0</v>
      </c>
      <c r="DY73" s="6">
        <v>0</v>
      </c>
      <c r="DZ73" s="5">
        <v>2</v>
      </c>
      <c r="EA73" s="8">
        <v>0</v>
      </c>
      <c r="EB73" s="6">
        <v>0</v>
      </c>
      <c r="EC73" s="5">
        <v>0</v>
      </c>
      <c r="ED73" s="8">
        <v>0</v>
      </c>
      <c r="EE73" s="6">
        <v>0</v>
      </c>
      <c r="EF73" s="5">
        <v>0</v>
      </c>
      <c r="EG73" s="8">
        <v>0</v>
      </c>
      <c r="EH73" s="6">
        <v>0</v>
      </c>
      <c r="EI73" s="5">
        <v>0</v>
      </c>
      <c r="EJ73" s="8">
        <v>0</v>
      </c>
      <c r="EK73" s="6">
        <v>0</v>
      </c>
      <c r="EL73" s="5">
        <v>0</v>
      </c>
      <c r="EM73" s="8">
        <v>0</v>
      </c>
      <c r="EN73" s="6">
        <f t="shared" si="138"/>
        <v>45798</v>
      </c>
      <c r="EO73" s="8">
        <f t="shared" si="139"/>
        <v>390098</v>
      </c>
    </row>
    <row r="74" spans="1:145" x14ac:dyDescent="0.3">
      <c r="A74" s="45">
        <v>2011</v>
      </c>
      <c r="B74" s="46" t="s">
        <v>5</v>
      </c>
      <c r="C74" s="6">
        <v>0</v>
      </c>
      <c r="D74" s="5">
        <v>0</v>
      </c>
      <c r="E74" s="8">
        <v>0</v>
      </c>
      <c r="F74" s="6">
        <v>0</v>
      </c>
      <c r="G74" s="5">
        <v>0</v>
      </c>
      <c r="H74" s="8">
        <v>0</v>
      </c>
      <c r="I74" s="6">
        <v>0</v>
      </c>
      <c r="J74" s="5">
        <v>0</v>
      </c>
      <c r="K74" s="8">
        <v>0</v>
      </c>
      <c r="L74" s="6">
        <v>3</v>
      </c>
      <c r="M74" s="5">
        <v>2</v>
      </c>
      <c r="N74" s="8">
        <f t="shared" ref="N74:N80" si="166">M74/L74*1000</f>
        <v>666.66666666666663</v>
      </c>
      <c r="O74" s="6">
        <v>0</v>
      </c>
      <c r="P74" s="5">
        <v>0</v>
      </c>
      <c r="Q74" s="8">
        <v>0</v>
      </c>
      <c r="R74" s="6">
        <v>0</v>
      </c>
      <c r="S74" s="5">
        <v>0</v>
      </c>
      <c r="T74" s="8">
        <v>0</v>
      </c>
      <c r="U74" s="6">
        <v>0</v>
      </c>
      <c r="V74" s="5">
        <v>0</v>
      </c>
      <c r="W74" s="8">
        <v>0</v>
      </c>
      <c r="X74" s="6">
        <v>0</v>
      </c>
      <c r="Y74" s="5">
        <v>0</v>
      </c>
      <c r="Z74" s="8">
        <v>0</v>
      </c>
      <c r="AA74" s="6">
        <v>0</v>
      </c>
      <c r="AB74" s="5">
        <v>0</v>
      </c>
      <c r="AC74" s="8">
        <v>0</v>
      </c>
      <c r="AD74" s="6">
        <v>0</v>
      </c>
      <c r="AE74" s="5">
        <v>0</v>
      </c>
      <c r="AF74" s="8">
        <v>0</v>
      </c>
      <c r="AG74" s="6">
        <v>1</v>
      </c>
      <c r="AH74" s="5">
        <v>13</v>
      </c>
      <c r="AI74" s="8">
        <f t="shared" ref="AI74:AI80" si="167">AH74/AG74*1000</f>
        <v>13000</v>
      </c>
      <c r="AJ74" s="6">
        <v>0</v>
      </c>
      <c r="AK74" s="5">
        <v>0</v>
      </c>
      <c r="AL74" s="8">
        <v>0</v>
      </c>
      <c r="AM74" s="6">
        <v>4</v>
      </c>
      <c r="AN74" s="5">
        <v>1</v>
      </c>
      <c r="AO74" s="8">
        <f t="shared" si="162"/>
        <v>250</v>
      </c>
      <c r="AP74" s="6">
        <v>0</v>
      </c>
      <c r="AQ74" s="5">
        <v>0</v>
      </c>
      <c r="AR74" s="8">
        <v>0</v>
      </c>
      <c r="AS74" s="6">
        <v>0</v>
      </c>
      <c r="AT74" s="5">
        <v>0</v>
      </c>
      <c r="AU74" s="8">
        <v>0</v>
      </c>
      <c r="AV74" s="6">
        <v>0</v>
      </c>
      <c r="AW74" s="5">
        <v>0</v>
      </c>
      <c r="AX74" s="8">
        <v>0</v>
      </c>
      <c r="AY74" s="6">
        <v>2589</v>
      </c>
      <c r="AZ74" s="5">
        <v>21118</v>
      </c>
      <c r="BA74" s="8">
        <f t="shared" si="163"/>
        <v>8156.8173039783696</v>
      </c>
      <c r="BB74" s="6">
        <v>0</v>
      </c>
      <c r="BC74" s="5">
        <v>0</v>
      </c>
      <c r="BD74" s="8">
        <v>0</v>
      </c>
      <c r="BE74" s="6">
        <v>0</v>
      </c>
      <c r="BF74" s="5">
        <v>0</v>
      </c>
      <c r="BG74" s="8">
        <v>0</v>
      </c>
      <c r="BH74" s="6">
        <v>0</v>
      </c>
      <c r="BI74" s="5">
        <v>0</v>
      </c>
      <c r="BJ74" s="8">
        <v>0</v>
      </c>
      <c r="BK74" s="6">
        <v>0</v>
      </c>
      <c r="BL74" s="5">
        <v>0</v>
      </c>
      <c r="BM74" s="8">
        <v>0</v>
      </c>
      <c r="BN74" s="6">
        <v>0</v>
      </c>
      <c r="BO74" s="5">
        <v>0</v>
      </c>
      <c r="BP74" s="8">
        <v>0</v>
      </c>
      <c r="BQ74" s="6">
        <v>0</v>
      </c>
      <c r="BR74" s="5">
        <v>0</v>
      </c>
      <c r="BS74" s="8">
        <v>0</v>
      </c>
      <c r="BT74" s="6">
        <v>9524</v>
      </c>
      <c r="BU74" s="5">
        <v>78606</v>
      </c>
      <c r="BV74" s="8">
        <f t="shared" si="160"/>
        <v>8253.464930701386</v>
      </c>
      <c r="BW74" s="6">
        <v>0</v>
      </c>
      <c r="BX74" s="5">
        <v>0</v>
      </c>
      <c r="BY74" s="8">
        <v>0</v>
      </c>
      <c r="BZ74" s="6">
        <v>42</v>
      </c>
      <c r="CA74" s="5">
        <v>359</v>
      </c>
      <c r="CB74" s="8">
        <f t="shared" si="165"/>
        <v>8547.6190476190477</v>
      </c>
      <c r="CC74" s="6">
        <v>0</v>
      </c>
      <c r="CD74" s="5">
        <v>0</v>
      </c>
      <c r="CE74" s="8">
        <v>0</v>
      </c>
      <c r="CF74" s="6">
        <v>0</v>
      </c>
      <c r="CG74" s="5">
        <v>1</v>
      </c>
      <c r="CH74" s="8">
        <v>0</v>
      </c>
      <c r="CI74" s="6">
        <v>0</v>
      </c>
      <c r="CJ74" s="5">
        <v>0</v>
      </c>
      <c r="CK74" s="8">
        <v>0</v>
      </c>
      <c r="CL74" s="6">
        <v>0</v>
      </c>
      <c r="CM74" s="5">
        <v>1</v>
      </c>
      <c r="CN74" s="8">
        <v>0</v>
      </c>
      <c r="CO74" s="6">
        <v>0</v>
      </c>
      <c r="CP74" s="5">
        <v>0</v>
      </c>
      <c r="CQ74" s="8">
        <v>0</v>
      </c>
      <c r="CR74" s="6">
        <v>0</v>
      </c>
      <c r="CS74" s="5">
        <v>0</v>
      </c>
      <c r="CT74" s="8">
        <v>0</v>
      </c>
      <c r="CU74" s="6">
        <v>0</v>
      </c>
      <c r="CV74" s="5">
        <v>0</v>
      </c>
      <c r="CW74" s="8">
        <v>0</v>
      </c>
      <c r="CX74" s="6">
        <v>0</v>
      </c>
      <c r="CY74" s="5">
        <v>0</v>
      </c>
      <c r="CZ74" s="8">
        <v>0</v>
      </c>
      <c r="DA74" s="6">
        <v>0</v>
      </c>
      <c r="DB74" s="5">
        <v>0</v>
      </c>
      <c r="DC74" s="8">
        <v>0</v>
      </c>
      <c r="DD74" s="6">
        <v>0</v>
      </c>
      <c r="DE74" s="5">
        <v>1</v>
      </c>
      <c r="DF74" s="8">
        <v>0</v>
      </c>
      <c r="DG74" s="6">
        <v>0</v>
      </c>
      <c r="DH74" s="5">
        <v>0</v>
      </c>
      <c r="DI74" s="8">
        <v>0</v>
      </c>
      <c r="DJ74" s="6">
        <v>0</v>
      </c>
      <c r="DK74" s="5">
        <v>0</v>
      </c>
      <c r="DL74" s="8">
        <v>0</v>
      </c>
      <c r="DM74" s="6">
        <v>0</v>
      </c>
      <c r="DN74" s="5">
        <v>0</v>
      </c>
      <c r="DO74" s="8">
        <v>0</v>
      </c>
      <c r="DP74" s="6">
        <v>0</v>
      </c>
      <c r="DQ74" s="5">
        <v>0</v>
      </c>
      <c r="DR74" s="8">
        <v>0</v>
      </c>
      <c r="DS74" s="6">
        <v>0</v>
      </c>
      <c r="DT74" s="5">
        <v>0</v>
      </c>
      <c r="DU74" s="8">
        <v>0</v>
      </c>
      <c r="DV74" s="6">
        <v>0</v>
      </c>
      <c r="DW74" s="5">
        <v>0</v>
      </c>
      <c r="DX74" s="8">
        <v>0</v>
      </c>
      <c r="DY74" s="6">
        <v>0</v>
      </c>
      <c r="DZ74" s="5">
        <v>0</v>
      </c>
      <c r="EA74" s="8">
        <v>0</v>
      </c>
      <c r="EB74" s="6">
        <v>0</v>
      </c>
      <c r="EC74" s="5">
        <v>0</v>
      </c>
      <c r="ED74" s="8">
        <v>0</v>
      </c>
      <c r="EE74" s="6">
        <v>0</v>
      </c>
      <c r="EF74" s="5">
        <v>0</v>
      </c>
      <c r="EG74" s="8">
        <v>0</v>
      </c>
      <c r="EH74" s="6">
        <v>0</v>
      </c>
      <c r="EI74" s="5">
        <v>0</v>
      </c>
      <c r="EJ74" s="8">
        <v>0</v>
      </c>
      <c r="EK74" s="6">
        <v>0</v>
      </c>
      <c r="EL74" s="5">
        <v>0</v>
      </c>
      <c r="EM74" s="8">
        <v>0</v>
      </c>
      <c r="EN74" s="6">
        <f t="shared" si="138"/>
        <v>12163</v>
      </c>
      <c r="EO74" s="8">
        <f t="shared" si="139"/>
        <v>100102</v>
      </c>
    </row>
    <row r="75" spans="1:145" x14ac:dyDescent="0.3">
      <c r="A75" s="45">
        <v>2011</v>
      </c>
      <c r="B75" s="46" t="s">
        <v>6</v>
      </c>
      <c r="C75" s="6">
        <v>0</v>
      </c>
      <c r="D75" s="5">
        <v>0</v>
      </c>
      <c r="E75" s="8">
        <v>0</v>
      </c>
      <c r="F75" s="6">
        <v>0</v>
      </c>
      <c r="G75" s="5">
        <v>0</v>
      </c>
      <c r="H75" s="8">
        <v>0</v>
      </c>
      <c r="I75" s="6">
        <v>0</v>
      </c>
      <c r="J75" s="5">
        <v>0</v>
      </c>
      <c r="K75" s="8">
        <v>0</v>
      </c>
      <c r="L75" s="6">
        <v>1</v>
      </c>
      <c r="M75" s="5">
        <v>3</v>
      </c>
      <c r="N75" s="8">
        <f t="shared" si="166"/>
        <v>3000</v>
      </c>
      <c r="O75" s="6">
        <v>0</v>
      </c>
      <c r="P75" s="5">
        <v>0</v>
      </c>
      <c r="Q75" s="8">
        <v>0</v>
      </c>
      <c r="R75" s="6">
        <v>0</v>
      </c>
      <c r="S75" s="5">
        <v>0</v>
      </c>
      <c r="T75" s="8">
        <v>0</v>
      </c>
      <c r="U75" s="6">
        <v>0</v>
      </c>
      <c r="V75" s="5">
        <v>0</v>
      </c>
      <c r="W75" s="8">
        <v>0</v>
      </c>
      <c r="X75" s="6">
        <v>0</v>
      </c>
      <c r="Y75" s="5">
        <v>0</v>
      </c>
      <c r="Z75" s="8">
        <v>0</v>
      </c>
      <c r="AA75" s="6">
        <v>0</v>
      </c>
      <c r="AB75" s="5">
        <v>0</v>
      </c>
      <c r="AC75" s="8">
        <v>0</v>
      </c>
      <c r="AD75" s="6">
        <v>0</v>
      </c>
      <c r="AE75" s="5">
        <v>0</v>
      </c>
      <c r="AF75" s="8">
        <v>0</v>
      </c>
      <c r="AG75" s="6">
        <v>0</v>
      </c>
      <c r="AH75" s="5">
        <v>0</v>
      </c>
      <c r="AI75" s="8">
        <v>0</v>
      </c>
      <c r="AJ75" s="6">
        <v>0</v>
      </c>
      <c r="AK75" s="5">
        <v>0</v>
      </c>
      <c r="AL75" s="8">
        <v>0</v>
      </c>
      <c r="AM75" s="6">
        <v>1</v>
      </c>
      <c r="AN75" s="5">
        <v>13</v>
      </c>
      <c r="AO75" s="8">
        <f t="shared" si="162"/>
        <v>13000</v>
      </c>
      <c r="AP75" s="6">
        <v>0</v>
      </c>
      <c r="AQ75" s="5">
        <v>0</v>
      </c>
      <c r="AR75" s="8">
        <v>0</v>
      </c>
      <c r="AS75" s="6">
        <v>0</v>
      </c>
      <c r="AT75" s="5">
        <v>0</v>
      </c>
      <c r="AU75" s="8">
        <v>0</v>
      </c>
      <c r="AV75" s="6">
        <v>4020</v>
      </c>
      <c r="AW75" s="5">
        <v>31675</v>
      </c>
      <c r="AX75" s="8">
        <f t="shared" ref="AX75" si="168">AW75/AV75*1000</f>
        <v>7879.3532338308451</v>
      </c>
      <c r="AY75" s="6">
        <v>23469</v>
      </c>
      <c r="AZ75" s="5">
        <v>183317</v>
      </c>
      <c r="BA75" s="8">
        <f t="shared" si="163"/>
        <v>7811.027312625165</v>
      </c>
      <c r="BB75" s="6">
        <v>0</v>
      </c>
      <c r="BC75" s="5">
        <v>0</v>
      </c>
      <c r="BD75" s="8">
        <v>0</v>
      </c>
      <c r="BE75" s="6">
        <v>0</v>
      </c>
      <c r="BF75" s="5">
        <v>0</v>
      </c>
      <c r="BG75" s="8">
        <v>0</v>
      </c>
      <c r="BH75" s="6">
        <v>0</v>
      </c>
      <c r="BI75" s="5">
        <v>0</v>
      </c>
      <c r="BJ75" s="8">
        <v>0</v>
      </c>
      <c r="BK75" s="6">
        <v>0</v>
      </c>
      <c r="BL75" s="5">
        <v>0</v>
      </c>
      <c r="BM75" s="8">
        <v>0</v>
      </c>
      <c r="BN75" s="6">
        <v>0</v>
      </c>
      <c r="BO75" s="5">
        <v>0</v>
      </c>
      <c r="BP75" s="8">
        <v>0</v>
      </c>
      <c r="BQ75" s="6">
        <v>0</v>
      </c>
      <c r="BR75" s="5">
        <v>0</v>
      </c>
      <c r="BS75" s="8">
        <v>0</v>
      </c>
      <c r="BT75" s="6">
        <v>9967</v>
      </c>
      <c r="BU75" s="5">
        <v>80040</v>
      </c>
      <c r="BV75" s="8">
        <f t="shared" si="160"/>
        <v>8030.5006521521009</v>
      </c>
      <c r="BW75" s="6">
        <v>0</v>
      </c>
      <c r="BX75" s="5">
        <v>0</v>
      </c>
      <c r="BY75" s="8">
        <v>0</v>
      </c>
      <c r="BZ75" s="6">
        <v>0</v>
      </c>
      <c r="CA75" s="5">
        <v>0</v>
      </c>
      <c r="CB75" s="8">
        <v>0</v>
      </c>
      <c r="CC75" s="6">
        <v>0</v>
      </c>
      <c r="CD75" s="5">
        <v>0</v>
      </c>
      <c r="CE75" s="8">
        <v>0</v>
      </c>
      <c r="CF75" s="6">
        <v>0</v>
      </c>
      <c r="CG75" s="5">
        <v>0</v>
      </c>
      <c r="CH75" s="8">
        <v>0</v>
      </c>
      <c r="CI75" s="6">
        <v>0</v>
      </c>
      <c r="CJ75" s="5">
        <v>0</v>
      </c>
      <c r="CK75" s="8">
        <v>0</v>
      </c>
      <c r="CL75" s="6">
        <v>1</v>
      </c>
      <c r="CM75" s="5">
        <v>2</v>
      </c>
      <c r="CN75" s="8">
        <f t="shared" si="161"/>
        <v>2000</v>
      </c>
      <c r="CO75" s="6">
        <v>0</v>
      </c>
      <c r="CP75" s="5">
        <v>0</v>
      </c>
      <c r="CQ75" s="8">
        <v>0</v>
      </c>
      <c r="CR75" s="6">
        <v>0</v>
      </c>
      <c r="CS75" s="5">
        <v>0</v>
      </c>
      <c r="CT75" s="8">
        <v>0</v>
      </c>
      <c r="CU75" s="6">
        <v>0</v>
      </c>
      <c r="CV75" s="5">
        <v>0</v>
      </c>
      <c r="CW75" s="8">
        <v>0</v>
      </c>
      <c r="CX75" s="6">
        <v>0</v>
      </c>
      <c r="CY75" s="5">
        <v>0</v>
      </c>
      <c r="CZ75" s="8">
        <v>0</v>
      </c>
      <c r="DA75" s="6">
        <v>0</v>
      </c>
      <c r="DB75" s="5">
        <v>0</v>
      </c>
      <c r="DC75" s="8">
        <v>0</v>
      </c>
      <c r="DD75" s="6">
        <v>0</v>
      </c>
      <c r="DE75" s="5">
        <v>0</v>
      </c>
      <c r="DF75" s="8">
        <v>0</v>
      </c>
      <c r="DG75" s="6">
        <v>0</v>
      </c>
      <c r="DH75" s="5">
        <v>0</v>
      </c>
      <c r="DI75" s="8">
        <v>0</v>
      </c>
      <c r="DJ75" s="6">
        <v>0</v>
      </c>
      <c r="DK75" s="5">
        <v>0</v>
      </c>
      <c r="DL75" s="8">
        <v>0</v>
      </c>
      <c r="DM75" s="6">
        <v>0</v>
      </c>
      <c r="DN75" s="5">
        <v>0</v>
      </c>
      <c r="DO75" s="8">
        <v>0</v>
      </c>
      <c r="DP75" s="6">
        <v>0</v>
      </c>
      <c r="DQ75" s="5">
        <v>0</v>
      </c>
      <c r="DR75" s="8">
        <v>0</v>
      </c>
      <c r="DS75" s="6">
        <v>0</v>
      </c>
      <c r="DT75" s="5">
        <v>0</v>
      </c>
      <c r="DU75" s="8">
        <v>0</v>
      </c>
      <c r="DV75" s="6">
        <v>0</v>
      </c>
      <c r="DW75" s="5">
        <v>0</v>
      </c>
      <c r="DX75" s="8">
        <v>0</v>
      </c>
      <c r="DY75" s="6">
        <v>0</v>
      </c>
      <c r="DZ75" s="5">
        <v>0</v>
      </c>
      <c r="EA75" s="8">
        <v>0</v>
      </c>
      <c r="EB75" s="6">
        <v>0</v>
      </c>
      <c r="EC75" s="5">
        <v>0</v>
      </c>
      <c r="ED75" s="8">
        <v>0</v>
      </c>
      <c r="EE75" s="6">
        <v>0</v>
      </c>
      <c r="EF75" s="5">
        <v>0</v>
      </c>
      <c r="EG75" s="8">
        <v>0</v>
      </c>
      <c r="EH75" s="6">
        <v>0</v>
      </c>
      <c r="EI75" s="5">
        <v>0</v>
      </c>
      <c r="EJ75" s="8">
        <v>0</v>
      </c>
      <c r="EK75" s="6">
        <v>0</v>
      </c>
      <c r="EL75" s="5">
        <v>0</v>
      </c>
      <c r="EM75" s="8">
        <v>0</v>
      </c>
      <c r="EN75" s="6">
        <f t="shared" si="138"/>
        <v>37459</v>
      </c>
      <c r="EO75" s="8">
        <f t="shared" si="139"/>
        <v>295050</v>
      </c>
    </row>
    <row r="76" spans="1:145" x14ac:dyDescent="0.3">
      <c r="A76" s="45">
        <v>2011</v>
      </c>
      <c r="B76" s="46" t="s">
        <v>7</v>
      </c>
      <c r="C76" s="6">
        <v>0</v>
      </c>
      <c r="D76" s="5">
        <v>0</v>
      </c>
      <c r="E76" s="8">
        <v>0</v>
      </c>
      <c r="F76" s="6">
        <v>0</v>
      </c>
      <c r="G76" s="5">
        <v>0</v>
      </c>
      <c r="H76" s="8">
        <v>0</v>
      </c>
      <c r="I76" s="6">
        <v>0</v>
      </c>
      <c r="J76" s="5">
        <v>0</v>
      </c>
      <c r="K76" s="8">
        <v>0</v>
      </c>
      <c r="L76" s="6">
        <v>0</v>
      </c>
      <c r="M76" s="5">
        <v>0</v>
      </c>
      <c r="N76" s="8">
        <v>0</v>
      </c>
      <c r="O76" s="6">
        <v>0</v>
      </c>
      <c r="P76" s="5">
        <v>0</v>
      </c>
      <c r="Q76" s="8">
        <v>0</v>
      </c>
      <c r="R76" s="6">
        <v>0</v>
      </c>
      <c r="S76" s="5">
        <v>0</v>
      </c>
      <c r="T76" s="8">
        <v>0</v>
      </c>
      <c r="U76" s="6">
        <v>0</v>
      </c>
      <c r="V76" s="5">
        <v>0</v>
      </c>
      <c r="W76" s="8">
        <v>0</v>
      </c>
      <c r="X76" s="6">
        <v>0</v>
      </c>
      <c r="Y76" s="5">
        <v>0</v>
      </c>
      <c r="Z76" s="8">
        <v>0</v>
      </c>
      <c r="AA76" s="6">
        <v>0</v>
      </c>
      <c r="AB76" s="5">
        <v>0</v>
      </c>
      <c r="AC76" s="8">
        <v>0</v>
      </c>
      <c r="AD76" s="6">
        <v>0</v>
      </c>
      <c r="AE76" s="5">
        <v>0</v>
      </c>
      <c r="AF76" s="8">
        <v>0</v>
      </c>
      <c r="AG76" s="6">
        <v>0</v>
      </c>
      <c r="AH76" s="5">
        <v>0</v>
      </c>
      <c r="AI76" s="8">
        <v>0</v>
      </c>
      <c r="AJ76" s="6">
        <v>0</v>
      </c>
      <c r="AK76" s="5">
        <v>0</v>
      </c>
      <c r="AL76" s="8">
        <v>0</v>
      </c>
      <c r="AM76" s="6">
        <v>0</v>
      </c>
      <c r="AN76" s="5">
        <v>0</v>
      </c>
      <c r="AO76" s="8">
        <v>0</v>
      </c>
      <c r="AP76" s="6">
        <v>0</v>
      </c>
      <c r="AQ76" s="5">
        <v>0</v>
      </c>
      <c r="AR76" s="8">
        <v>0</v>
      </c>
      <c r="AS76" s="6">
        <v>0</v>
      </c>
      <c r="AT76" s="5">
        <v>0</v>
      </c>
      <c r="AU76" s="8">
        <v>0</v>
      </c>
      <c r="AV76" s="6">
        <v>0</v>
      </c>
      <c r="AW76" s="5">
        <v>0</v>
      </c>
      <c r="AX76" s="8">
        <v>0</v>
      </c>
      <c r="AY76" s="6">
        <v>5914</v>
      </c>
      <c r="AZ76" s="5">
        <v>55938</v>
      </c>
      <c r="BA76" s="8">
        <f t="shared" si="163"/>
        <v>9458.5728779168076</v>
      </c>
      <c r="BB76" s="6">
        <v>0</v>
      </c>
      <c r="BC76" s="5">
        <v>0</v>
      </c>
      <c r="BD76" s="8">
        <v>0</v>
      </c>
      <c r="BE76" s="6">
        <v>0</v>
      </c>
      <c r="BF76" s="5">
        <v>0</v>
      </c>
      <c r="BG76" s="8">
        <v>0</v>
      </c>
      <c r="BH76" s="6">
        <v>0</v>
      </c>
      <c r="BI76" s="5">
        <v>0</v>
      </c>
      <c r="BJ76" s="8">
        <v>0</v>
      </c>
      <c r="BK76" s="6">
        <v>0</v>
      </c>
      <c r="BL76" s="5">
        <v>0</v>
      </c>
      <c r="BM76" s="8">
        <v>0</v>
      </c>
      <c r="BN76" s="6">
        <v>0</v>
      </c>
      <c r="BO76" s="5">
        <v>0</v>
      </c>
      <c r="BP76" s="8">
        <v>0</v>
      </c>
      <c r="BQ76" s="6">
        <v>0</v>
      </c>
      <c r="BR76" s="5">
        <v>0</v>
      </c>
      <c r="BS76" s="8">
        <v>0</v>
      </c>
      <c r="BT76" s="6">
        <v>18855</v>
      </c>
      <c r="BU76" s="5">
        <v>163145</v>
      </c>
      <c r="BV76" s="8">
        <f t="shared" si="160"/>
        <v>8652.6120392468838</v>
      </c>
      <c r="BW76" s="6">
        <v>0</v>
      </c>
      <c r="BX76" s="5">
        <v>0</v>
      </c>
      <c r="BY76" s="8">
        <v>0</v>
      </c>
      <c r="BZ76" s="6">
        <v>0</v>
      </c>
      <c r="CA76" s="5">
        <v>0</v>
      </c>
      <c r="CB76" s="8">
        <v>0</v>
      </c>
      <c r="CC76" s="6">
        <v>0</v>
      </c>
      <c r="CD76" s="5">
        <v>0</v>
      </c>
      <c r="CE76" s="8">
        <v>0</v>
      </c>
      <c r="CF76" s="6">
        <v>0</v>
      </c>
      <c r="CG76" s="5">
        <v>0</v>
      </c>
      <c r="CH76" s="8">
        <v>0</v>
      </c>
      <c r="CI76" s="6">
        <v>0</v>
      </c>
      <c r="CJ76" s="5">
        <v>0</v>
      </c>
      <c r="CK76" s="8">
        <v>0</v>
      </c>
      <c r="CL76" s="6">
        <v>15</v>
      </c>
      <c r="CM76" s="5">
        <v>53</v>
      </c>
      <c r="CN76" s="8">
        <f t="shared" si="161"/>
        <v>3533.333333333333</v>
      </c>
      <c r="CO76" s="6">
        <v>0</v>
      </c>
      <c r="CP76" s="5">
        <v>0</v>
      </c>
      <c r="CQ76" s="8">
        <v>0</v>
      </c>
      <c r="CR76" s="6">
        <v>0</v>
      </c>
      <c r="CS76" s="5">
        <v>0</v>
      </c>
      <c r="CT76" s="8">
        <v>0</v>
      </c>
      <c r="CU76" s="6">
        <v>0</v>
      </c>
      <c r="CV76" s="5">
        <v>0</v>
      </c>
      <c r="CW76" s="8">
        <v>0</v>
      </c>
      <c r="CX76" s="6">
        <v>0</v>
      </c>
      <c r="CY76" s="5">
        <v>0</v>
      </c>
      <c r="CZ76" s="8">
        <v>0</v>
      </c>
      <c r="DA76" s="6">
        <v>0</v>
      </c>
      <c r="DB76" s="5">
        <v>0</v>
      </c>
      <c r="DC76" s="8">
        <v>0</v>
      </c>
      <c r="DD76" s="6">
        <v>0</v>
      </c>
      <c r="DE76" s="5">
        <v>0</v>
      </c>
      <c r="DF76" s="8">
        <v>0</v>
      </c>
      <c r="DG76" s="6">
        <v>0</v>
      </c>
      <c r="DH76" s="5">
        <v>0</v>
      </c>
      <c r="DI76" s="8">
        <v>0</v>
      </c>
      <c r="DJ76" s="6">
        <v>0</v>
      </c>
      <c r="DK76" s="5">
        <v>0</v>
      </c>
      <c r="DL76" s="8">
        <v>0</v>
      </c>
      <c r="DM76" s="6">
        <v>0</v>
      </c>
      <c r="DN76" s="5">
        <v>0</v>
      </c>
      <c r="DO76" s="8">
        <v>0</v>
      </c>
      <c r="DP76" s="6">
        <v>0</v>
      </c>
      <c r="DQ76" s="5">
        <v>0</v>
      </c>
      <c r="DR76" s="8">
        <v>0</v>
      </c>
      <c r="DS76" s="6">
        <v>0</v>
      </c>
      <c r="DT76" s="5">
        <v>0</v>
      </c>
      <c r="DU76" s="8">
        <v>0</v>
      </c>
      <c r="DV76" s="6">
        <v>0</v>
      </c>
      <c r="DW76" s="5">
        <v>0</v>
      </c>
      <c r="DX76" s="8">
        <v>0</v>
      </c>
      <c r="DY76" s="6">
        <v>0</v>
      </c>
      <c r="DZ76" s="5">
        <v>0</v>
      </c>
      <c r="EA76" s="8">
        <v>0</v>
      </c>
      <c r="EB76" s="6">
        <v>0</v>
      </c>
      <c r="EC76" s="5">
        <v>0</v>
      </c>
      <c r="ED76" s="8">
        <v>0</v>
      </c>
      <c r="EE76" s="6">
        <v>0</v>
      </c>
      <c r="EF76" s="5">
        <v>0</v>
      </c>
      <c r="EG76" s="8">
        <v>0</v>
      </c>
      <c r="EH76" s="6">
        <v>0</v>
      </c>
      <c r="EI76" s="5">
        <v>0</v>
      </c>
      <c r="EJ76" s="8">
        <v>0</v>
      </c>
      <c r="EK76" s="6">
        <v>0</v>
      </c>
      <c r="EL76" s="5">
        <v>0</v>
      </c>
      <c r="EM76" s="8">
        <v>0</v>
      </c>
      <c r="EN76" s="6">
        <f t="shared" si="138"/>
        <v>24784</v>
      </c>
      <c r="EO76" s="8">
        <f t="shared" si="139"/>
        <v>219136</v>
      </c>
    </row>
    <row r="77" spans="1:145" x14ac:dyDescent="0.3">
      <c r="A77" s="45">
        <v>2011</v>
      </c>
      <c r="B77" s="46" t="s">
        <v>8</v>
      </c>
      <c r="C77" s="6">
        <v>0</v>
      </c>
      <c r="D77" s="5">
        <v>0</v>
      </c>
      <c r="E77" s="8">
        <v>0</v>
      </c>
      <c r="F77" s="6">
        <v>0</v>
      </c>
      <c r="G77" s="5">
        <v>0</v>
      </c>
      <c r="H77" s="8">
        <v>0</v>
      </c>
      <c r="I77" s="6">
        <v>0</v>
      </c>
      <c r="J77" s="5">
        <v>0</v>
      </c>
      <c r="K77" s="8">
        <v>0</v>
      </c>
      <c r="L77" s="6">
        <v>0</v>
      </c>
      <c r="M77" s="5">
        <v>0</v>
      </c>
      <c r="N77" s="8">
        <v>0</v>
      </c>
      <c r="O77" s="6">
        <v>0</v>
      </c>
      <c r="P77" s="5">
        <v>0</v>
      </c>
      <c r="Q77" s="8">
        <v>0</v>
      </c>
      <c r="R77" s="6">
        <v>0</v>
      </c>
      <c r="S77" s="5">
        <v>0</v>
      </c>
      <c r="T77" s="8">
        <v>0</v>
      </c>
      <c r="U77" s="6">
        <v>0</v>
      </c>
      <c r="V77" s="5">
        <v>0</v>
      </c>
      <c r="W77" s="8">
        <v>0</v>
      </c>
      <c r="X77" s="6">
        <v>0</v>
      </c>
      <c r="Y77" s="5">
        <v>0</v>
      </c>
      <c r="Z77" s="8">
        <v>0</v>
      </c>
      <c r="AA77" s="6">
        <v>0</v>
      </c>
      <c r="AB77" s="5">
        <v>0</v>
      </c>
      <c r="AC77" s="8">
        <v>0</v>
      </c>
      <c r="AD77" s="6">
        <v>0</v>
      </c>
      <c r="AE77" s="5">
        <v>0</v>
      </c>
      <c r="AF77" s="8">
        <v>0</v>
      </c>
      <c r="AG77" s="6">
        <v>0</v>
      </c>
      <c r="AH77" s="5">
        <v>0</v>
      </c>
      <c r="AI77" s="8">
        <v>0</v>
      </c>
      <c r="AJ77" s="6">
        <v>0</v>
      </c>
      <c r="AK77" s="5">
        <v>0</v>
      </c>
      <c r="AL77" s="8">
        <v>0</v>
      </c>
      <c r="AM77" s="6">
        <v>2</v>
      </c>
      <c r="AN77" s="5">
        <v>2</v>
      </c>
      <c r="AO77" s="8">
        <f t="shared" si="162"/>
        <v>1000</v>
      </c>
      <c r="AP77" s="6">
        <v>0</v>
      </c>
      <c r="AQ77" s="5">
        <v>0</v>
      </c>
      <c r="AR77" s="8">
        <v>0</v>
      </c>
      <c r="AS77" s="6">
        <v>0</v>
      </c>
      <c r="AT77" s="5">
        <v>0</v>
      </c>
      <c r="AU77" s="8">
        <v>0</v>
      </c>
      <c r="AV77" s="6">
        <v>0</v>
      </c>
      <c r="AW77" s="5">
        <v>0</v>
      </c>
      <c r="AX77" s="8">
        <v>0</v>
      </c>
      <c r="AY77" s="6">
        <v>11508</v>
      </c>
      <c r="AZ77" s="5">
        <v>76496</v>
      </c>
      <c r="BA77" s="8">
        <f t="shared" si="163"/>
        <v>6647.2019464720197</v>
      </c>
      <c r="BB77" s="6">
        <v>0</v>
      </c>
      <c r="BC77" s="5">
        <v>0</v>
      </c>
      <c r="BD77" s="8">
        <v>0</v>
      </c>
      <c r="BE77" s="6">
        <v>0</v>
      </c>
      <c r="BF77" s="5">
        <v>0</v>
      </c>
      <c r="BG77" s="8">
        <v>0</v>
      </c>
      <c r="BH77" s="6">
        <v>0</v>
      </c>
      <c r="BI77" s="5">
        <v>0</v>
      </c>
      <c r="BJ77" s="8">
        <v>0</v>
      </c>
      <c r="BK77" s="6">
        <v>0</v>
      </c>
      <c r="BL77" s="5">
        <v>0</v>
      </c>
      <c r="BM77" s="8">
        <v>0</v>
      </c>
      <c r="BN77" s="6">
        <v>0</v>
      </c>
      <c r="BO77" s="5">
        <v>0</v>
      </c>
      <c r="BP77" s="8">
        <v>0</v>
      </c>
      <c r="BQ77" s="6">
        <v>0</v>
      </c>
      <c r="BR77" s="5">
        <v>0</v>
      </c>
      <c r="BS77" s="8">
        <v>0</v>
      </c>
      <c r="BT77" s="6">
        <v>23906</v>
      </c>
      <c r="BU77" s="5">
        <v>194200</v>
      </c>
      <c r="BV77" s="8">
        <f t="shared" si="160"/>
        <v>8123.4836442734049</v>
      </c>
      <c r="BW77" s="6">
        <v>0</v>
      </c>
      <c r="BX77" s="5">
        <v>0</v>
      </c>
      <c r="BY77" s="8">
        <v>0</v>
      </c>
      <c r="BZ77" s="6">
        <v>0</v>
      </c>
      <c r="CA77" s="5">
        <v>0</v>
      </c>
      <c r="CB77" s="8">
        <v>0</v>
      </c>
      <c r="CC77" s="6">
        <v>0</v>
      </c>
      <c r="CD77" s="5">
        <v>0</v>
      </c>
      <c r="CE77" s="8">
        <v>0</v>
      </c>
      <c r="CF77" s="6">
        <v>0</v>
      </c>
      <c r="CG77" s="5">
        <v>1</v>
      </c>
      <c r="CH77" s="8">
        <v>0</v>
      </c>
      <c r="CI77" s="6">
        <v>0</v>
      </c>
      <c r="CJ77" s="5">
        <v>0</v>
      </c>
      <c r="CK77" s="8">
        <v>0</v>
      </c>
      <c r="CL77" s="6">
        <v>2</v>
      </c>
      <c r="CM77" s="5">
        <v>9</v>
      </c>
      <c r="CN77" s="8">
        <f t="shared" si="161"/>
        <v>4500</v>
      </c>
      <c r="CO77" s="6">
        <v>0</v>
      </c>
      <c r="CP77" s="5">
        <v>0</v>
      </c>
      <c r="CQ77" s="8">
        <v>0</v>
      </c>
      <c r="CR77" s="6">
        <v>0</v>
      </c>
      <c r="CS77" s="5">
        <v>0</v>
      </c>
      <c r="CT77" s="8">
        <v>0</v>
      </c>
      <c r="CU77" s="6">
        <v>0</v>
      </c>
      <c r="CV77" s="5">
        <v>0</v>
      </c>
      <c r="CW77" s="8">
        <v>0</v>
      </c>
      <c r="CX77" s="6">
        <v>0</v>
      </c>
      <c r="CY77" s="5">
        <v>0</v>
      </c>
      <c r="CZ77" s="8">
        <v>0</v>
      </c>
      <c r="DA77" s="6">
        <v>0</v>
      </c>
      <c r="DB77" s="5">
        <v>0</v>
      </c>
      <c r="DC77" s="8">
        <v>0</v>
      </c>
      <c r="DD77" s="6">
        <v>0</v>
      </c>
      <c r="DE77" s="5">
        <v>0</v>
      </c>
      <c r="DF77" s="8">
        <v>0</v>
      </c>
      <c r="DG77" s="6">
        <v>0</v>
      </c>
      <c r="DH77" s="5">
        <v>0</v>
      </c>
      <c r="DI77" s="8">
        <v>0</v>
      </c>
      <c r="DJ77" s="6">
        <v>0</v>
      </c>
      <c r="DK77" s="5">
        <v>0</v>
      </c>
      <c r="DL77" s="8">
        <v>0</v>
      </c>
      <c r="DM77" s="6">
        <v>0</v>
      </c>
      <c r="DN77" s="5">
        <v>0</v>
      </c>
      <c r="DO77" s="8">
        <v>0</v>
      </c>
      <c r="DP77" s="6">
        <v>0</v>
      </c>
      <c r="DQ77" s="5">
        <v>0</v>
      </c>
      <c r="DR77" s="8">
        <v>0</v>
      </c>
      <c r="DS77" s="6">
        <v>0</v>
      </c>
      <c r="DT77" s="5">
        <v>0</v>
      </c>
      <c r="DU77" s="8">
        <v>0</v>
      </c>
      <c r="DV77" s="6">
        <v>0</v>
      </c>
      <c r="DW77" s="5">
        <v>0</v>
      </c>
      <c r="DX77" s="8">
        <v>0</v>
      </c>
      <c r="DY77" s="6">
        <v>0</v>
      </c>
      <c r="DZ77" s="5">
        <v>0</v>
      </c>
      <c r="EA77" s="8">
        <v>0</v>
      </c>
      <c r="EB77" s="6">
        <v>0</v>
      </c>
      <c r="EC77" s="5">
        <v>0</v>
      </c>
      <c r="ED77" s="8">
        <v>0</v>
      </c>
      <c r="EE77" s="6">
        <v>0</v>
      </c>
      <c r="EF77" s="5">
        <v>0</v>
      </c>
      <c r="EG77" s="8">
        <v>0</v>
      </c>
      <c r="EH77" s="6">
        <v>0</v>
      </c>
      <c r="EI77" s="5">
        <v>0</v>
      </c>
      <c r="EJ77" s="8">
        <v>0</v>
      </c>
      <c r="EK77" s="6">
        <v>0</v>
      </c>
      <c r="EL77" s="5">
        <v>0</v>
      </c>
      <c r="EM77" s="8">
        <v>0</v>
      </c>
      <c r="EN77" s="6">
        <f t="shared" si="138"/>
        <v>35418</v>
      </c>
      <c r="EO77" s="8">
        <f t="shared" si="139"/>
        <v>270708</v>
      </c>
    </row>
    <row r="78" spans="1:145" x14ac:dyDescent="0.3">
      <c r="A78" s="45">
        <v>2011</v>
      </c>
      <c r="B78" s="46" t="s">
        <v>9</v>
      </c>
      <c r="C78" s="6">
        <v>0</v>
      </c>
      <c r="D78" s="5">
        <v>0</v>
      </c>
      <c r="E78" s="8">
        <v>0</v>
      </c>
      <c r="F78" s="6">
        <v>0</v>
      </c>
      <c r="G78" s="5">
        <v>0</v>
      </c>
      <c r="H78" s="8">
        <v>0</v>
      </c>
      <c r="I78" s="6">
        <v>0</v>
      </c>
      <c r="J78" s="5">
        <v>0</v>
      </c>
      <c r="K78" s="8">
        <v>0</v>
      </c>
      <c r="L78" s="6">
        <v>0</v>
      </c>
      <c r="M78" s="5">
        <v>0</v>
      </c>
      <c r="N78" s="8">
        <v>0</v>
      </c>
      <c r="O78" s="6">
        <v>0</v>
      </c>
      <c r="P78" s="5">
        <v>0</v>
      </c>
      <c r="Q78" s="8">
        <v>0</v>
      </c>
      <c r="R78" s="6">
        <v>0</v>
      </c>
      <c r="S78" s="5">
        <v>0</v>
      </c>
      <c r="T78" s="8">
        <v>0</v>
      </c>
      <c r="U78" s="6">
        <v>0</v>
      </c>
      <c r="V78" s="5">
        <v>0</v>
      </c>
      <c r="W78" s="8">
        <v>0</v>
      </c>
      <c r="X78" s="6">
        <v>0</v>
      </c>
      <c r="Y78" s="5">
        <v>0</v>
      </c>
      <c r="Z78" s="8">
        <v>0</v>
      </c>
      <c r="AA78" s="6">
        <v>0</v>
      </c>
      <c r="AB78" s="5">
        <v>0</v>
      </c>
      <c r="AC78" s="8">
        <v>0</v>
      </c>
      <c r="AD78" s="6">
        <v>0</v>
      </c>
      <c r="AE78" s="5">
        <v>0</v>
      </c>
      <c r="AF78" s="8">
        <v>0</v>
      </c>
      <c r="AG78" s="6">
        <v>0</v>
      </c>
      <c r="AH78" s="5">
        <v>0</v>
      </c>
      <c r="AI78" s="8">
        <v>0</v>
      </c>
      <c r="AJ78" s="6">
        <v>0</v>
      </c>
      <c r="AK78" s="5">
        <v>0</v>
      </c>
      <c r="AL78" s="8">
        <v>0</v>
      </c>
      <c r="AM78" s="6">
        <v>7</v>
      </c>
      <c r="AN78" s="5">
        <v>7</v>
      </c>
      <c r="AO78" s="8">
        <f t="shared" si="162"/>
        <v>1000</v>
      </c>
      <c r="AP78" s="6">
        <v>0</v>
      </c>
      <c r="AQ78" s="5">
        <v>0</v>
      </c>
      <c r="AR78" s="8">
        <v>0</v>
      </c>
      <c r="AS78" s="6">
        <v>0</v>
      </c>
      <c r="AT78" s="5">
        <v>0</v>
      </c>
      <c r="AU78" s="8">
        <v>0</v>
      </c>
      <c r="AV78" s="6">
        <v>0</v>
      </c>
      <c r="AW78" s="5">
        <v>0</v>
      </c>
      <c r="AX78" s="8">
        <v>0</v>
      </c>
      <c r="AY78" s="6">
        <v>16594</v>
      </c>
      <c r="AZ78" s="5">
        <v>127740</v>
      </c>
      <c r="BA78" s="8">
        <f t="shared" si="163"/>
        <v>7697.9631191997114</v>
      </c>
      <c r="BB78" s="6">
        <v>0</v>
      </c>
      <c r="BC78" s="5">
        <v>0</v>
      </c>
      <c r="BD78" s="8">
        <v>0</v>
      </c>
      <c r="BE78" s="6">
        <v>0</v>
      </c>
      <c r="BF78" s="5">
        <v>0</v>
      </c>
      <c r="BG78" s="8">
        <v>0</v>
      </c>
      <c r="BH78" s="6">
        <v>0</v>
      </c>
      <c r="BI78" s="5">
        <v>0</v>
      </c>
      <c r="BJ78" s="8">
        <v>0</v>
      </c>
      <c r="BK78" s="6">
        <v>0</v>
      </c>
      <c r="BL78" s="5">
        <v>0</v>
      </c>
      <c r="BM78" s="8">
        <v>0</v>
      </c>
      <c r="BN78" s="6">
        <v>0</v>
      </c>
      <c r="BO78" s="5">
        <v>0</v>
      </c>
      <c r="BP78" s="8">
        <v>0</v>
      </c>
      <c r="BQ78" s="6">
        <v>0</v>
      </c>
      <c r="BR78" s="5">
        <v>0</v>
      </c>
      <c r="BS78" s="8">
        <v>0</v>
      </c>
      <c r="BT78" s="6">
        <v>8465</v>
      </c>
      <c r="BU78" s="5">
        <v>63281</v>
      </c>
      <c r="BV78" s="8">
        <f t="shared" si="160"/>
        <v>7475.6054341405788</v>
      </c>
      <c r="BW78" s="6">
        <v>0</v>
      </c>
      <c r="BX78" s="5">
        <v>0</v>
      </c>
      <c r="BY78" s="8">
        <v>0</v>
      </c>
      <c r="BZ78" s="6">
        <v>0</v>
      </c>
      <c r="CA78" s="5">
        <v>0</v>
      </c>
      <c r="CB78" s="8">
        <v>0</v>
      </c>
      <c r="CC78" s="6">
        <v>0</v>
      </c>
      <c r="CD78" s="5">
        <v>0</v>
      </c>
      <c r="CE78" s="8">
        <v>0</v>
      </c>
      <c r="CF78" s="6">
        <v>0</v>
      </c>
      <c r="CG78" s="5">
        <v>0</v>
      </c>
      <c r="CH78" s="8">
        <v>0</v>
      </c>
      <c r="CI78" s="6">
        <v>0</v>
      </c>
      <c r="CJ78" s="5">
        <v>0</v>
      </c>
      <c r="CK78" s="8">
        <v>0</v>
      </c>
      <c r="CL78" s="6">
        <v>1</v>
      </c>
      <c r="CM78" s="5">
        <v>2</v>
      </c>
      <c r="CN78" s="8">
        <f t="shared" si="161"/>
        <v>2000</v>
      </c>
      <c r="CO78" s="6">
        <v>0</v>
      </c>
      <c r="CP78" s="5">
        <v>0</v>
      </c>
      <c r="CQ78" s="8">
        <v>0</v>
      </c>
      <c r="CR78" s="6">
        <v>0</v>
      </c>
      <c r="CS78" s="5">
        <v>0</v>
      </c>
      <c r="CT78" s="8">
        <v>0</v>
      </c>
      <c r="CU78" s="6">
        <v>0</v>
      </c>
      <c r="CV78" s="5">
        <v>0</v>
      </c>
      <c r="CW78" s="8">
        <v>0</v>
      </c>
      <c r="CX78" s="6">
        <v>0</v>
      </c>
      <c r="CY78" s="5">
        <v>0</v>
      </c>
      <c r="CZ78" s="8">
        <v>0</v>
      </c>
      <c r="DA78" s="6">
        <v>0</v>
      </c>
      <c r="DB78" s="5">
        <v>0</v>
      </c>
      <c r="DC78" s="8">
        <v>0</v>
      </c>
      <c r="DD78" s="6">
        <v>0</v>
      </c>
      <c r="DE78" s="5">
        <v>0</v>
      </c>
      <c r="DF78" s="8">
        <v>0</v>
      </c>
      <c r="DG78" s="6">
        <v>0</v>
      </c>
      <c r="DH78" s="5">
        <v>0</v>
      </c>
      <c r="DI78" s="8">
        <v>0</v>
      </c>
      <c r="DJ78" s="6">
        <v>0</v>
      </c>
      <c r="DK78" s="5">
        <v>0</v>
      </c>
      <c r="DL78" s="8">
        <v>0</v>
      </c>
      <c r="DM78" s="6">
        <v>0</v>
      </c>
      <c r="DN78" s="5">
        <v>0</v>
      </c>
      <c r="DO78" s="8">
        <v>0</v>
      </c>
      <c r="DP78" s="6">
        <v>0</v>
      </c>
      <c r="DQ78" s="5">
        <v>0</v>
      </c>
      <c r="DR78" s="8">
        <v>0</v>
      </c>
      <c r="DS78" s="6">
        <v>0</v>
      </c>
      <c r="DT78" s="5">
        <v>0</v>
      </c>
      <c r="DU78" s="8">
        <v>0</v>
      </c>
      <c r="DV78" s="6">
        <v>0</v>
      </c>
      <c r="DW78" s="5">
        <v>0</v>
      </c>
      <c r="DX78" s="8">
        <v>0</v>
      </c>
      <c r="DY78" s="6">
        <v>0</v>
      </c>
      <c r="DZ78" s="5">
        <v>0</v>
      </c>
      <c r="EA78" s="8">
        <v>0</v>
      </c>
      <c r="EB78" s="6">
        <v>0</v>
      </c>
      <c r="EC78" s="5">
        <v>0</v>
      </c>
      <c r="ED78" s="8">
        <v>0</v>
      </c>
      <c r="EE78" s="6">
        <v>0</v>
      </c>
      <c r="EF78" s="5">
        <v>0</v>
      </c>
      <c r="EG78" s="8">
        <v>0</v>
      </c>
      <c r="EH78" s="6">
        <v>0</v>
      </c>
      <c r="EI78" s="5">
        <v>0</v>
      </c>
      <c r="EJ78" s="8">
        <v>0</v>
      </c>
      <c r="EK78" s="6">
        <v>0</v>
      </c>
      <c r="EL78" s="5">
        <v>0</v>
      </c>
      <c r="EM78" s="8">
        <v>0</v>
      </c>
      <c r="EN78" s="6">
        <f t="shared" si="138"/>
        <v>25067</v>
      </c>
      <c r="EO78" s="8">
        <f t="shared" si="139"/>
        <v>191030</v>
      </c>
    </row>
    <row r="79" spans="1:145" x14ac:dyDescent="0.3">
      <c r="A79" s="45">
        <v>2011</v>
      </c>
      <c r="B79" s="46" t="s">
        <v>10</v>
      </c>
      <c r="C79" s="6">
        <v>0</v>
      </c>
      <c r="D79" s="5">
        <v>0</v>
      </c>
      <c r="E79" s="8">
        <v>0</v>
      </c>
      <c r="F79" s="6">
        <v>0</v>
      </c>
      <c r="G79" s="5">
        <v>0</v>
      </c>
      <c r="H79" s="8">
        <v>0</v>
      </c>
      <c r="I79" s="6">
        <v>0</v>
      </c>
      <c r="J79" s="5">
        <v>0</v>
      </c>
      <c r="K79" s="8">
        <v>0</v>
      </c>
      <c r="L79" s="6">
        <v>0</v>
      </c>
      <c r="M79" s="5">
        <v>0</v>
      </c>
      <c r="N79" s="8">
        <v>0</v>
      </c>
      <c r="O79" s="6">
        <v>0</v>
      </c>
      <c r="P79" s="5">
        <v>0</v>
      </c>
      <c r="Q79" s="8">
        <v>0</v>
      </c>
      <c r="R79" s="6">
        <v>0</v>
      </c>
      <c r="S79" s="5">
        <v>0</v>
      </c>
      <c r="T79" s="8">
        <v>0</v>
      </c>
      <c r="U79" s="6">
        <v>0</v>
      </c>
      <c r="V79" s="5">
        <v>0</v>
      </c>
      <c r="W79" s="8">
        <v>0</v>
      </c>
      <c r="X79" s="6">
        <v>0</v>
      </c>
      <c r="Y79" s="5">
        <v>0</v>
      </c>
      <c r="Z79" s="8">
        <v>0</v>
      </c>
      <c r="AA79" s="6">
        <v>0</v>
      </c>
      <c r="AB79" s="5">
        <v>0</v>
      </c>
      <c r="AC79" s="8">
        <v>0</v>
      </c>
      <c r="AD79" s="6">
        <v>0</v>
      </c>
      <c r="AE79" s="5">
        <v>0</v>
      </c>
      <c r="AF79" s="8">
        <v>0</v>
      </c>
      <c r="AG79" s="6">
        <v>0</v>
      </c>
      <c r="AH79" s="5">
        <v>0</v>
      </c>
      <c r="AI79" s="8">
        <v>0</v>
      </c>
      <c r="AJ79" s="6">
        <v>0</v>
      </c>
      <c r="AK79" s="5">
        <v>0</v>
      </c>
      <c r="AL79" s="8">
        <v>0</v>
      </c>
      <c r="AM79" s="6">
        <v>0</v>
      </c>
      <c r="AN79" s="5">
        <v>0</v>
      </c>
      <c r="AO79" s="8">
        <v>0</v>
      </c>
      <c r="AP79" s="6">
        <v>0</v>
      </c>
      <c r="AQ79" s="5">
        <v>0</v>
      </c>
      <c r="AR79" s="8">
        <v>0</v>
      </c>
      <c r="AS79" s="6">
        <v>0</v>
      </c>
      <c r="AT79" s="5">
        <v>0</v>
      </c>
      <c r="AU79" s="8">
        <v>0</v>
      </c>
      <c r="AV79" s="6">
        <v>0</v>
      </c>
      <c r="AW79" s="5">
        <v>0</v>
      </c>
      <c r="AX79" s="8">
        <v>0</v>
      </c>
      <c r="AY79" s="6">
        <v>16975</v>
      </c>
      <c r="AZ79" s="5">
        <v>135428</v>
      </c>
      <c r="BA79" s="8">
        <f t="shared" si="163"/>
        <v>7978.0854197349045</v>
      </c>
      <c r="BB79" s="6">
        <v>0</v>
      </c>
      <c r="BC79" s="5">
        <v>0</v>
      </c>
      <c r="BD79" s="8">
        <v>0</v>
      </c>
      <c r="BE79" s="6">
        <v>0</v>
      </c>
      <c r="BF79" s="5">
        <v>0</v>
      </c>
      <c r="BG79" s="8">
        <v>0</v>
      </c>
      <c r="BH79" s="6">
        <v>0</v>
      </c>
      <c r="BI79" s="5">
        <v>0</v>
      </c>
      <c r="BJ79" s="8">
        <v>0</v>
      </c>
      <c r="BK79" s="6">
        <v>0</v>
      </c>
      <c r="BL79" s="5">
        <v>0</v>
      </c>
      <c r="BM79" s="8">
        <v>0</v>
      </c>
      <c r="BN79" s="6">
        <v>0</v>
      </c>
      <c r="BO79" s="5">
        <v>0</v>
      </c>
      <c r="BP79" s="8">
        <v>0</v>
      </c>
      <c r="BQ79" s="6">
        <v>0</v>
      </c>
      <c r="BR79" s="5">
        <v>0</v>
      </c>
      <c r="BS79" s="8">
        <v>0</v>
      </c>
      <c r="BT79" s="6">
        <v>25239</v>
      </c>
      <c r="BU79" s="5">
        <v>193031</v>
      </c>
      <c r="BV79" s="8">
        <f t="shared" si="160"/>
        <v>7648.1239351796821</v>
      </c>
      <c r="BW79" s="6">
        <v>0</v>
      </c>
      <c r="BX79" s="5">
        <v>0</v>
      </c>
      <c r="BY79" s="8">
        <v>0</v>
      </c>
      <c r="BZ79" s="6">
        <v>0</v>
      </c>
      <c r="CA79" s="5">
        <v>0</v>
      </c>
      <c r="CB79" s="8">
        <v>0</v>
      </c>
      <c r="CC79" s="6">
        <v>0</v>
      </c>
      <c r="CD79" s="5">
        <v>0</v>
      </c>
      <c r="CE79" s="8">
        <v>0</v>
      </c>
      <c r="CF79" s="6">
        <v>0</v>
      </c>
      <c r="CG79" s="5">
        <v>0</v>
      </c>
      <c r="CH79" s="8">
        <v>0</v>
      </c>
      <c r="CI79" s="6">
        <v>0</v>
      </c>
      <c r="CJ79" s="5">
        <v>0</v>
      </c>
      <c r="CK79" s="8">
        <v>0</v>
      </c>
      <c r="CL79" s="6">
        <v>14</v>
      </c>
      <c r="CM79" s="5">
        <v>49</v>
      </c>
      <c r="CN79" s="8">
        <f t="shared" si="161"/>
        <v>3500</v>
      </c>
      <c r="CO79" s="6">
        <v>0</v>
      </c>
      <c r="CP79" s="5">
        <v>0</v>
      </c>
      <c r="CQ79" s="8">
        <v>0</v>
      </c>
      <c r="CR79" s="6">
        <v>0</v>
      </c>
      <c r="CS79" s="5">
        <v>0</v>
      </c>
      <c r="CT79" s="8">
        <v>0</v>
      </c>
      <c r="CU79" s="6">
        <v>0</v>
      </c>
      <c r="CV79" s="5">
        <v>0</v>
      </c>
      <c r="CW79" s="8">
        <v>0</v>
      </c>
      <c r="CX79" s="6">
        <v>0</v>
      </c>
      <c r="CY79" s="5">
        <v>0</v>
      </c>
      <c r="CZ79" s="8">
        <v>0</v>
      </c>
      <c r="DA79" s="6">
        <v>0</v>
      </c>
      <c r="DB79" s="5">
        <v>0</v>
      </c>
      <c r="DC79" s="8">
        <v>0</v>
      </c>
      <c r="DD79" s="6">
        <v>0</v>
      </c>
      <c r="DE79" s="5">
        <v>0</v>
      </c>
      <c r="DF79" s="8">
        <v>0</v>
      </c>
      <c r="DG79" s="6">
        <v>0</v>
      </c>
      <c r="DH79" s="5">
        <v>0</v>
      </c>
      <c r="DI79" s="8">
        <v>0</v>
      </c>
      <c r="DJ79" s="6">
        <v>0</v>
      </c>
      <c r="DK79" s="5">
        <v>0</v>
      </c>
      <c r="DL79" s="8">
        <v>0</v>
      </c>
      <c r="DM79" s="6">
        <v>0</v>
      </c>
      <c r="DN79" s="5">
        <v>0</v>
      </c>
      <c r="DO79" s="8">
        <v>0</v>
      </c>
      <c r="DP79" s="6">
        <v>0</v>
      </c>
      <c r="DQ79" s="5">
        <v>0</v>
      </c>
      <c r="DR79" s="8">
        <v>0</v>
      </c>
      <c r="DS79" s="6">
        <v>0</v>
      </c>
      <c r="DT79" s="5">
        <v>0</v>
      </c>
      <c r="DU79" s="8">
        <v>0</v>
      </c>
      <c r="DV79" s="6">
        <v>0</v>
      </c>
      <c r="DW79" s="5">
        <v>0</v>
      </c>
      <c r="DX79" s="8">
        <v>0</v>
      </c>
      <c r="DY79" s="6">
        <v>0</v>
      </c>
      <c r="DZ79" s="5">
        <v>0</v>
      </c>
      <c r="EA79" s="8">
        <v>0</v>
      </c>
      <c r="EB79" s="6">
        <v>0</v>
      </c>
      <c r="EC79" s="5">
        <v>0</v>
      </c>
      <c r="ED79" s="8">
        <v>0</v>
      </c>
      <c r="EE79" s="6">
        <v>0</v>
      </c>
      <c r="EF79" s="5">
        <v>0</v>
      </c>
      <c r="EG79" s="8">
        <v>0</v>
      </c>
      <c r="EH79" s="6">
        <v>0</v>
      </c>
      <c r="EI79" s="5">
        <v>0</v>
      </c>
      <c r="EJ79" s="8">
        <v>0</v>
      </c>
      <c r="EK79" s="6">
        <v>0</v>
      </c>
      <c r="EL79" s="5">
        <v>0</v>
      </c>
      <c r="EM79" s="8">
        <v>0</v>
      </c>
      <c r="EN79" s="6">
        <f t="shared" si="138"/>
        <v>42228</v>
      </c>
      <c r="EO79" s="8">
        <f t="shared" si="139"/>
        <v>328508</v>
      </c>
    </row>
    <row r="80" spans="1:145" x14ac:dyDescent="0.3">
      <c r="A80" s="45">
        <v>2011</v>
      </c>
      <c r="B80" s="46" t="s">
        <v>11</v>
      </c>
      <c r="C80" s="6">
        <v>0</v>
      </c>
      <c r="D80" s="5">
        <v>0</v>
      </c>
      <c r="E80" s="8">
        <v>0</v>
      </c>
      <c r="F80" s="6">
        <v>0</v>
      </c>
      <c r="G80" s="5">
        <v>0</v>
      </c>
      <c r="H80" s="8">
        <v>0</v>
      </c>
      <c r="I80" s="6">
        <v>0</v>
      </c>
      <c r="J80" s="5">
        <v>0</v>
      </c>
      <c r="K80" s="8">
        <v>0</v>
      </c>
      <c r="L80" s="6">
        <v>2</v>
      </c>
      <c r="M80" s="5">
        <v>3</v>
      </c>
      <c r="N80" s="8">
        <f t="shared" si="166"/>
        <v>1500</v>
      </c>
      <c r="O80" s="6">
        <v>0</v>
      </c>
      <c r="P80" s="5">
        <v>0</v>
      </c>
      <c r="Q80" s="8">
        <v>0</v>
      </c>
      <c r="R80" s="6">
        <v>0</v>
      </c>
      <c r="S80" s="5">
        <v>0</v>
      </c>
      <c r="T80" s="8">
        <v>0</v>
      </c>
      <c r="U80" s="6">
        <v>0</v>
      </c>
      <c r="V80" s="5">
        <v>0</v>
      </c>
      <c r="W80" s="8">
        <v>0</v>
      </c>
      <c r="X80" s="6">
        <v>0</v>
      </c>
      <c r="Y80" s="5">
        <v>0</v>
      </c>
      <c r="Z80" s="8">
        <v>0</v>
      </c>
      <c r="AA80" s="6">
        <v>0</v>
      </c>
      <c r="AB80" s="5">
        <v>0</v>
      </c>
      <c r="AC80" s="8">
        <v>0</v>
      </c>
      <c r="AD80" s="6">
        <v>0</v>
      </c>
      <c r="AE80" s="5">
        <v>0</v>
      </c>
      <c r="AF80" s="8">
        <v>0</v>
      </c>
      <c r="AG80" s="6">
        <v>1</v>
      </c>
      <c r="AH80" s="5">
        <v>11</v>
      </c>
      <c r="AI80" s="8">
        <f t="shared" si="167"/>
        <v>11000</v>
      </c>
      <c r="AJ80" s="6">
        <v>0</v>
      </c>
      <c r="AK80" s="5">
        <v>0</v>
      </c>
      <c r="AL80" s="8">
        <v>0</v>
      </c>
      <c r="AM80" s="6">
        <v>0</v>
      </c>
      <c r="AN80" s="5">
        <v>0</v>
      </c>
      <c r="AO80" s="8">
        <v>0</v>
      </c>
      <c r="AP80" s="6">
        <v>0</v>
      </c>
      <c r="AQ80" s="5">
        <v>0</v>
      </c>
      <c r="AR80" s="8">
        <v>0</v>
      </c>
      <c r="AS80" s="6">
        <v>0</v>
      </c>
      <c r="AT80" s="5">
        <v>0</v>
      </c>
      <c r="AU80" s="8">
        <v>0</v>
      </c>
      <c r="AV80" s="6">
        <v>0</v>
      </c>
      <c r="AW80" s="5">
        <v>0</v>
      </c>
      <c r="AX80" s="8">
        <v>0</v>
      </c>
      <c r="AY80" s="6">
        <v>16062</v>
      </c>
      <c r="AZ80" s="5">
        <v>123586</v>
      </c>
      <c r="BA80" s="8">
        <f t="shared" si="163"/>
        <v>7694.3095504918438</v>
      </c>
      <c r="BB80" s="6">
        <v>0</v>
      </c>
      <c r="BC80" s="5">
        <v>0</v>
      </c>
      <c r="BD80" s="8">
        <v>0</v>
      </c>
      <c r="BE80" s="6">
        <v>0</v>
      </c>
      <c r="BF80" s="5">
        <v>0</v>
      </c>
      <c r="BG80" s="8">
        <v>0</v>
      </c>
      <c r="BH80" s="6">
        <v>0</v>
      </c>
      <c r="BI80" s="5">
        <v>0</v>
      </c>
      <c r="BJ80" s="8">
        <v>0</v>
      </c>
      <c r="BK80" s="6">
        <v>0</v>
      </c>
      <c r="BL80" s="5">
        <v>0</v>
      </c>
      <c r="BM80" s="8">
        <v>0</v>
      </c>
      <c r="BN80" s="6">
        <v>0</v>
      </c>
      <c r="BO80" s="5">
        <v>0</v>
      </c>
      <c r="BP80" s="8">
        <v>0</v>
      </c>
      <c r="BQ80" s="6">
        <v>0</v>
      </c>
      <c r="BR80" s="5">
        <v>0</v>
      </c>
      <c r="BS80" s="8">
        <v>0</v>
      </c>
      <c r="BT80" s="6">
        <v>13022</v>
      </c>
      <c r="BU80" s="5">
        <v>104111</v>
      </c>
      <c r="BV80" s="8">
        <f t="shared" si="160"/>
        <v>7995.0084472431272</v>
      </c>
      <c r="BW80" s="6">
        <v>0</v>
      </c>
      <c r="BX80" s="5">
        <v>0</v>
      </c>
      <c r="BY80" s="8">
        <v>0</v>
      </c>
      <c r="BZ80" s="6">
        <v>0</v>
      </c>
      <c r="CA80" s="5">
        <v>0</v>
      </c>
      <c r="CB80" s="8">
        <v>0</v>
      </c>
      <c r="CC80" s="6">
        <v>0</v>
      </c>
      <c r="CD80" s="5">
        <v>0</v>
      </c>
      <c r="CE80" s="8">
        <v>0</v>
      </c>
      <c r="CF80" s="6">
        <v>1</v>
      </c>
      <c r="CG80" s="5">
        <v>14</v>
      </c>
      <c r="CH80" s="8">
        <f t="shared" ref="CH80" si="169">CG80/CF80*1000</f>
        <v>14000</v>
      </c>
      <c r="CI80" s="6">
        <v>0</v>
      </c>
      <c r="CJ80" s="5">
        <v>0</v>
      </c>
      <c r="CK80" s="8">
        <v>0</v>
      </c>
      <c r="CL80" s="6">
        <v>1</v>
      </c>
      <c r="CM80" s="5">
        <v>0</v>
      </c>
      <c r="CN80" s="8">
        <f t="shared" si="161"/>
        <v>0</v>
      </c>
      <c r="CO80" s="6">
        <v>0</v>
      </c>
      <c r="CP80" s="5">
        <v>0</v>
      </c>
      <c r="CQ80" s="8">
        <v>0</v>
      </c>
      <c r="CR80" s="6">
        <v>0</v>
      </c>
      <c r="CS80" s="5">
        <v>0</v>
      </c>
      <c r="CT80" s="8">
        <v>0</v>
      </c>
      <c r="CU80" s="6">
        <v>0</v>
      </c>
      <c r="CV80" s="5">
        <v>0</v>
      </c>
      <c r="CW80" s="8">
        <v>0</v>
      </c>
      <c r="CX80" s="6">
        <v>21</v>
      </c>
      <c r="CY80" s="5">
        <v>258</v>
      </c>
      <c r="CZ80" s="8">
        <f t="shared" si="164"/>
        <v>12285.714285714286</v>
      </c>
      <c r="DA80" s="6">
        <v>0</v>
      </c>
      <c r="DB80" s="5">
        <v>0</v>
      </c>
      <c r="DC80" s="8">
        <v>0</v>
      </c>
      <c r="DD80" s="6">
        <v>0</v>
      </c>
      <c r="DE80" s="5">
        <v>0</v>
      </c>
      <c r="DF80" s="8">
        <v>0</v>
      </c>
      <c r="DG80" s="6">
        <v>0</v>
      </c>
      <c r="DH80" s="5">
        <v>0</v>
      </c>
      <c r="DI80" s="8">
        <v>0</v>
      </c>
      <c r="DJ80" s="6">
        <v>0</v>
      </c>
      <c r="DK80" s="5">
        <v>0</v>
      </c>
      <c r="DL80" s="8">
        <v>0</v>
      </c>
      <c r="DM80" s="6">
        <v>0</v>
      </c>
      <c r="DN80" s="5">
        <v>0</v>
      </c>
      <c r="DO80" s="8">
        <v>0</v>
      </c>
      <c r="DP80" s="6">
        <v>0</v>
      </c>
      <c r="DQ80" s="5">
        <v>0</v>
      </c>
      <c r="DR80" s="8">
        <v>0</v>
      </c>
      <c r="DS80" s="6">
        <v>0</v>
      </c>
      <c r="DT80" s="5">
        <v>0</v>
      </c>
      <c r="DU80" s="8">
        <v>0</v>
      </c>
      <c r="DV80" s="6">
        <v>0</v>
      </c>
      <c r="DW80" s="5">
        <v>0</v>
      </c>
      <c r="DX80" s="8">
        <v>0</v>
      </c>
      <c r="DY80" s="6">
        <v>0</v>
      </c>
      <c r="DZ80" s="5">
        <v>0</v>
      </c>
      <c r="EA80" s="8">
        <v>0</v>
      </c>
      <c r="EB80" s="6">
        <v>0</v>
      </c>
      <c r="EC80" s="5">
        <v>0</v>
      </c>
      <c r="ED80" s="8">
        <v>0</v>
      </c>
      <c r="EE80" s="6">
        <v>0</v>
      </c>
      <c r="EF80" s="5">
        <v>0</v>
      </c>
      <c r="EG80" s="8">
        <v>0</v>
      </c>
      <c r="EH80" s="6">
        <v>0</v>
      </c>
      <c r="EI80" s="5">
        <v>0</v>
      </c>
      <c r="EJ80" s="8">
        <v>0</v>
      </c>
      <c r="EK80" s="6">
        <v>0</v>
      </c>
      <c r="EL80" s="5">
        <v>0</v>
      </c>
      <c r="EM80" s="8">
        <v>0</v>
      </c>
      <c r="EN80" s="6">
        <f t="shared" si="138"/>
        <v>29110</v>
      </c>
      <c r="EO80" s="8">
        <f t="shared" si="139"/>
        <v>227983</v>
      </c>
    </row>
    <row r="81" spans="1:145" x14ac:dyDescent="0.3">
      <c r="A81" s="45">
        <v>2011</v>
      </c>
      <c r="B81" s="46" t="s">
        <v>12</v>
      </c>
      <c r="C81" s="6">
        <v>0</v>
      </c>
      <c r="D81" s="5">
        <v>0</v>
      </c>
      <c r="E81" s="8">
        <v>0</v>
      </c>
      <c r="F81" s="6">
        <v>0</v>
      </c>
      <c r="G81" s="5">
        <v>0</v>
      </c>
      <c r="H81" s="8">
        <v>0</v>
      </c>
      <c r="I81" s="6">
        <v>0</v>
      </c>
      <c r="J81" s="5">
        <v>0</v>
      </c>
      <c r="K81" s="8">
        <v>0</v>
      </c>
      <c r="L81" s="6">
        <v>0</v>
      </c>
      <c r="M81" s="5">
        <v>0</v>
      </c>
      <c r="N81" s="8">
        <v>0</v>
      </c>
      <c r="O81" s="6">
        <v>0</v>
      </c>
      <c r="P81" s="5">
        <v>0</v>
      </c>
      <c r="Q81" s="8">
        <v>0</v>
      </c>
      <c r="R81" s="6">
        <v>0</v>
      </c>
      <c r="S81" s="5">
        <v>0</v>
      </c>
      <c r="T81" s="8">
        <v>0</v>
      </c>
      <c r="U81" s="6">
        <v>0</v>
      </c>
      <c r="V81" s="5">
        <v>0</v>
      </c>
      <c r="W81" s="8">
        <v>0</v>
      </c>
      <c r="X81" s="6">
        <v>0</v>
      </c>
      <c r="Y81" s="5">
        <v>0</v>
      </c>
      <c r="Z81" s="8">
        <v>0</v>
      </c>
      <c r="AA81" s="6">
        <v>0</v>
      </c>
      <c r="AB81" s="5">
        <v>0</v>
      </c>
      <c r="AC81" s="8">
        <v>0</v>
      </c>
      <c r="AD81" s="6">
        <v>0</v>
      </c>
      <c r="AE81" s="5">
        <v>0</v>
      </c>
      <c r="AF81" s="8">
        <v>0</v>
      </c>
      <c r="AG81" s="6">
        <v>0</v>
      </c>
      <c r="AH81" s="5">
        <v>0</v>
      </c>
      <c r="AI81" s="8">
        <v>0</v>
      </c>
      <c r="AJ81" s="6">
        <v>0</v>
      </c>
      <c r="AK81" s="5">
        <v>0</v>
      </c>
      <c r="AL81" s="8">
        <v>0</v>
      </c>
      <c r="AM81" s="6">
        <v>7</v>
      </c>
      <c r="AN81" s="5">
        <v>7</v>
      </c>
      <c r="AO81" s="8">
        <f t="shared" si="162"/>
        <v>1000</v>
      </c>
      <c r="AP81" s="6">
        <v>0</v>
      </c>
      <c r="AQ81" s="5">
        <v>0</v>
      </c>
      <c r="AR81" s="8">
        <v>0</v>
      </c>
      <c r="AS81" s="6">
        <v>0</v>
      </c>
      <c r="AT81" s="5">
        <v>0</v>
      </c>
      <c r="AU81" s="8">
        <v>0</v>
      </c>
      <c r="AV81" s="6">
        <v>0</v>
      </c>
      <c r="AW81" s="5">
        <v>0</v>
      </c>
      <c r="AX81" s="8">
        <v>0</v>
      </c>
      <c r="AY81" s="6">
        <v>8432</v>
      </c>
      <c r="AZ81" s="5">
        <v>64944</v>
      </c>
      <c r="BA81" s="8">
        <f t="shared" si="163"/>
        <v>7702.0872865275142</v>
      </c>
      <c r="BB81" s="6">
        <v>0</v>
      </c>
      <c r="BC81" s="5">
        <v>0</v>
      </c>
      <c r="BD81" s="8">
        <v>0</v>
      </c>
      <c r="BE81" s="6">
        <v>0</v>
      </c>
      <c r="BF81" s="5">
        <v>0</v>
      </c>
      <c r="BG81" s="8">
        <v>0</v>
      </c>
      <c r="BH81" s="6">
        <v>0</v>
      </c>
      <c r="BI81" s="5">
        <v>0</v>
      </c>
      <c r="BJ81" s="8">
        <v>0</v>
      </c>
      <c r="BK81" s="6">
        <v>0</v>
      </c>
      <c r="BL81" s="5">
        <v>0</v>
      </c>
      <c r="BM81" s="8">
        <v>0</v>
      </c>
      <c r="BN81" s="6">
        <v>0</v>
      </c>
      <c r="BO81" s="5">
        <v>0</v>
      </c>
      <c r="BP81" s="8">
        <v>0</v>
      </c>
      <c r="BQ81" s="6">
        <v>0</v>
      </c>
      <c r="BR81" s="5">
        <v>0</v>
      </c>
      <c r="BS81" s="8">
        <v>0</v>
      </c>
      <c r="BT81" s="6">
        <v>22405</v>
      </c>
      <c r="BU81" s="5">
        <v>188018</v>
      </c>
      <c r="BV81" s="8">
        <f t="shared" si="160"/>
        <v>8391.7875474224493</v>
      </c>
      <c r="BW81" s="6">
        <v>0</v>
      </c>
      <c r="BX81" s="5">
        <v>0</v>
      </c>
      <c r="BY81" s="8">
        <v>0</v>
      </c>
      <c r="BZ81" s="6">
        <v>0</v>
      </c>
      <c r="CA81" s="5">
        <v>0</v>
      </c>
      <c r="CB81" s="8">
        <v>0</v>
      </c>
      <c r="CC81" s="6">
        <v>0</v>
      </c>
      <c r="CD81" s="5">
        <v>0</v>
      </c>
      <c r="CE81" s="8">
        <v>0</v>
      </c>
      <c r="CF81" s="6">
        <v>0</v>
      </c>
      <c r="CG81" s="5">
        <v>1</v>
      </c>
      <c r="CH81" s="8">
        <v>0</v>
      </c>
      <c r="CI81" s="6">
        <v>0</v>
      </c>
      <c r="CJ81" s="5">
        <v>0</v>
      </c>
      <c r="CK81" s="8">
        <v>0</v>
      </c>
      <c r="CL81" s="6">
        <v>0</v>
      </c>
      <c r="CM81" s="5">
        <v>1</v>
      </c>
      <c r="CN81" s="8">
        <v>0</v>
      </c>
      <c r="CO81" s="6">
        <v>0</v>
      </c>
      <c r="CP81" s="5">
        <v>0</v>
      </c>
      <c r="CQ81" s="8">
        <v>0</v>
      </c>
      <c r="CR81" s="6">
        <v>0</v>
      </c>
      <c r="CS81" s="5">
        <v>0</v>
      </c>
      <c r="CT81" s="8">
        <v>0</v>
      </c>
      <c r="CU81" s="6">
        <v>0</v>
      </c>
      <c r="CV81" s="5">
        <v>0</v>
      </c>
      <c r="CW81" s="8">
        <v>0</v>
      </c>
      <c r="CX81" s="6">
        <v>0</v>
      </c>
      <c r="CY81" s="5">
        <v>0</v>
      </c>
      <c r="CZ81" s="8">
        <v>0</v>
      </c>
      <c r="DA81" s="6">
        <v>0</v>
      </c>
      <c r="DB81" s="5">
        <v>0</v>
      </c>
      <c r="DC81" s="8">
        <v>0</v>
      </c>
      <c r="DD81" s="6">
        <v>0</v>
      </c>
      <c r="DE81" s="5">
        <v>0</v>
      </c>
      <c r="DF81" s="8">
        <v>0</v>
      </c>
      <c r="DG81" s="6">
        <v>0</v>
      </c>
      <c r="DH81" s="5">
        <v>0</v>
      </c>
      <c r="DI81" s="8">
        <v>0</v>
      </c>
      <c r="DJ81" s="6">
        <v>0</v>
      </c>
      <c r="DK81" s="5">
        <v>0</v>
      </c>
      <c r="DL81" s="8">
        <v>0</v>
      </c>
      <c r="DM81" s="6">
        <v>0</v>
      </c>
      <c r="DN81" s="5">
        <v>0</v>
      </c>
      <c r="DO81" s="8">
        <v>0</v>
      </c>
      <c r="DP81" s="6">
        <v>0</v>
      </c>
      <c r="DQ81" s="5">
        <v>0</v>
      </c>
      <c r="DR81" s="8">
        <v>0</v>
      </c>
      <c r="DS81" s="6">
        <v>0</v>
      </c>
      <c r="DT81" s="5">
        <v>0</v>
      </c>
      <c r="DU81" s="8">
        <v>0</v>
      </c>
      <c r="DV81" s="6">
        <v>0</v>
      </c>
      <c r="DW81" s="5">
        <v>0</v>
      </c>
      <c r="DX81" s="8">
        <v>0</v>
      </c>
      <c r="DY81" s="6">
        <v>0</v>
      </c>
      <c r="DZ81" s="5">
        <v>0</v>
      </c>
      <c r="EA81" s="8">
        <v>0</v>
      </c>
      <c r="EB81" s="6">
        <v>0</v>
      </c>
      <c r="EC81" s="5">
        <v>0</v>
      </c>
      <c r="ED81" s="8">
        <v>0</v>
      </c>
      <c r="EE81" s="6">
        <v>0</v>
      </c>
      <c r="EF81" s="5">
        <v>0</v>
      </c>
      <c r="EG81" s="8">
        <v>0</v>
      </c>
      <c r="EH81" s="6">
        <v>0</v>
      </c>
      <c r="EI81" s="5">
        <v>0</v>
      </c>
      <c r="EJ81" s="8">
        <v>0</v>
      </c>
      <c r="EK81" s="6">
        <v>0</v>
      </c>
      <c r="EL81" s="5">
        <v>0</v>
      </c>
      <c r="EM81" s="8">
        <v>0</v>
      </c>
      <c r="EN81" s="6">
        <f t="shared" si="138"/>
        <v>30844</v>
      </c>
      <c r="EO81" s="8">
        <f t="shared" si="139"/>
        <v>252971</v>
      </c>
    </row>
    <row r="82" spans="1:145" x14ac:dyDescent="0.3">
      <c r="A82" s="45">
        <v>2011</v>
      </c>
      <c r="B82" s="46" t="s">
        <v>13</v>
      </c>
      <c r="C82" s="6">
        <v>0</v>
      </c>
      <c r="D82" s="5">
        <v>0</v>
      </c>
      <c r="E82" s="8">
        <v>0</v>
      </c>
      <c r="F82" s="6">
        <v>0</v>
      </c>
      <c r="G82" s="5">
        <v>0</v>
      </c>
      <c r="H82" s="8">
        <v>0</v>
      </c>
      <c r="I82" s="6">
        <v>0</v>
      </c>
      <c r="J82" s="5">
        <v>0</v>
      </c>
      <c r="K82" s="8">
        <v>0</v>
      </c>
      <c r="L82" s="6">
        <v>0</v>
      </c>
      <c r="M82" s="5">
        <v>0</v>
      </c>
      <c r="N82" s="8">
        <v>0</v>
      </c>
      <c r="O82" s="6">
        <v>0</v>
      </c>
      <c r="P82" s="5">
        <v>0</v>
      </c>
      <c r="Q82" s="8">
        <v>0</v>
      </c>
      <c r="R82" s="6">
        <v>0</v>
      </c>
      <c r="S82" s="5">
        <v>0</v>
      </c>
      <c r="T82" s="8">
        <v>0</v>
      </c>
      <c r="U82" s="6">
        <v>0</v>
      </c>
      <c r="V82" s="5">
        <v>0</v>
      </c>
      <c r="W82" s="8">
        <v>0</v>
      </c>
      <c r="X82" s="6">
        <v>0</v>
      </c>
      <c r="Y82" s="5">
        <v>0</v>
      </c>
      <c r="Z82" s="8">
        <v>0</v>
      </c>
      <c r="AA82" s="6">
        <v>0</v>
      </c>
      <c r="AB82" s="5">
        <v>0</v>
      </c>
      <c r="AC82" s="8">
        <v>0</v>
      </c>
      <c r="AD82" s="6">
        <v>0</v>
      </c>
      <c r="AE82" s="5">
        <v>0</v>
      </c>
      <c r="AF82" s="8">
        <v>0</v>
      </c>
      <c r="AG82" s="6">
        <v>0</v>
      </c>
      <c r="AH82" s="5">
        <v>0</v>
      </c>
      <c r="AI82" s="8">
        <v>0</v>
      </c>
      <c r="AJ82" s="6">
        <v>0</v>
      </c>
      <c r="AK82" s="5">
        <v>0</v>
      </c>
      <c r="AL82" s="8">
        <v>0</v>
      </c>
      <c r="AM82" s="6">
        <v>0</v>
      </c>
      <c r="AN82" s="5">
        <v>1</v>
      </c>
      <c r="AO82" s="8">
        <v>0</v>
      </c>
      <c r="AP82" s="6">
        <v>0</v>
      </c>
      <c r="AQ82" s="5">
        <v>0</v>
      </c>
      <c r="AR82" s="8">
        <v>0</v>
      </c>
      <c r="AS82" s="6">
        <v>0</v>
      </c>
      <c r="AT82" s="5">
        <v>0</v>
      </c>
      <c r="AU82" s="8">
        <v>0</v>
      </c>
      <c r="AV82" s="6">
        <v>0</v>
      </c>
      <c r="AW82" s="5">
        <v>2</v>
      </c>
      <c r="AX82" s="8">
        <v>0</v>
      </c>
      <c r="AY82" s="6">
        <v>13494</v>
      </c>
      <c r="AZ82" s="5">
        <v>119750</v>
      </c>
      <c r="BA82" s="8">
        <f t="shared" si="163"/>
        <v>8874.3145101526588</v>
      </c>
      <c r="BB82" s="6">
        <v>0</v>
      </c>
      <c r="BC82" s="5">
        <v>0</v>
      </c>
      <c r="BD82" s="8">
        <v>0</v>
      </c>
      <c r="BE82" s="6">
        <v>0</v>
      </c>
      <c r="BF82" s="5">
        <v>0</v>
      </c>
      <c r="BG82" s="8">
        <v>0</v>
      </c>
      <c r="BH82" s="6">
        <v>0</v>
      </c>
      <c r="BI82" s="5">
        <v>0</v>
      </c>
      <c r="BJ82" s="8">
        <v>0</v>
      </c>
      <c r="BK82" s="6">
        <v>0</v>
      </c>
      <c r="BL82" s="5">
        <v>0</v>
      </c>
      <c r="BM82" s="8">
        <v>0</v>
      </c>
      <c r="BN82" s="6">
        <v>0</v>
      </c>
      <c r="BO82" s="5">
        <v>0</v>
      </c>
      <c r="BP82" s="8">
        <v>0</v>
      </c>
      <c r="BQ82" s="6">
        <v>0</v>
      </c>
      <c r="BR82" s="5">
        <v>0</v>
      </c>
      <c r="BS82" s="8">
        <v>0</v>
      </c>
      <c r="BT82" s="6">
        <v>17807</v>
      </c>
      <c r="BU82" s="5">
        <v>158480</v>
      </c>
      <c r="BV82" s="8">
        <f t="shared" si="160"/>
        <v>8899.8708373111695</v>
      </c>
      <c r="BW82" s="6">
        <v>0</v>
      </c>
      <c r="BX82" s="5">
        <v>0</v>
      </c>
      <c r="BY82" s="8">
        <v>0</v>
      </c>
      <c r="BZ82" s="6">
        <v>130</v>
      </c>
      <c r="CA82" s="5">
        <v>27805</v>
      </c>
      <c r="CB82" s="8">
        <f t="shared" ref="CB82" si="170">CA82/BZ82*1000</f>
        <v>213884.61538461538</v>
      </c>
      <c r="CC82" s="6">
        <v>0</v>
      </c>
      <c r="CD82" s="5">
        <v>0</v>
      </c>
      <c r="CE82" s="8">
        <v>0</v>
      </c>
      <c r="CF82" s="6">
        <v>0</v>
      </c>
      <c r="CG82" s="5">
        <v>1</v>
      </c>
      <c r="CH82" s="8">
        <v>0</v>
      </c>
      <c r="CI82" s="6">
        <v>0</v>
      </c>
      <c r="CJ82" s="5">
        <v>0</v>
      </c>
      <c r="CK82" s="8">
        <v>0</v>
      </c>
      <c r="CL82" s="6">
        <v>6</v>
      </c>
      <c r="CM82" s="5">
        <v>33</v>
      </c>
      <c r="CN82" s="8">
        <f t="shared" si="161"/>
        <v>5500</v>
      </c>
      <c r="CO82" s="6">
        <v>0</v>
      </c>
      <c r="CP82" s="5">
        <v>0</v>
      </c>
      <c r="CQ82" s="8">
        <v>0</v>
      </c>
      <c r="CR82" s="6">
        <v>0</v>
      </c>
      <c r="CS82" s="5">
        <v>0</v>
      </c>
      <c r="CT82" s="8">
        <v>0</v>
      </c>
      <c r="CU82" s="6">
        <v>0</v>
      </c>
      <c r="CV82" s="5">
        <v>0</v>
      </c>
      <c r="CW82" s="8">
        <v>0</v>
      </c>
      <c r="CX82" s="6">
        <v>0</v>
      </c>
      <c r="CY82" s="5">
        <v>0</v>
      </c>
      <c r="CZ82" s="8">
        <v>0</v>
      </c>
      <c r="DA82" s="6">
        <v>0</v>
      </c>
      <c r="DB82" s="5">
        <v>0</v>
      </c>
      <c r="DC82" s="8">
        <v>0</v>
      </c>
      <c r="DD82" s="6">
        <v>0</v>
      </c>
      <c r="DE82" s="5">
        <v>0</v>
      </c>
      <c r="DF82" s="8">
        <v>0</v>
      </c>
      <c r="DG82" s="6">
        <v>0</v>
      </c>
      <c r="DH82" s="5">
        <v>0</v>
      </c>
      <c r="DI82" s="8">
        <v>0</v>
      </c>
      <c r="DJ82" s="6">
        <v>0</v>
      </c>
      <c r="DK82" s="5">
        <v>0</v>
      </c>
      <c r="DL82" s="8">
        <v>0</v>
      </c>
      <c r="DM82" s="6">
        <v>0</v>
      </c>
      <c r="DN82" s="5">
        <v>0</v>
      </c>
      <c r="DO82" s="8">
        <v>0</v>
      </c>
      <c r="DP82" s="6">
        <v>0</v>
      </c>
      <c r="DQ82" s="5">
        <v>0</v>
      </c>
      <c r="DR82" s="8">
        <v>0</v>
      </c>
      <c r="DS82" s="6">
        <v>0</v>
      </c>
      <c r="DT82" s="5">
        <v>0</v>
      </c>
      <c r="DU82" s="8">
        <v>0</v>
      </c>
      <c r="DV82" s="6">
        <v>0</v>
      </c>
      <c r="DW82" s="5">
        <v>0</v>
      </c>
      <c r="DX82" s="8">
        <v>0</v>
      </c>
      <c r="DY82" s="6">
        <v>0</v>
      </c>
      <c r="DZ82" s="5">
        <v>0</v>
      </c>
      <c r="EA82" s="8">
        <v>0</v>
      </c>
      <c r="EB82" s="6">
        <v>0</v>
      </c>
      <c r="EC82" s="5">
        <v>0</v>
      </c>
      <c r="ED82" s="8">
        <v>0</v>
      </c>
      <c r="EE82" s="6">
        <v>0</v>
      </c>
      <c r="EF82" s="5">
        <v>0</v>
      </c>
      <c r="EG82" s="8">
        <v>0</v>
      </c>
      <c r="EH82" s="6">
        <v>0</v>
      </c>
      <c r="EI82" s="5">
        <v>0</v>
      </c>
      <c r="EJ82" s="8">
        <v>0</v>
      </c>
      <c r="EK82" s="6">
        <v>0</v>
      </c>
      <c r="EL82" s="5">
        <v>0</v>
      </c>
      <c r="EM82" s="8">
        <v>0</v>
      </c>
      <c r="EN82" s="6">
        <f t="shared" si="138"/>
        <v>31437</v>
      </c>
      <c r="EO82" s="8">
        <f t="shared" si="139"/>
        <v>306072</v>
      </c>
    </row>
    <row r="83" spans="1:145" ht="15" thickBot="1" x14ac:dyDescent="0.35">
      <c r="A83" s="47"/>
      <c r="B83" s="48" t="s">
        <v>14</v>
      </c>
      <c r="C83" s="32">
        <v>0</v>
      </c>
      <c r="D83" s="31">
        <v>0</v>
      </c>
      <c r="E83" s="39"/>
      <c r="F83" s="32">
        <v>0</v>
      </c>
      <c r="G83" s="31">
        <v>0</v>
      </c>
      <c r="H83" s="39"/>
      <c r="I83" s="32">
        <v>0</v>
      </c>
      <c r="J83" s="31">
        <v>0</v>
      </c>
      <c r="K83" s="39"/>
      <c r="L83" s="32">
        <f>SUM(L71:L82)</f>
        <v>6</v>
      </c>
      <c r="M83" s="31">
        <f>SUM(M71:M82)</f>
        <v>8</v>
      </c>
      <c r="N83" s="39"/>
      <c r="O83" s="32">
        <v>0</v>
      </c>
      <c r="P83" s="31">
        <v>0</v>
      </c>
      <c r="Q83" s="39"/>
      <c r="R83" s="32">
        <f>SUM(R71:R82)</f>
        <v>1</v>
      </c>
      <c r="S83" s="31">
        <f>SUM(S71:S82)</f>
        <v>4</v>
      </c>
      <c r="T83" s="39"/>
      <c r="U83" s="32">
        <f>SUM(U71:U82)</f>
        <v>0</v>
      </c>
      <c r="V83" s="31">
        <f>SUM(V71:V82)</f>
        <v>0</v>
      </c>
      <c r="W83" s="39"/>
      <c r="X83" s="32">
        <v>0</v>
      </c>
      <c r="Y83" s="31">
        <v>0</v>
      </c>
      <c r="Z83" s="39"/>
      <c r="AA83" s="32">
        <v>0</v>
      </c>
      <c r="AB83" s="31">
        <v>0</v>
      </c>
      <c r="AC83" s="39"/>
      <c r="AD83" s="32">
        <v>0</v>
      </c>
      <c r="AE83" s="31">
        <v>0</v>
      </c>
      <c r="AF83" s="39"/>
      <c r="AG83" s="32">
        <f>SUM(AG71:AG82)</f>
        <v>3</v>
      </c>
      <c r="AH83" s="31">
        <f>SUM(AH71:AH82)</f>
        <v>53</v>
      </c>
      <c r="AI83" s="39"/>
      <c r="AJ83" s="32">
        <v>0</v>
      </c>
      <c r="AK83" s="31">
        <v>0</v>
      </c>
      <c r="AL83" s="39"/>
      <c r="AM83" s="32">
        <f>SUM(AM71:AM82)</f>
        <v>23</v>
      </c>
      <c r="AN83" s="31">
        <f>SUM(AN71:AN82)</f>
        <v>34</v>
      </c>
      <c r="AO83" s="39"/>
      <c r="AP83" s="32">
        <v>0</v>
      </c>
      <c r="AQ83" s="31">
        <v>0</v>
      </c>
      <c r="AR83" s="40"/>
      <c r="AS83" s="32">
        <v>0</v>
      </c>
      <c r="AT83" s="31">
        <v>0</v>
      </c>
      <c r="AU83" s="40"/>
      <c r="AV83" s="32">
        <f>SUM(AV71:AV82)</f>
        <v>4020</v>
      </c>
      <c r="AW83" s="31">
        <f>SUM(AW71:AW82)</f>
        <v>31677</v>
      </c>
      <c r="AX83" s="40"/>
      <c r="AY83" s="32">
        <f>SUM(AY71:AY82)</f>
        <v>160144</v>
      </c>
      <c r="AZ83" s="31">
        <f>SUM(AZ71:AZ82)</f>
        <v>1276850</v>
      </c>
      <c r="BA83" s="40"/>
      <c r="BB83" s="32">
        <v>0</v>
      </c>
      <c r="BC83" s="31">
        <v>0</v>
      </c>
      <c r="BD83" s="40"/>
      <c r="BE83" s="32">
        <v>0</v>
      </c>
      <c r="BF83" s="31">
        <v>0</v>
      </c>
      <c r="BG83" s="40"/>
      <c r="BH83" s="32">
        <v>0</v>
      </c>
      <c r="BI83" s="31">
        <v>0</v>
      </c>
      <c r="BJ83" s="40"/>
      <c r="BK83" s="32">
        <v>0</v>
      </c>
      <c r="BL83" s="31">
        <v>0</v>
      </c>
      <c r="BM83" s="40"/>
      <c r="BN83" s="32">
        <v>0</v>
      </c>
      <c r="BO83" s="31">
        <v>0</v>
      </c>
      <c r="BP83" s="40"/>
      <c r="BQ83" s="32">
        <v>0</v>
      </c>
      <c r="BR83" s="31">
        <v>0</v>
      </c>
      <c r="BS83" s="40"/>
      <c r="BT83" s="32">
        <f t="shared" ref="BT83:BU83" si="171">SUM(BT71:BT82)</f>
        <v>198979</v>
      </c>
      <c r="BU83" s="31">
        <f t="shared" si="171"/>
        <v>1630519</v>
      </c>
      <c r="BV83" s="39"/>
      <c r="BW83" s="32">
        <v>0</v>
      </c>
      <c r="BX83" s="31">
        <v>0</v>
      </c>
      <c r="BY83" s="40"/>
      <c r="BZ83" s="32">
        <f t="shared" ref="BZ83:CA83" si="172">SUM(BZ71:BZ82)</f>
        <v>182</v>
      </c>
      <c r="CA83" s="31">
        <f t="shared" si="172"/>
        <v>28250</v>
      </c>
      <c r="CB83" s="39"/>
      <c r="CC83" s="32">
        <f t="shared" ref="CC83:CD83" si="173">SUM(CC71:CC82)</f>
        <v>0</v>
      </c>
      <c r="CD83" s="31">
        <f t="shared" si="173"/>
        <v>0</v>
      </c>
      <c r="CE83" s="39"/>
      <c r="CF83" s="32">
        <f t="shared" ref="CF83:CG83" si="174">SUM(CF71:CF82)</f>
        <v>1</v>
      </c>
      <c r="CG83" s="31">
        <f t="shared" si="174"/>
        <v>19</v>
      </c>
      <c r="CH83" s="39"/>
      <c r="CI83" s="32">
        <v>0</v>
      </c>
      <c r="CJ83" s="31">
        <v>0</v>
      </c>
      <c r="CK83" s="39"/>
      <c r="CL83" s="32">
        <f t="shared" ref="CL83:CM83" si="175">SUM(CL71:CL82)</f>
        <v>57</v>
      </c>
      <c r="CM83" s="31">
        <f t="shared" si="175"/>
        <v>211</v>
      </c>
      <c r="CN83" s="39"/>
      <c r="CO83" s="32">
        <f t="shared" ref="CO83:CP83" si="176">SUM(CO71:CO82)</f>
        <v>0</v>
      </c>
      <c r="CP83" s="31">
        <f t="shared" si="176"/>
        <v>1</v>
      </c>
      <c r="CQ83" s="39"/>
      <c r="CR83" s="32">
        <v>0</v>
      </c>
      <c r="CS83" s="31">
        <v>0</v>
      </c>
      <c r="CT83" s="39"/>
      <c r="CU83" s="32">
        <v>0</v>
      </c>
      <c r="CV83" s="31">
        <v>0</v>
      </c>
      <c r="CW83" s="39"/>
      <c r="CX83" s="32">
        <f t="shared" ref="CX83:CY83" si="177">SUM(CX71:CX82)</f>
        <v>1061</v>
      </c>
      <c r="CY83" s="31">
        <f t="shared" si="177"/>
        <v>8138</v>
      </c>
      <c r="CZ83" s="39"/>
      <c r="DA83" s="32">
        <f t="shared" ref="DA83:DB83" si="178">SUM(DA71:DA82)</f>
        <v>0</v>
      </c>
      <c r="DB83" s="31">
        <f t="shared" si="178"/>
        <v>0</v>
      </c>
      <c r="DC83" s="39"/>
      <c r="DD83" s="32">
        <f t="shared" ref="DD83:DE83" si="179">SUM(DD71:DD82)</f>
        <v>0</v>
      </c>
      <c r="DE83" s="31">
        <f t="shared" si="179"/>
        <v>1</v>
      </c>
      <c r="DF83" s="39"/>
      <c r="DG83" s="32">
        <v>0</v>
      </c>
      <c r="DH83" s="31">
        <v>0</v>
      </c>
      <c r="DI83" s="39"/>
      <c r="DJ83" s="32">
        <v>0</v>
      </c>
      <c r="DK83" s="31">
        <v>0</v>
      </c>
      <c r="DL83" s="39"/>
      <c r="DM83" s="32">
        <v>0</v>
      </c>
      <c r="DN83" s="31">
        <v>0</v>
      </c>
      <c r="DO83" s="39"/>
      <c r="DP83" s="32">
        <v>0</v>
      </c>
      <c r="DQ83" s="31">
        <v>0</v>
      </c>
      <c r="DR83" s="39"/>
      <c r="DS83" s="32">
        <v>0</v>
      </c>
      <c r="DT83" s="31">
        <v>0</v>
      </c>
      <c r="DU83" s="39"/>
      <c r="DV83" s="32">
        <v>0</v>
      </c>
      <c r="DW83" s="31">
        <v>0</v>
      </c>
      <c r="DX83" s="39"/>
      <c r="DY83" s="32">
        <f t="shared" ref="DY83:DZ83" si="180">SUM(DY71:DY82)</f>
        <v>0</v>
      </c>
      <c r="DZ83" s="31">
        <f t="shared" si="180"/>
        <v>3</v>
      </c>
      <c r="EA83" s="39"/>
      <c r="EB83" s="32">
        <v>0</v>
      </c>
      <c r="EC83" s="31">
        <v>0</v>
      </c>
      <c r="ED83" s="39"/>
      <c r="EE83" s="32">
        <v>0</v>
      </c>
      <c r="EF83" s="31">
        <v>0</v>
      </c>
      <c r="EG83" s="39"/>
      <c r="EH83" s="32">
        <v>0</v>
      </c>
      <c r="EI83" s="31">
        <v>0</v>
      </c>
      <c r="EJ83" s="39"/>
      <c r="EK83" s="32">
        <v>0</v>
      </c>
      <c r="EL83" s="31">
        <v>0</v>
      </c>
      <c r="EM83" s="39"/>
      <c r="EN83" s="32">
        <f t="shared" ref="EN83:EN104" si="181">C83+F83+I83+L83+O83+R83+X83+AD83+AG83+AJ83+AM83+AP83+AS83+AV83+AY83+BB83+BE83+BK83+BQ83+BT83+BZ83+CF83+CI83+CL83+CO83+CR83+CU83+CX83+DD83+DG83+DM83+DP83+DS83+DY83+EB83+EH83+EK83</f>
        <v>364477</v>
      </c>
      <c r="EO83" s="33">
        <f t="shared" ref="EO83:EO104" si="182">D83+G83+J83+M83+P83+S83+Y83+AE83+AH83+AK83+AN83+AQ83+AT83+AW83+AZ83+BC83+BF83+BL83+BR83+BU83+CA83+CG83+CJ83+CM83+CP83+CS83+CV83+CY83+DE83+DH83+DN83+DQ83+DT83+DZ83+EC83+EI83+EL83</f>
        <v>2975768</v>
      </c>
    </row>
    <row r="84" spans="1:145" x14ac:dyDescent="0.3">
      <c r="A84" s="45">
        <v>2012</v>
      </c>
      <c r="B84" s="46" t="s">
        <v>2</v>
      </c>
      <c r="C84" s="6">
        <v>0</v>
      </c>
      <c r="D84" s="5">
        <v>0</v>
      </c>
      <c r="E84" s="8">
        <v>0</v>
      </c>
      <c r="F84" s="6">
        <v>0</v>
      </c>
      <c r="G84" s="5">
        <v>0</v>
      </c>
      <c r="H84" s="8">
        <v>0</v>
      </c>
      <c r="I84" s="6">
        <v>0</v>
      </c>
      <c r="J84" s="5">
        <v>0</v>
      </c>
      <c r="K84" s="8">
        <v>0</v>
      </c>
      <c r="L84" s="6">
        <v>3</v>
      </c>
      <c r="M84" s="5">
        <v>10</v>
      </c>
      <c r="N84" s="8">
        <f>M84/L84*1000</f>
        <v>3333.3333333333335</v>
      </c>
      <c r="O84" s="6">
        <v>0</v>
      </c>
      <c r="P84" s="5">
        <v>0</v>
      </c>
      <c r="Q84" s="8">
        <v>0</v>
      </c>
      <c r="R84" s="6">
        <v>0</v>
      </c>
      <c r="S84" s="5">
        <v>0</v>
      </c>
      <c r="T84" s="8">
        <v>0</v>
      </c>
      <c r="U84" s="6">
        <v>0</v>
      </c>
      <c r="V84" s="5">
        <v>0</v>
      </c>
      <c r="W84" s="8">
        <v>0</v>
      </c>
      <c r="X84" s="6">
        <v>0</v>
      </c>
      <c r="Y84" s="5">
        <v>0</v>
      </c>
      <c r="Z84" s="8">
        <v>0</v>
      </c>
      <c r="AA84" s="6">
        <v>0</v>
      </c>
      <c r="AB84" s="5">
        <v>0</v>
      </c>
      <c r="AC84" s="8">
        <v>0</v>
      </c>
      <c r="AD84" s="6">
        <v>0</v>
      </c>
      <c r="AE84" s="5">
        <v>0</v>
      </c>
      <c r="AF84" s="8">
        <v>0</v>
      </c>
      <c r="AG84" s="6">
        <v>0</v>
      </c>
      <c r="AH84" s="5">
        <v>0</v>
      </c>
      <c r="AI84" s="8">
        <v>0</v>
      </c>
      <c r="AJ84" s="6">
        <v>0</v>
      </c>
      <c r="AK84" s="5">
        <v>0</v>
      </c>
      <c r="AL84" s="8">
        <v>0</v>
      </c>
      <c r="AM84" s="6">
        <v>1</v>
      </c>
      <c r="AN84" s="5">
        <v>1</v>
      </c>
      <c r="AO84" s="8">
        <f>AN84/AM84*1000</f>
        <v>1000</v>
      </c>
      <c r="AP84" s="6">
        <v>0</v>
      </c>
      <c r="AQ84" s="5">
        <v>0</v>
      </c>
      <c r="AR84" s="8">
        <v>0</v>
      </c>
      <c r="AS84" s="6">
        <v>0</v>
      </c>
      <c r="AT84" s="5">
        <v>0</v>
      </c>
      <c r="AU84" s="8">
        <v>0</v>
      </c>
      <c r="AV84" s="6">
        <v>0</v>
      </c>
      <c r="AW84" s="5">
        <v>0</v>
      </c>
      <c r="AX84" s="8">
        <v>0</v>
      </c>
      <c r="AY84" s="6">
        <v>20061</v>
      </c>
      <c r="AZ84" s="5">
        <v>169506</v>
      </c>
      <c r="BA84" s="8">
        <f>AZ84/AY84*1000</f>
        <v>8449.5289367429341</v>
      </c>
      <c r="BB84" s="6">
        <v>0</v>
      </c>
      <c r="BC84" s="5">
        <v>0</v>
      </c>
      <c r="BD84" s="8">
        <v>0</v>
      </c>
      <c r="BE84" s="6">
        <v>0</v>
      </c>
      <c r="BF84" s="5">
        <v>5</v>
      </c>
      <c r="BG84" s="8">
        <v>0</v>
      </c>
      <c r="BH84" s="6">
        <v>0</v>
      </c>
      <c r="BI84" s="5">
        <v>0</v>
      </c>
      <c r="BJ84" s="8">
        <v>0</v>
      </c>
      <c r="BK84" s="6">
        <v>0</v>
      </c>
      <c r="BL84" s="5">
        <v>0</v>
      </c>
      <c r="BM84" s="8">
        <v>0</v>
      </c>
      <c r="BN84" s="6">
        <v>0</v>
      </c>
      <c r="BO84" s="5">
        <v>0</v>
      </c>
      <c r="BP84" s="8">
        <v>0</v>
      </c>
      <c r="BQ84" s="6">
        <v>0</v>
      </c>
      <c r="BR84" s="5">
        <v>0</v>
      </c>
      <c r="BS84" s="8">
        <v>0</v>
      </c>
      <c r="BT84" s="6">
        <v>22169</v>
      </c>
      <c r="BU84" s="5">
        <v>191985</v>
      </c>
      <c r="BV84" s="8">
        <f t="shared" ref="BV84:BV95" si="183">BU84/BT84*1000</f>
        <v>8660.0658577292616</v>
      </c>
      <c r="BW84" s="6">
        <v>0</v>
      </c>
      <c r="BX84" s="5">
        <v>0</v>
      </c>
      <c r="BY84" s="8">
        <v>0</v>
      </c>
      <c r="BZ84" s="6">
        <v>3577</v>
      </c>
      <c r="CA84" s="5">
        <v>31754</v>
      </c>
      <c r="CB84" s="8">
        <f t="shared" ref="CB84:CB90" si="184">CA84/BZ84*1000</f>
        <v>8877.2714565278166</v>
      </c>
      <c r="CC84" s="6">
        <v>0</v>
      </c>
      <c r="CD84" s="5">
        <v>0</v>
      </c>
      <c r="CE84" s="8">
        <v>0</v>
      </c>
      <c r="CF84" s="6">
        <v>0</v>
      </c>
      <c r="CG84" s="5">
        <v>1</v>
      </c>
      <c r="CH84" s="8">
        <v>0</v>
      </c>
      <c r="CI84" s="6">
        <v>0</v>
      </c>
      <c r="CJ84" s="5">
        <v>0</v>
      </c>
      <c r="CK84" s="8">
        <v>0</v>
      </c>
      <c r="CL84" s="6">
        <v>0</v>
      </c>
      <c r="CM84" s="5">
        <v>1</v>
      </c>
      <c r="CN84" s="8">
        <v>0</v>
      </c>
      <c r="CO84" s="6">
        <v>0</v>
      </c>
      <c r="CP84" s="5">
        <v>0</v>
      </c>
      <c r="CQ84" s="8">
        <v>0</v>
      </c>
      <c r="CR84" s="6">
        <v>0</v>
      </c>
      <c r="CS84" s="5">
        <v>0</v>
      </c>
      <c r="CT84" s="8">
        <v>0</v>
      </c>
      <c r="CU84" s="6">
        <v>0</v>
      </c>
      <c r="CV84" s="5">
        <v>0</v>
      </c>
      <c r="CW84" s="8">
        <v>0</v>
      </c>
      <c r="CX84" s="6">
        <v>0</v>
      </c>
      <c r="CY84" s="5">
        <v>0</v>
      </c>
      <c r="CZ84" s="8">
        <v>0</v>
      </c>
      <c r="DA84" s="6">
        <v>0</v>
      </c>
      <c r="DB84" s="5">
        <v>0</v>
      </c>
      <c r="DC84" s="8">
        <v>0</v>
      </c>
      <c r="DD84" s="6">
        <v>0</v>
      </c>
      <c r="DE84" s="5">
        <v>0</v>
      </c>
      <c r="DF84" s="8">
        <v>0</v>
      </c>
      <c r="DG84" s="6">
        <v>0</v>
      </c>
      <c r="DH84" s="5">
        <v>0</v>
      </c>
      <c r="DI84" s="8">
        <v>0</v>
      </c>
      <c r="DJ84" s="6">
        <v>0</v>
      </c>
      <c r="DK84" s="5">
        <v>0</v>
      </c>
      <c r="DL84" s="8">
        <v>0</v>
      </c>
      <c r="DM84" s="6">
        <v>0</v>
      </c>
      <c r="DN84" s="5">
        <v>0</v>
      </c>
      <c r="DO84" s="8">
        <v>0</v>
      </c>
      <c r="DP84" s="6">
        <v>0</v>
      </c>
      <c r="DQ84" s="5">
        <v>0</v>
      </c>
      <c r="DR84" s="8">
        <v>0</v>
      </c>
      <c r="DS84" s="6">
        <v>0</v>
      </c>
      <c r="DT84" s="5">
        <v>0</v>
      </c>
      <c r="DU84" s="8">
        <v>0</v>
      </c>
      <c r="DV84" s="6">
        <v>0</v>
      </c>
      <c r="DW84" s="5">
        <v>0</v>
      </c>
      <c r="DX84" s="8">
        <v>0</v>
      </c>
      <c r="DY84" s="6">
        <v>0</v>
      </c>
      <c r="DZ84" s="5">
        <v>0</v>
      </c>
      <c r="EA84" s="8">
        <v>0</v>
      </c>
      <c r="EB84" s="6">
        <v>0</v>
      </c>
      <c r="EC84" s="5">
        <v>0</v>
      </c>
      <c r="ED84" s="8">
        <v>0</v>
      </c>
      <c r="EE84" s="6">
        <v>0</v>
      </c>
      <c r="EF84" s="5">
        <v>0</v>
      </c>
      <c r="EG84" s="8">
        <v>0</v>
      </c>
      <c r="EH84" s="6">
        <v>0</v>
      </c>
      <c r="EI84" s="5">
        <v>0</v>
      </c>
      <c r="EJ84" s="8">
        <v>0</v>
      </c>
      <c r="EK84" s="6">
        <v>0</v>
      </c>
      <c r="EL84" s="5">
        <v>0</v>
      </c>
      <c r="EM84" s="8">
        <v>0</v>
      </c>
      <c r="EN84" s="6">
        <f t="shared" si="181"/>
        <v>45811</v>
      </c>
      <c r="EO84" s="8">
        <f t="shared" si="182"/>
        <v>393263</v>
      </c>
    </row>
    <row r="85" spans="1:145" x14ac:dyDescent="0.3">
      <c r="A85" s="45">
        <v>2012</v>
      </c>
      <c r="B85" s="46" t="s">
        <v>3</v>
      </c>
      <c r="C85" s="6">
        <v>0</v>
      </c>
      <c r="D85" s="5">
        <v>0</v>
      </c>
      <c r="E85" s="8">
        <v>0</v>
      </c>
      <c r="F85" s="6">
        <v>0</v>
      </c>
      <c r="G85" s="5">
        <v>0</v>
      </c>
      <c r="H85" s="8">
        <v>0</v>
      </c>
      <c r="I85" s="6">
        <v>0</v>
      </c>
      <c r="J85" s="5">
        <v>0</v>
      </c>
      <c r="K85" s="8">
        <v>0</v>
      </c>
      <c r="L85" s="6">
        <v>0</v>
      </c>
      <c r="M85" s="5">
        <v>0</v>
      </c>
      <c r="N85" s="8">
        <v>0</v>
      </c>
      <c r="O85" s="6">
        <v>0</v>
      </c>
      <c r="P85" s="5">
        <v>0</v>
      </c>
      <c r="Q85" s="8">
        <v>0</v>
      </c>
      <c r="R85" s="6">
        <v>0</v>
      </c>
      <c r="S85" s="5">
        <v>0</v>
      </c>
      <c r="T85" s="8">
        <v>0</v>
      </c>
      <c r="U85" s="6">
        <v>0</v>
      </c>
      <c r="V85" s="5">
        <v>0</v>
      </c>
      <c r="W85" s="8">
        <v>0</v>
      </c>
      <c r="X85" s="6">
        <v>0</v>
      </c>
      <c r="Y85" s="5">
        <v>0</v>
      </c>
      <c r="Z85" s="8">
        <v>0</v>
      </c>
      <c r="AA85" s="6">
        <v>0</v>
      </c>
      <c r="AB85" s="5">
        <v>0</v>
      </c>
      <c r="AC85" s="8">
        <v>0</v>
      </c>
      <c r="AD85" s="6">
        <v>0</v>
      </c>
      <c r="AE85" s="5">
        <v>0</v>
      </c>
      <c r="AF85" s="8">
        <v>0</v>
      </c>
      <c r="AG85" s="6">
        <v>0</v>
      </c>
      <c r="AH85" s="5">
        <v>0</v>
      </c>
      <c r="AI85" s="8">
        <v>0</v>
      </c>
      <c r="AJ85" s="6">
        <v>0</v>
      </c>
      <c r="AK85" s="5">
        <v>0</v>
      </c>
      <c r="AL85" s="8">
        <v>0</v>
      </c>
      <c r="AM85" s="6">
        <v>3</v>
      </c>
      <c r="AN85" s="5">
        <v>3</v>
      </c>
      <c r="AO85" s="8">
        <f t="shared" ref="AO85:AO94" si="185">AN85/AM85*1000</f>
        <v>1000</v>
      </c>
      <c r="AP85" s="6">
        <v>0</v>
      </c>
      <c r="AQ85" s="5">
        <v>0</v>
      </c>
      <c r="AR85" s="8">
        <v>0</v>
      </c>
      <c r="AS85" s="6">
        <v>0</v>
      </c>
      <c r="AT85" s="5">
        <v>0</v>
      </c>
      <c r="AU85" s="8">
        <v>0</v>
      </c>
      <c r="AV85" s="6">
        <v>0</v>
      </c>
      <c r="AW85" s="5">
        <v>0</v>
      </c>
      <c r="AX85" s="8">
        <v>0</v>
      </c>
      <c r="AY85" s="6">
        <v>13897</v>
      </c>
      <c r="AZ85" s="5">
        <v>117990</v>
      </c>
      <c r="BA85" s="8">
        <f t="shared" ref="BA85:BA95" si="186">AZ85/AY85*1000</f>
        <v>8490.3216521551421</v>
      </c>
      <c r="BB85" s="6">
        <v>0</v>
      </c>
      <c r="BC85" s="5">
        <v>0</v>
      </c>
      <c r="BD85" s="8">
        <v>0</v>
      </c>
      <c r="BE85" s="6">
        <v>0</v>
      </c>
      <c r="BF85" s="5">
        <v>0</v>
      </c>
      <c r="BG85" s="8">
        <v>0</v>
      </c>
      <c r="BH85" s="6">
        <v>0</v>
      </c>
      <c r="BI85" s="5">
        <v>0</v>
      </c>
      <c r="BJ85" s="8">
        <v>0</v>
      </c>
      <c r="BK85" s="6">
        <v>0</v>
      </c>
      <c r="BL85" s="5">
        <v>0</v>
      </c>
      <c r="BM85" s="8">
        <v>0</v>
      </c>
      <c r="BN85" s="6">
        <v>0</v>
      </c>
      <c r="BO85" s="5">
        <v>0</v>
      </c>
      <c r="BP85" s="8">
        <v>0</v>
      </c>
      <c r="BQ85" s="6">
        <v>0</v>
      </c>
      <c r="BR85" s="5">
        <v>0</v>
      </c>
      <c r="BS85" s="8">
        <v>0</v>
      </c>
      <c r="BT85" s="6">
        <v>12452</v>
      </c>
      <c r="BU85" s="5">
        <v>99098</v>
      </c>
      <c r="BV85" s="8">
        <f t="shared" si="183"/>
        <v>7958.4002569868289</v>
      </c>
      <c r="BW85" s="6">
        <v>0</v>
      </c>
      <c r="BX85" s="5">
        <v>0</v>
      </c>
      <c r="BY85" s="8">
        <v>0</v>
      </c>
      <c r="BZ85" s="6">
        <v>200</v>
      </c>
      <c r="CA85" s="5">
        <v>1557</v>
      </c>
      <c r="CB85" s="8">
        <f t="shared" si="184"/>
        <v>7785</v>
      </c>
      <c r="CC85" s="6">
        <v>0</v>
      </c>
      <c r="CD85" s="5">
        <v>0</v>
      </c>
      <c r="CE85" s="8">
        <v>0</v>
      </c>
      <c r="CF85" s="6">
        <v>0</v>
      </c>
      <c r="CG85" s="5">
        <v>0</v>
      </c>
      <c r="CH85" s="8">
        <v>0</v>
      </c>
      <c r="CI85" s="6">
        <v>0</v>
      </c>
      <c r="CJ85" s="5">
        <v>0</v>
      </c>
      <c r="CK85" s="8">
        <v>0</v>
      </c>
      <c r="CL85" s="6">
        <v>7</v>
      </c>
      <c r="CM85" s="5">
        <v>29</v>
      </c>
      <c r="CN85" s="8">
        <f t="shared" ref="CN85:CN95" si="187">CM85/CL85*1000</f>
        <v>4142.8571428571431</v>
      </c>
      <c r="CO85" s="6">
        <v>0</v>
      </c>
      <c r="CP85" s="5">
        <v>0</v>
      </c>
      <c r="CQ85" s="8">
        <v>0</v>
      </c>
      <c r="CR85" s="6">
        <v>0</v>
      </c>
      <c r="CS85" s="5">
        <v>0</v>
      </c>
      <c r="CT85" s="8">
        <v>0</v>
      </c>
      <c r="CU85" s="6">
        <v>0</v>
      </c>
      <c r="CV85" s="5">
        <v>0</v>
      </c>
      <c r="CW85" s="8">
        <v>0</v>
      </c>
      <c r="CX85" s="6">
        <v>0</v>
      </c>
      <c r="CY85" s="5">
        <v>0</v>
      </c>
      <c r="CZ85" s="8">
        <v>0</v>
      </c>
      <c r="DA85" s="6">
        <v>0</v>
      </c>
      <c r="DB85" s="5">
        <v>0</v>
      </c>
      <c r="DC85" s="8">
        <v>0</v>
      </c>
      <c r="DD85" s="6">
        <v>0</v>
      </c>
      <c r="DE85" s="5">
        <v>0</v>
      </c>
      <c r="DF85" s="8">
        <v>0</v>
      </c>
      <c r="DG85" s="6">
        <v>0</v>
      </c>
      <c r="DH85" s="5">
        <v>0</v>
      </c>
      <c r="DI85" s="8">
        <v>0</v>
      </c>
      <c r="DJ85" s="6">
        <v>0</v>
      </c>
      <c r="DK85" s="5">
        <v>0</v>
      </c>
      <c r="DL85" s="8">
        <v>0</v>
      </c>
      <c r="DM85" s="6">
        <v>0</v>
      </c>
      <c r="DN85" s="5">
        <v>0</v>
      </c>
      <c r="DO85" s="8">
        <v>0</v>
      </c>
      <c r="DP85" s="6">
        <v>0</v>
      </c>
      <c r="DQ85" s="5">
        <v>0</v>
      </c>
      <c r="DR85" s="8">
        <v>0</v>
      </c>
      <c r="DS85" s="6">
        <v>0</v>
      </c>
      <c r="DT85" s="5">
        <v>0</v>
      </c>
      <c r="DU85" s="8">
        <v>0</v>
      </c>
      <c r="DV85" s="6">
        <v>0</v>
      </c>
      <c r="DW85" s="5">
        <v>0</v>
      </c>
      <c r="DX85" s="8">
        <v>0</v>
      </c>
      <c r="DY85" s="6">
        <v>0</v>
      </c>
      <c r="DZ85" s="5">
        <v>0</v>
      </c>
      <c r="EA85" s="8">
        <v>0</v>
      </c>
      <c r="EB85" s="6">
        <v>0</v>
      </c>
      <c r="EC85" s="5">
        <v>0</v>
      </c>
      <c r="ED85" s="8">
        <v>0</v>
      </c>
      <c r="EE85" s="6">
        <v>0</v>
      </c>
      <c r="EF85" s="5">
        <v>0</v>
      </c>
      <c r="EG85" s="8">
        <v>0</v>
      </c>
      <c r="EH85" s="6">
        <v>0</v>
      </c>
      <c r="EI85" s="5">
        <v>0</v>
      </c>
      <c r="EJ85" s="8">
        <v>0</v>
      </c>
      <c r="EK85" s="6">
        <v>0</v>
      </c>
      <c r="EL85" s="5">
        <v>0</v>
      </c>
      <c r="EM85" s="8">
        <v>0</v>
      </c>
      <c r="EN85" s="6">
        <f t="shared" si="181"/>
        <v>26559</v>
      </c>
      <c r="EO85" s="8">
        <f t="shared" si="182"/>
        <v>218677</v>
      </c>
    </row>
    <row r="86" spans="1:145" x14ac:dyDescent="0.3">
      <c r="A86" s="45">
        <v>2012</v>
      </c>
      <c r="B86" s="46" t="s">
        <v>4</v>
      </c>
      <c r="C86" s="6">
        <v>0</v>
      </c>
      <c r="D86" s="5">
        <v>0</v>
      </c>
      <c r="E86" s="8">
        <v>0</v>
      </c>
      <c r="F86" s="6">
        <v>0</v>
      </c>
      <c r="G86" s="5">
        <v>0</v>
      </c>
      <c r="H86" s="8">
        <v>0</v>
      </c>
      <c r="I86" s="6">
        <v>0</v>
      </c>
      <c r="J86" s="5">
        <v>0</v>
      </c>
      <c r="K86" s="8">
        <v>0</v>
      </c>
      <c r="L86" s="6">
        <v>0</v>
      </c>
      <c r="M86" s="5">
        <v>0</v>
      </c>
      <c r="N86" s="8">
        <v>0</v>
      </c>
      <c r="O86" s="6">
        <v>0</v>
      </c>
      <c r="P86" s="5">
        <v>0</v>
      </c>
      <c r="Q86" s="8">
        <v>0</v>
      </c>
      <c r="R86" s="6">
        <v>0</v>
      </c>
      <c r="S86" s="5">
        <v>0</v>
      </c>
      <c r="T86" s="8">
        <v>0</v>
      </c>
      <c r="U86" s="6">
        <v>0</v>
      </c>
      <c r="V86" s="5">
        <v>0</v>
      </c>
      <c r="W86" s="8">
        <v>0</v>
      </c>
      <c r="X86" s="6">
        <v>0</v>
      </c>
      <c r="Y86" s="5">
        <v>0</v>
      </c>
      <c r="Z86" s="8">
        <v>0</v>
      </c>
      <c r="AA86" s="6">
        <v>0</v>
      </c>
      <c r="AB86" s="5">
        <v>0</v>
      </c>
      <c r="AC86" s="8">
        <v>0</v>
      </c>
      <c r="AD86" s="6">
        <v>0</v>
      </c>
      <c r="AE86" s="5">
        <v>0</v>
      </c>
      <c r="AF86" s="8">
        <v>0</v>
      </c>
      <c r="AG86" s="6">
        <v>0</v>
      </c>
      <c r="AH86" s="5">
        <v>0</v>
      </c>
      <c r="AI86" s="8">
        <v>0</v>
      </c>
      <c r="AJ86" s="6">
        <v>0</v>
      </c>
      <c r="AK86" s="5">
        <v>0</v>
      </c>
      <c r="AL86" s="8">
        <v>0</v>
      </c>
      <c r="AM86" s="6">
        <v>0</v>
      </c>
      <c r="AN86" s="5">
        <v>0</v>
      </c>
      <c r="AO86" s="8">
        <v>0</v>
      </c>
      <c r="AP86" s="6">
        <v>0</v>
      </c>
      <c r="AQ86" s="5">
        <v>0</v>
      </c>
      <c r="AR86" s="8">
        <v>0</v>
      </c>
      <c r="AS86" s="6">
        <v>0</v>
      </c>
      <c r="AT86" s="5">
        <v>0</v>
      </c>
      <c r="AU86" s="8">
        <v>0</v>
      </c>
      <c r="AV86" s="6">
        <v>0</v>
      </c>
      <c r="AW86" s="5">
        <v>0</v>
      </c>
      <c r="AX86" s="8">
        <v>0</v>
      </c>
      <c r="AY86" s="6">
        <v>7261</v>
      </c>
      <c r="AZ86" s="5">
        <v>60662</v>
      </c>
      <c r="BA86" s="8">
        <f t="shared" si="186"/>
        <v>8354.4966258091172</v>
      </c>
      <c r="BB86" s="6">
        <v>0</v>
      </c>
      <c r="BC86" s="5">
        <v>0</v>
      </c>
      <c r="BD86" s="8">
        <v>0</v>
      </c>
      <c r="BE86" s="6">
        <v>0</v>
      </c>
      <c r="BF86" s="5">
        <v>0</v>
      </c>
      <c r="BG86" s="8">
        <v>0</v>
      </c>
      <c r="BH86" s="6">
        <v>0</v>
      </c>
      <c r="BI86" s="5">
        <v>0</v>
      </c>
      <c r="BJ86" s="8">
        <v>0</v>
      </c>
      <c r="BK86" s="6">
        <v>0</v>
      </c>
      <c r="BL86" s="5">
        <v>0</v>
      </c>
      <c r="BM86" s="8">
        <v>0</v>
      </c>
      <c r="BN86" s="6">
        <v>0</v>
      </c>
      <c r="BO86" s="5">
        <v>0</v>
      </c>
      <c r="BP86" s="8">
        <v>0</v>
      </c>
      <c r="BQ86" s="6">
        <v>0</v>
      </c>
      <c r="BR86" s="5">
        <v>0</v>
      </c>
      <c r="BS86" s="8">
        <v>0</v>
      </c>
      <c r="BT86" s="6">
        <v>14696</v>
      </c>
      <c r="BU86" s="5">
        <v>111731</v>
      </c>
      <c r="BV86" s="8">
        <f t="shared" si="183"/>
        <v>7602.8170930865545</v>
      </c>
      <c r="BW86" s="6">
        <v>0</v>
      </c>
      <c r="BX86" s="5">
        <v>0</v>
      </c>
      <c r="BY86" s="8">
        <v>0</v>
      </c>
      <c r="BZ86" s="6">
        <v>1</v>
      </c>
      <c r="CA86" s="5">
        <v>0</v>
      </c>
      <c r="CB86" s="8">
        <v>0</v>
      </c>
      <c r="CC86" s="6">
        <v>0</v>
      </c>
      <c r="CD86" s="5">
        <v>0</v>
      </c>
      <c r="CE86" s="8">
        <v>0</v>
      </c>
      <c r="CF86" s="6">
        <v>0</v>
      </c>
      <c r="CG86" s="5">
        <v>0</v>
      </c>
      <c r="CH86" s="8">
        <v>0</v>
      </c>
      <c r="CI86" s="6">
        <v>0</v>
      </c>
      <c r="CJ86" s="5">
        <v>0</v>
      </c>
      <c r="CK86" s="8">
        <v>0</v>
      </c>
      <c r="CL86" s="6">
        <v>0</v>
      </c>
      <c r="CM86" s="5">
        <v>0</v>
      </c>
      <c r="CN86" s="8">
        <v>0</v>
      </c>
      <c r="CO86" s="6">
        <v>0</v>
      </c>
      <c r="CP86" s="5">
        <v>0</v>
      </c>
      <c r="CQ86" s="8">
        <v>0</v>
      </c>
      <c r="CR86" s="6">
        <v>0</v>
      </c>
      <c r="CS86" s="5">
        <v>0</v>
      </c>
      <c r="CT86" s="8">
        <v>0</v>
      </c>
      <c r="CU86" s="6">
        <v>0</v>
      </c>
      <c r="CV86" s="5">
        <v>0</v>
      </c>
      <c r="CW86" s="8">
        <v>0</v>
      </c>
      <c r="CX86" s="6">
        <v>0</v>
      </c>
      <c r="CY86" s="5">
        <v>0</v>
      </c>
      <c r="CZ86" s="8">
        <v>0</v>
      </c>
      <c r="DA86" s="6">
        <v>0</v>
      </c>
      <c r="DB86" s="5">
        <v>0</v>
      </c>
      <c r="DC86" s="8">
        <v>0</v>
      </c>
      <c r="DD86" s="6">
        <v>0</v>
      </c>
      <c r="DE86" s="5">
        <v>0</v>
      </c>
      <c r="DF86" s="8">
        <v>0</v>
      </c>
      <c r="DG86" s="6">
        <v>0</v>
      </c>
      <c r="DH86" s="5">
        <v>0</v>
      </c>
      <c r="DI86" s="8">
        <v>0</v>
      </c>
      <c r="DJ86" s="6">
        <v>0</v>
      </c>
      <c r="DK86" s="5">
        <v>0</v>
      </c>
      <c r="DL86" s="8">
        <v>0</v>
      </c>
      <c r="DM86" s="6">
        <v>0</v>
      </c>
      <c r="DN86" s="5">
        <v>0</v>
      </c>
      <c r="DO86" s="8">
        <v>0</v>
      </c>
      <c r="DP86" s="6">
        <v>0</v>
      </c>
      <c r="DQ86" s="5">
        <v>0</v>
      </c>
      <c r="DR86" s="8">
        <v>0</v>
      </c>
      <c r="DS86" s="6">
        <v>0</v>
      </c>
      <c r="DT86" s="5">
        <v>0</v>
      </c>
      <c r="DU86" s="8">
        <v>0</v>
      </c>
      <c r="DV86" s="6">
        <v>0</v>
      </c>
      <c r="DW86" s="5">
        <v>0</v>
      </c>
      <c r="DX86" s="8">
        <v>0</v>
      </c>
      <c r="DY86" s="6">
        <v>0</v>
      </c>
      <c r="DZ86" s="5">
        <v>0</v>
      </c>
      <c r="EA86" s="8">
        <v>0</v>
      </c>
      <c r="EB86" s="6">
        <v>0</v>
      </c>
      <c r="EC86" s="5">
        <v>0</v>
      </c>
      <c r="ED86" s="8">
        <v>0</v>
      </c>
      <c r="EE86" s="6">
        <v>0</v>
      </c>
      <c r="EF86" s="5">
        <v>0</v>
      </c>
      <c r="EG86" s="8">
        <v>0</v>
      </c>
      <c r="EH86" s="6">
        <v>0</v>
      </c>
      <c r="EI86" s="5">
        <v>0</v>
      </c>
      <c r="EJ86" s="8">
        <v>0</v>
      </c>
      <c r="EK86" s="6">
        <v>0</v>
      </c>
      <c r="EL86" s="5">
        <v>0</v>
      </c>
      <c r="EM86" s="8">
        <v>0</v>
      </c>
      <c r="EN86" s="6">
        <f t="shared" si="181"/>
        <v>21958</v>
      </c>
      <c r="EO86" s="8">
        <f t="shared" si="182"/>
        <v>172393</v>
      </c>
    </row>
    <row r="87" spans="1:145" x14ac:dyDescent="0.3">
      <c r="A87" s="45">
        <v>2012</v>
      </c>
      <c r="B87" s="46" t="s">
        <v>5</v>
      </c>
      <c r="C87" s="6">
        <v>0</v>
      </c>
      <c r="D87" s="5">
        <v>0</v>
      </c>
      <c r="E87" s="8">
        <v>0</v>
      </c>
      <c r="F87" s="6">
        <v>0</v>
      </c>
      <c r="G87" s="5">
        <v>0</v>
      </c>
      <c r="H87" s="8">
        <v>0</v>
      </c>
      <c r="I87" s="6">
        <v>0</v>
      </c>
      <c r="J87" s="5">
        <v>0</v>
      </c>
      <c r="K87" s="8">
        <v>0</v>
      </c>
      <c r="L87" s="6">
        <v>0</v>
      </c>
      <c r="M87" s="5">
        <v>0</v>
      </c>
      <c r="N87" s="8">
        <v>0</v>
      </c>
      <c r="O87" s="6">
        <v>0</v>
      </c>
      <c r="P87" s="5">
        <v>0</v>
      </c>
      <c r="Q87" s="8">
        <v>0</v>
      </c>
      <c r="R87" s="6">
        <v>0</v>
      </c>
      <c r="S87" s="5">
        <v>0</v>
      </c>
      <c r="T87" s="8">
        <v>0</v>
      </c>
      <c r="U87" s="6">
        <v>0</v>
      </c>
      <c r="V87" s="5">
        <v>0</v>
      </c>
      <c r="W87" s="8">
        <v>0</v>
      </c>
      <c r="X87" s="6">
        <v>0</v>
      </c>
      <c r="Y87" s="5">
        <v>0</v>
      </c>
      <c r="Z87" s="8">
        <v>0</v>
      </c>
      <c r="AA87" s="6">
        <v>0</v>
      </c>
      <c r="AB87" s="5">
        <v>0</v>
      </c>
      <c r="AC87" s="8">
        <v>0</v>
      </c>
      <c r="AD87" s="6">
        <v>0</v>
      </c>
      <c r="AE87" s="5">
        <v>0</v>
      </c>
      <c r="AF87" s="8">
        <v>0</v>
      </c>
      <c r="AG87" s="6">
        <v>0</v>
      </c>
      <c r="AH87" s="5">
        <v>0</v>
      </c>
      <c r="AI87" s="8">
        <v>0</v>
      </c>
      <c r="AJ87" s="6">
        <v>0</v>
      </c>
      <c r="AK87" s="5">
        <v>0</v>
      </c>
      <c r="AL87" s="8">
        <v>0</v>
      </c>
      <c r="AM87" s="6">
        <v>2</v>
      </c>
      <c r="AN87" s="5">
        <v>2</v>
      </c>
      <c r="AO87" s="8">
        <f t="shared" si="185"/>
        <v>1000</v>
      </c>
      <c r="AP87" s="6">
        <v>0</v>
      </c>
      <c r="AQ87" s="5">
        <v>0</v>
      </c>
      <c r="AR87" s="8">
        <v>0</v>
      </c>
      <c r="AS87" s="6">
        <v>0</v>
      </c>
      <c r="AT87" s="5">
        <v>0</v>
      </c>
      <c r="AU87" s="8">
        <v>0</v>
      </c>
      <c r="AV87" s="6">
        <v>0</v>
      </c>
      <c r="AW87" s="5">
        <v>0</v>
      </c>
      <c r="AX87" s="8">
        <v>0</v>
      </c>
      <c r="AY87" s="6">
        <v>15701</v>
      </c>
      <c r="AZ87" s="5">
        <v>130124</v>
      </c>
      <c r="BA87" s="8">
        <f t="shared" si="186"/>
        <v>8287.6249920387236</v>
      </c>
      <c r="BB87" s="6">
        <v>0</v>
      </c>
      <c r="BC87" s="5">
        <v>0</v>
      </c>
      <c r="BD87" s="8">
        <v>0</v>
      </c>
      <c r="BE87" s="6">
        <v>0</v>
      </c>
      <c r="BF87" s="5">
        <v>0</v>
      </c>
      <c r="BG87" s="8">
        <v>0</v>
      </c>
      <c r="BH87" s="6">
        <v>0</v>
      </c>
      <c r="BI87" s="5">
        <v>0</v>
      </c>
      <c r="BJ87" s="8">
        <v>0</v>
      </c>
      <c r="BK87" s="6">
        <v>0</v>
      </c>
      <c r="BL87" s="5">
        <v>0</v>
      </c>
      <c r="BM87" s="8">
        <v>0</v>
      </c>
      <c r="BN87" s="6">
        <v>0</v>
      </c>
      <c r="BO87" s="5">
        <v>0</v>
      </c>
      <c r="BP87" s="8">
        <v>0</v>
      </c>
      <c r="BQ87" s="6">
        <v>0</v>
      </c>
      <c r="BR87" s="5">
        <v>0</v>
      </c>
      <c r="BS87" s="8">
        <v>0</v>
      </c>
      <c r="BT87" s="6">
        <v>15987</v>
      </c>
      <c r="BU87" s="5">
        <v>131812</v>
      </c>
      <c r="BV87" s="8">
        <f t="shared" si="183"/>
        <v>8244.9490210796266</v>
      </c>
      <c r="BW87" s="6">
        <v>0</v>
      </c>
      <c r="BX87" s="5">
        <v>0</v>
      </c>
      <c r="BY87" s="8">
        <v>0</v>
      </c>
      <c r="BZ87" s="6">
        <v>1299</v>
      </c>
      <c r="CA87" s="5">
        <v>21667</v>
      </c>
      <c r="CB87" s="8">
        <f t="shared" si="184"/>
        <v>16679.753656658966</v>
      </c>
      <c r="CC87" s="6">
        <v>0</v>
      </c>
      <c r="CD87" s="5">
        <v>0</v>
      </c>
      <c r="CE87" s="8">
        <v>0</v>
      </c>
      <c r="CF87" s="6">
        <v>0</v>
      </c>
      <c r="CG87" s="5">
        <v>0</v>
      </c>
      <c r="CH87" s="8">
        <v>0</v>
      </c>
      <c r="CI87" s="6">
        <v>0</v>
      </c>
      <c r="CJ87" s="5">
        <v>0</v>
      </c>
      <c r="CK87" s="8">
        <v>0</v>
      </c>
      <c r="CL87" s="6">
        <v>0</v>
      </c>
      <c r="CM87" s="5">
        <v>0</v>
      </c>
      <c r="CN87" s="8">
        <v>0</v>
      </c>
      <c r="CO87" s="6">
        <v>0</v>
      </c>
      <c r="CP87" s="5">
        <v>0</v>
      </c>
      <c r="CQ87" s="8">
        <v>0</v>
      </c>
      <c r="CR87" s="6">
        <v>0</v>
      </c>
      <c r="CS87" s="5">
        <v>0</v>
      </c>
      <c r="CT87" s="8">
        <v>0</v>
      </c>
      <c r="CU87" s="6">
        <v>0</v>
      </c>
      <c r="CV87" s="5">
        <v>0</v>
      </c>
      <c r="CW87" s="8">
        <v>0</v>
      </c>
      <c r="CX87" s="6">
        <v>0</v>
      </c>
      <c r="CY87" s="5">
        <v>0</v>
      </c>
      <c r="CZ87" s="8">
        <v>0</v>
      </c>
      <c r="DA87" s="6">
        <v>0</v>
      </c>
      <c r="DB87" s="5">
        <v>0</v>
      </c>
      <c r="DC87" s="8">
        <v>0</v>
      </c>
      <c r="DD87" s="6">
        <v>0</v>
      </c>
      <c r="DE87" s="5">
        <v>0</v>
      </c>
      <c r="DF87" s="8">
        <v>0</v>
      </c>
      <c r="DG87" s="6">
        <v>0</v>
      </c>
      <c r="DH87" s="5">
        <v>0</v>
      </c>
      <c r="DI87" s="8">
        <v>0</v>
      </c>
      <c r="DJ87" s="6">
        <v>0</v>
      </c>
      <c r="DK87" s="5">
        <v>0</v>
      </c>
      <c r="DL87" s="8">
        <v>0</v>
      </c>
      <c r="DM87" s="6">
        <v>0</v>
      </c>
      <c r="DN87" s="5">
        <v>0</v>
      </c>
      <c r="DO87" s="8">
        <v>0</v>
      </c>
      <c r="DP87" s="6">
        <v>20</v>
      </c>
      <c r="DQ87" s="5">
        <v>192</v>
      </c>
      <c r="DR87" s="8">
        <f t="shared" ref="DR87:DR92" si="188">DQ87/DP87*1000</f>
        <v>9600</v>
      </c>
      <c r="DS87" s="6">
        <v>0</v>
      </c>
      <c r="DT87" s="5">
        <v>0</v>
      </c>
      <c r="DU87" s="8">
        <v>0</v>
      </c>
      <c r="DV87" s="6">
        <v>0</v>
      </c>
      <c r="DW87" s="5">
        <v>0</v>
      </c>
      <c r="DX87" s="8">
        <v>0</v>
      </c>
      <c r="DY87" s="6">
        <v>0</v>
      </c>
      <c r="DZ87" s="5">
        <v>5</v>
      </c>
      <c r="EA87" s="8">
        <v>0</v>
      </c>
      <c r="EB87" s="6">
        <v>0</v>
      </c>
      <c r="EC87" s="5">
        <v>0</v>
      </c>
      <c r="ED87" s="8">
        <v>0</v>
      </c>
      <c r="EE87" s="6">
        <v>0</v>
      </c>
      <c r="EF87" s="5">
        <v>0</v>
      </c>
      <c r="EG87" s="8">
        <v>0</v>
      </c>
      <c r="EH87" s="6">
        <v>0</v>
      </c>
      <c r="EI87" s="5">
        <v>0</v>
      </c>
      <c r="EJ87" s="8">
        <v>0</v>
      </c>
      <c r="EK87" s="6">
        <v>0</v>
      </c>
      <c r="EL87" s="5">
        <v>0</v>
      </c>
      <c r="EM87" s="8">
        <v>0</v>
      </c>
      <c r="EN87" s="6">
        <f t="shared" si="181"/>
        <v>33009</v>
      </c>
      <c r="EO87" s="8">
        <f t="shared" si="182"/>
        <v>283802</v>
      </c>
    </row>
    <row r="88" spans="1:145" x14ac:dyDescent="0.3">
      <c r="A88" s="45">
        <v>2012</v>
      </c>
      <c r="B88" s="46" t="s">
        <v>6</v>
      </c>
      <c r="C88" s="6">
        <v>0</v>
      </c>
      <c r="D88" s="5">
        <v>0</v>
      </c>
      <c r="E88" s="8">
        <v>0</v>
      </c>
      <c r="F88" s="6">
        <v>0</v>
      </c>
      <c r="G88" s="5">
        <v>0</v>
      </c>
      <c r="H88" s="8">
        <v>0</v>
      </c>
      <c r="I88" s="6">
        <v>0</v>
      </c>
      <c r="J88" s="5">
        <v>0</v>
      </c>
      <c r="K88" s="8">
        <v>0</v>
      </c>
      <c r="L88" s="6">
        <v>0</v>
      </c>
      <c r="M88" s="5">
        <v>0</v>
      </c>
      <c r="N88" s="8">
        <v>0</v>
      </c>
      <c r="O88" s="6">
        <v>0</v>
      </c>
      <c r="P88" s="5">
        <v>0</v>
      </c>
      <c r="Q88" s="8">
        <v>0</v>
      </c>
      <c r="R88" s="6">
        <v>0</v>
      </c>
      <c r="S88" s="5">
        <v>0</v>
      </c>
      <c r="T88" s="8">
        <v>0</v>
      </c>
      <c r="U88" s="6">
        <v>0</v>
      </c>
      <c r="V88" s="5">
        <v>0</v>
      </c>
      <c r="W88" s="8">
        <v>0</v>
      </c>
      <c r="X88" s="6">
        <v>0</v>
      </c>
      <c r="Y88" s="5">
        <v>0</v>
      </c>
      <c r="Z88" s="8">
        <v>0</v>
      </c>
      <c r="AA88" s="6">
        <v>0</v>
      </c>
      <c r="AB88" s="5">
        <v>0</v>
      </c>
      <c r="AC88" s="8">
        <v>0</v>
      </c>
      <c r="AD88" s="6">
        <v>0</v>
      </c>
      <c r="AE88" s="5">
        <v>0</v>
      </c>
      <c r="AF88" s="8">
        <v>0</v>
      </c>
      <c r="AG88" s="6">
        <v>0</v>
      </c>
      <c r="AH88" s="5">
        <v>0</v>
      </c>
      <c r="AI88" s="8">
        <v>0</v>
      </c>
      <c r="AJ88" s="6">
        <v>0</v>
      </c>
      <c r="AK88" s="5">
        <v>0</v>
      </c>
      <c r="AL88" s="8">
        <v>0</v>
      </c>
      <c r="AM88" s="6">
        <v>3</v>
      </c>
      <c r="AN88" s="5">
        <v>2</v>
      </c>
      <c r="AO88" s="8">
        <f t="shared" si="185"/>
        <v>666.66666666666663</v>
      </c>
      <c r="AP88" s="6">
        <v>0</v>
      </c>
      <c r="AQ88" s="5">
        <v>0</v>
      </c>
      <c r="AR88" s="8">
        <v>0</v>
      </c>
      <c r="AS88" s="6">
        <v>0</v>
      </c>
      <c r="AT88" s="5">
        <v>0</v>
      </c>
      <c r="AU88" s="8">
        <v>0</v>
      </c>
      <c r="AV88" s="6">
        <v>0</v>
      </c>
      <c r="AW88" s="5">
        <v>0</v>
      </c>
      <c r="AX88" s="8">
        <v>0</v>
      </c>
      <c r="AY88" s="6">
        <v>6431</v>
      </c>
      <c r="AZ88" s="5">
        <v>47344</v>
      </c>
      <c r="BA88" s="8">
        <f t="shared" si="186"/>
        <v>7361.8410822578144</v>
      </c>
      <c r="BB88" s="6">
        <v>0</v>
      </c>
      <c r="BC88" s="5">
        <v>0</v>
      </c>
      <c r="BD88" s="8">
        <v>0</v>
      </c>
      <c r="BE88" s="6">
        <v>0</v>
      </c>
      <c r="BF88" s="5">
        <v>0</v>
      </c>
      <c r="BG88" s="8">
        <v>0</v>
      </c>
      <c r="BH88" s="6">
        <v>0</v>
      </c>
      <c r="BI88" s="5">
        <v>0</v>
      </c>
      <c r="BJ88" s="8">
        <v>0</v>
      </c>
      <c r="BK88" s="6">
        <v>0</v>
      </c>
      <c r="BL88" s="5">
        <v>0</v>
      </c>
      <c r="BM88" s="8">
        <v>0</v>
      </c>
      <c r="BN88" s="6">
        <v>0</v>
      </c>
      <c r="BO88" s="5">
        <v>0</v>
      </c>
      <c r="BP88" s="8">
        <v>0</v>
      </c>
      <c r="BQ88" s="6">
        <v>0</v>
      </c>
      <c r="BR88" s="5">
        <v>0</v>
      </c>
      <c r="BS88" s="8">
        <v>0</v>
      </c>
      <c r="BT88" s="6">
        <v>164</v>
      </c>
      <c r="BU88" s="5">
        <v>1824</v>
      </c>
      <c r="BV88" s="8">
        <f t="shared" si="183"/>
        <v>11121.951219512195</v>
      </c>
      <c r="BW88" s="6">
        <v>0</v>
      </c>
      <c r="BX88" s="5">
        <v>0</v>
      </c>
      <c r="BY88" s="8">
        <v>0</v>
      </c>
      <c r="BZ88" s="6">
        <v>982</v>
      </c>
      <c r="CA88" s="5">
        <v>0</v>
      </c>
      <c r="CB88" s="8">
        <v>0</v>
      </c>
      <c r="CC88" s="6">
        <v>0</v>
      </c>
      <c r="CD88" s="5">
        <v>0</v>
      </c>
      <c r="CE88" s="8">
        <v>0</v>
      </c>
      <c r="CF88" s="6">
        <v>0</v>
      </c>
      <c r="CG88" s="5">
        <v>9</v>
      </c>
      <c r="CH88" s="8">
        <v>0</v>
      </c>
      <c r="CI88" s="6">
        <v>0</v>
      </c>
      <c r="CJ88" s="5">
        <v>0</v>
      </c>
      <c r="CK88" s="8">
        <v>0</v>
      </c>
      <c r="CL88" s="6">
        <v>7</v>
      </c>
      <c r="CM88" s="5">
        <v>23</v>
      </c>
      <c r="CN88" s="8">
        <f t="shared" si="187"/>
        <v>3285.7142857142858</v>
      </c>
      <c r="CO88" s="6">
        <v>0</v>
      </c>
      <c r="CP88" s="5">
        <v>0</v>
      </c>
      <c r="CQ88" s="8">
        <v>0</v>
      </c>
      <c r="CR88" s="6">
        <v>0</v>
      </c>
      <c r="CS88" s="5">
        <v>0</v>
      </c>
      <c r="CT88" s="8">
        <v>0</v>
      </c>
      <c r="CU88" s="6">
        <v>0</v>
      </c>
      <c r="CV88" s="5">
        <v>0</v>
      </c>
      <c r="CW88" s="8">
        <v>0</v>
      </c>
      <c r="CX88" s="6">
        <v>0</v>
      </c>
      <c r="CY88" s="5">
        <v>0</v>
      </c>
      <c r="CZ88" s="8">
        <v>0</v>
      </c>
      <c r="DA88" s="6">
        <v>0</v>
      </c>
      <c r="DB88" s="5">
        <v>0</v>
      </c>
      <c r="DC88" s="8">
        <v>0</v>
      </c>
      <c r="DD88" s="6">
        <v>0</v>
      </c>
      <c r="DE88" s="5">
        <v>0</v>
      </c>
      <c r="DF88" s="8">
        <v>0</v>
      </c>
      <c r="DG88" s="6">
        <v>0</v>
      </c>
      <c r="DH88" s="5">
        <v>0</v>
      </c>
      <c r="DI88" s="8">
        <v>0</v>
      </c>
      <c r="DJ88" s="6">
        <v>0</v>
      </c>
      <c r="DK88" s="5">
        <v>0</v>
      </c>
      <c r="DL88" s="8">
        <v>0</v>
      </c>
      <c r="DM88" s="6">
        <v>0</v>
      </c>
      <c r="DN88" s="5">
        <v>0</v>
      </c>
      <c r="DO88" s="8">
        <v>0</v>
      </c>
      <c r="DP88" s="6">
        <v>0</v>
      </c>
      <c r="DQ88" s="5">
        <v>0</v>
      </c>
      <c r="DR88" s="8">
        <v>0</v>
      </c>
      <c r="DS88" s="6">
        <v>0</v>
      </c>
      <c r="DT88" s="5">
        <v>0</v>
      </c>
      <c r="DU88" s="8">
        <v>0</v>
      </c>
      <c r="DV88" s="6">
        <v>0</v>
      </c>
      <c r="DW88" s="5">
        <v>0</v>
      </c>
      <c r="DX88" s="8">
        <v>0</v>
      </c>
      <c r="DY88" s="6">
        <v>0</v>
      </c>
      <c r="DZ88" s="5">
        <v>0</v>
      </c>
      <c r="EA88" s="8">
        <v>0</v>
      </c>
      <c r="EB88" s="6">
        <v>1194</v>
      </c>
      <c r="EC88" s="5">
        <v>10753</v>
      </c>
      <c r="ED88" s="8">
        <f t="shared" ref="ED88:ED94" si="189">EC88/EB88*1000</f>
        <v>9005.8626465661655</v>
      </c>
      <c r="EE88" s="6">
        <v>0</v>
      </c>
      <c r="EF88" s="5">
        <v>0</v>
      </c>
      <c r="EG88" s="8">
        <v>0</v>
      </c>
      <c r="EH88" s="6">
        <v>0</v>
      </c>
      <c r="EI88" s="5">
        <v>0</v>
      </c>
      <c r="EJ88" s="8">
        <v>0</v>
      </c>
      <c r="EK88" s="6">
        <v>0</v>
      </c>
      <c r="EL88" s="5">
        <v>0</v>
      </c>
      <c r="EM88" s="8">
        <v>0</v>
      </c>
      <c r="EN88" s="6">
        <f t="shared" si="181"/>
        <v>8781</v>
      </c>
      <c r="EO88" s="8">
        <f t="shared" si="182"/>
        <v>59955</v>
      </c>
    </row>
    <row r="89" spans="1:145" x14ac:dyDescent="0.3">
      <c r="A89" s="45">
        <v>2012</v>
      </c>
      <c r="B89" s="46" t="s">
        <v>7</v>
      </c>
      <c r="C89" s="6">
        <v>0</v>
      </c>
      <c r="D89" s="5">
        <v>0</v>
      </c>
      <c r="E89" s="8">
        <v>0</v>
      </c>
      <c r="F89" s="6">
        <v>0</v>
      </c>
      <c r="G89" s="5">
        <v>0</v>
      </c>
      <c r="H89" s="8">
        <v>0</v>
      </c>
      <c r="I89" s="6">
        <v>0</v>
      </c>
      <c r="J89" s="5">
        <v>0</v>
      </c>
      <c r="K89" s="8">
        <v>0</v>
      </c>
      <c r="L89" s="6">
        <v>0</v>
      </c>
      <c r="M89" s="5">
        <v>0</v>
      </c>
      <c r="N89" s="8">
        <v>0</v>
      </c>
      <c r="O89" s="6">
        <v>0</v>
      </c>
      <c r="P89" s="5">
        <v>0</v>
      </c>
      <c r="Q89" s="8">
        <v>0</v>
      </c>
      <c r="R89" s="6">
        <v>0</v>
      </c>
      <c r="S89" s="5">
        <v>0</v>
      </c>
      <c r="T89" s="8">
        <v>0</v>
      </c>
      <c r="U89" s="6">
        <v>0</v>
      </c>
      <c r="V89" s="5">
        <v>0</v>
      </c>
      <c r="W89" s="8">
        <v>0</v>
      </c>
      <c r="X89" s="6">
        <v>0</v>
      </c>
      <c r="Y89" s="5">
        <v>0</v>
      </c>
      <c r="Z89" s="8">
        <v>0</v>
      </c>
      <c r="AA89" s="6">
        <v>0</v>
      </c>
      <c r="AB89" s="5">
        <v>0</v>
      </c>
      <c r="AC89" s="8">
        <v>0</v>
      </c>
      <c r="AD89" s="6">
        <v>0</v>
      </c>
      <c r="AE89" s="5">
        <v>0</v>
      </c>
      <c r="AF89" s="8">
        <v>0</v>
      </c>
      <c r="AG89" s="6">
        <v>0</v>
      </c>
      <c r="AH89" s="5">
        <v>0</v>
      </c>
      <c r="AI89" s="8">
        <v>0</v>
      </c>
      <c r="AJ89" s="6">
        <v>0</v>
      </c>
      <c r="AK89" s="5">
        <v>0</v>
      </c>
      <c r="AL89" s="8">
        <v>0</v>
      </c>
      <c r="AM89" s="6">
        <v>6</v>
      </c>
      <c r="AN89" s="5">
        <v>5</v>
      </c>
      <c r="AO89" s="8">
        <f t="shared" si="185"/>
        <v>833.33333333333337</v>
      </c>
      <c r="AP89" s="6">
        <v>0</v>
      </c>
      <c r="AQ89" s="5">
        <v>0</v>
      </c>
      <c r="AR89" s="8">
        <v>0</v>
      </c>
      <c r="AS89" s="6">
        <v>0</v>
      </c>
      <c r="AT89" s="5">
        <v>0</v>
      </c>
      <c r="AU89" s="8">
        <v>0</v>
      </c>
      <c r="AV89" s="6">
        <v>0</v>
      </c>
      <c r="AW89" s="5">
        <v>0</v>
      </c>
      <c r="AX89" s="8">
        <v>0</v>
      </c>
      <c r="AY89" s="6">
        <v>20176</v>
      </c>
      <c r="AZ89" s="5">
        <v>184366</v>
      </c>
      <c r="BA89" s="8">
        <f t="shared" si="186"/>
        <v>9137.8865979381444</v>
      </c>
      <c r="BB89" s="6">
        <v>0</v>
      </c>
      <c r="BC89" s="5">
        <v>0</v>
      </c>
      <c r="BD89" s="8">
        <v>0</v>
      </c>
      <c r="BE89" s="6">
        <v>0</v>
      </c>
      <c r="BF89" s="5">
        <v>0</v>
      </c>
      <c r="BG89" s="8">
        <v>0</v>
      </c>
      <c r="BH89" s="6">
        <v>0</v>
      </c>
      <c r="BI89" s="5">
        <v>0</v>
      </c>
      <c r="BJ89" s="8">
        <v>0</v>
      </c>
      <c r="BK89" s="6">
        <v>0</v>
      </c>
      <c r="BL89" s="5">
        <v>0</v>
      </c>
      <c r="BM89" s="8">
        <v>0</v>
      </c>
      <c r="BN89" s="6">
        <v>0</v>
      </c>
      <c r="BO89" s="5">
        <v>0</v>
      </c>
      <c r="BP89" s="8">
        <v>0</v>
      </c>
      <c r="BQ89" s="6">
        <v>0</v>
      </c>
      <c r="BR89" s="5">
        <v>0</v>
      </c>
      <c r="BS89" s="8">
        <v>0</v>
      </c>
      <c r="BT89" s="6">
        <v>29196</v>
      </c>
      <c r="BU89" s="5">
        <v>250678</v>
      </c>
      <c r="BV89" s="8">
        <f t="shared" si="183"/>
        <v>8586.0391834497877</v>
      </c>
      <c r="BW89" s="6">
        <v>0</v>
      </c>
      <c r="BX89" s="5">
        <v>0</v>
      </c>
      <c r="BY89" s="8">
        <v>0</v>
      </c>
      <c r="BZ89" s="6">
        <v>1212</v>
      </c>
      <c r="CA89" s="5">
        <v>25959</v>
      </c>
      <c r="CB89" s="8">
        <f t="shared" si="184"/>
        <v>21418.316831683169</v>
      </c>
      <c r="CC89" s="6">
        <v>0</v>
      </c>
      <c r="CD89" s="5">
        <v>0</v>
      </c>
      <c r="CE89" s="8">
        <v>0</v>
      </c>
      <c r="CF89" s="6">
        <v>14</v>
      </c>
      <c r="CG89" s="5">
        <v>232</v>
      </c>
      <c r="CH89" s="8">
        <f t="shared" ref="CH89:CH94" si="190">CG89/CF89*1000</f>
        <v>16571.428571428572</v>
      </c>
      <c r="CI89" s="6">
        <v>0</v>
      </c>
      <c r="CJ89" s="5">
        <v>0</v>
      </c>
      <c r="CK89" s="8">
        <v>0</v>
      </c>
      <c r="CL89" s="6">
        <v>0</v>
      </c>
      <c r="CM89" s="5">
        <v>0</v>
      </c>
      <c r="CN89" s="8">
        <v>0</v>
      </c>
      <c r="CO89" s="6">
        <v>0</v>
      </c>
      <c r="CP89" s="5">
        <v>0</v>
      </c>
      <c r="CQ89" s="8">
        <v>0</v>
      </c>
      <c r="CR89" s="6">
        <v>0</v>
      </c>
      <c r="CS89" s="5">
        <v>0</v>
      </c>
      <c r="CT89" s="8">
        <v>0</v>
      </c>
      <c r="CU89" s="6">
        <v>0</v>
      </c>
      <c r="CV89" s="5">
        <v>0</v>
      </c>
      <c r="CW89" s="8">
        <v>0</v>
      </c>
      <c r="CX89" s="6">
        <v>0</v>
      </c>
      <c r="CY89" s="5">
        <v>0</v>
      </c>
      <c r="CZ89" s="8">
        <v>0</v>
      </c>
      <c r="DA89" s="6">
        <v>0</v>
      </c>
      <c r="DB89" s="5">
        <v>0</v>
      </c>
      <c r="DC89" s="8">
        <v>0</v>
      </c>
      <c r="DD89" s="6">
        <v>0</v>
      </c>
      <c r="DE89" s="5">
        <v>0</v>
      </c>
      <c r="DF89" s="8">
        <v>0</v>
      </c>
      <c r="DG89" s="6">
        <v>0</v>
      </c>
      <c r="DH89" s="5">
        <v>0</v>
      </c>
      <c r="DI89" s="8">
        <v>0</v>
      </c>
      <c r="DJ89" s="6">
        <v>0</v>
      </c>
      <c r="DK89" s="5">
        <v>0</v>
      </c>
      <c r="DL89" s="8">
        <v>0</v>
      </c>
      <c r="DM89" s="6">
        <v>0</v>
      </c>
      <c r="DN89" s="5">
        <v>0</v>
      </c>
      <c r="DO89" s="8">
        <v>0</v>
      </c>
      <c r="DP89" s="6">
        <v>0</v>
      </c>
      <c r="DQ89" s="5">
        <v>0</v>
      </c>
      <c r="DR89" s="8">
        <v>0</v>
      </c>
      <c r="DS89" s="6">
        <v>0</v>
      </c>
      <c r="DT89" s="5">
        <v>0</v>
      </c>
      <c r="DU89" s="8">
        <v>0</v>
      </c>
      <c r="DV89" s="6">
        <v>0</v>
      </c>
      <c r="DW89" s="5">
        <v>0</v>
      </c>
      <c r="DX89" s="8">
        <v>0</v>
      </c>
      <c r="DY89" s="6">
        <v>0</v>
      </c>
      <c r="DZ89" s="5">
        <v>0</v>
      </c>
      <c r="EA89" s="8">
        <v>0</v>
      </c>
      <c r="EB89" s="6">
        <v>654</v>
      </c>
      <c r="EC89" s="5">
        <v>5423</v>
      </c>
      <c r="ED89" s="8">
        <f t="shared" si="189"/>
        <v>8292.0489296636079</v>
      </c>
      <c r="EE89" s="6">
        <v>0</v>
      </c>
      <c r="EF89" s="5">
        <v>0</v>
      </c>
      <c r="EG89" s="8">
        <v>0</v>
      </c>
      <c r="EH89" s="6">
        <v>0</v>
      </c>
      <c r="EI89" s="5">
        <v>0</v>
      </c>
      <c r="EJ89" s="8">
        <v>0</v>
      </c>
      <c r="EK89" s="6">
        <v>0</v>
      </c>
      <c r="EL89" s="5">
        <v>0</v>
      </c>
      <c r="EM89" s="8">
        <v>0</v>
      </c>
      <c r="EN89" s="6">
        <f t="shared" si="181"/>
        <v>51258</v>
      </c>
      <c r="EO89" s="8">
        <f t="shared" si="182"/>
        <v>466663</v>
      </c>
    </row>
    <row r="90" spans="1:145" x14ac:dyDescent="0.3">
      <c r="A90" s="45">
        <v>2012</v>
      </c>
      <c r="B90" s="46" t="s">
        <v>8</v>
      </c>
      <c r="C90" s="6">
        <v>0</v>
      </c>
      <c r="D90" s="5">
        <v>0</v>
      </c>
      <c r="E90" s="8">
        <v>0</v>
      </c>
      <c r="F90" s="6">
        <v>0</v>
      </c>
      <c r="G90" s="5">
        <v>0</v>
      </c>
      <c r="H90" s="8">
        <v>0</v>
      </c>
      <c r="I90" s="6">
        <v>0</v>
      </c>
      <c r="J90" s="5">
        <v>0</v>
      </c>
      <c r="K90" s="8">
        <v>0</v>
      </c>
      <c r="L90" s="6">
        <v>0</v>
      </c>
      <c r="M90" s="5">
        <v>0</v>
      </c>
      <c r="N90" s="8">
        <v>0</v>
      </c>
      <c r="O90" s="6">
        <v>0</v>
      </c>
      <c r="P90" s="5">
        <v>0</v>
      </c>
      <c r="Q90" s="8">
        <v>0</v>
      </c>
      <c r="R90" s="6">
        <v>0</v>
      </c>
      <c r="S90" s="5">
        <v>0</v>
      </c>
      <c r="T90" s="8">
        <v>0</v>
      </c>
      <c r="U90" s="6">
        <v>0</v>
      </c>
      <c r="V90" s="5">
        <v>0</v>
      </c>
      <c r="W90" s="8">
        <v>0</v>
      </c>
      <c r="X90" s="6">
        <v>0</v>
      </c>
      <c r="Y90" s="5">
        <v>0</v>
      </c>
      <c r="Z90" s="8">
        <v>0</v>
      </c>
      <c r="AA90" s="6">
        <v>0</v>
      </c>
      <c r="AB90" s="5">
        <v>0</v>
      </c>
      <c r="AC90" s="8">
        <v>0</v>
      </c>
      <c r="AD90" s="6">
        <v>0</v>
      </c>
      <c r="AE90" s="5">
        <v>0</v>
      </c>
      <c r="AF90" s="8">
        <v>0</v>
      </c>
      <c r="AG90" s="6">
        <v>0</v>
      </c>
      <c r="AH90" s="5">
        <v>0</v>
      </c>
      <c r="AI90" s="8">
        <v>0</v>
      </c>
      <c r="AJ90" s="6">
        <v>0</v>
      </c>
      <c r="AK90" s="5">
        <v>0</v>
      </c>
      <c r="AL90" s="8">
        <v>0</v>
      </c>
      <c r="AM90" s="6">
        <v>0</v>
      </c>
      <c r="AN90" s="5">
        <v>0</v>
      </c>
      <c r="AO90" s="8">
        <v>0</v>
      </c>
      <c r="AP90" s="6">
        <v>20</v>
      </c>
      <c r="AQ90" s="5">
        <v>121</v>
      </c>
      <c r="AR90" s="8">
        <f t="shared" ref="AR90" si="191">AQ90/AP90*1000</f>
        <v>6050</v>
      </c>
      <c r="AS90" s="6">
        <v>0</v>
      </c>
      <c r="AT90" s="5">
        <v>0</v>
      </c>
      <c r="AU90" s="8">
        <v>0</v>
      </c>
      <c r="AV90" s="6">
        <v>0</v>
      </c>
      <c r="AW90" s="5">
        <v>0</v>
      </c>
      <c r="AX90" s="8">
        <v>0</v>
      </c>
      <c r="AY90" s="6">
        <v>10161</v>
      </c>
      <c r="AZ90" s="5">
        <v>83931</v>
      </c>
      <c r="BA90" s="8">
        <f t="shared" si="186"/>
        <v>8260.1121936817235</v>
      </c>
      <c r="BB90" s="6">
        <v>0</v>
      </c>
      <c r="BC90" s="5">
        <v>0</v>
      </c>
      <c r="BD90" s="8">
        <v>0</v>
      </c>
      <c r="BE90" s="6">
        <v>0</v>
      </c>
      <c r="BF90" s="5">
        <v>0</v>
      </c>
      <c r="BG90" s="8">
        <v>0</v>
      </c>
      <c r="BH90" s="6">
        <v>0</v>
      </c>
      <c r="BI90" s="5">
        <v>0</v>
      </c>
      <c r="BJ90" s="8">
        <v>0</v>
      </c>
      <c r="BK90" s="6">
        <v>0</v>
      </c>
      <c r="BL90" s="5">
        <v>0</v>
      </c>
      <c r="BM90" s="8">
        <v>0</v>
      </c>
      <c r="BN90" s="6">
        <v>0</v>
      </c>
      <c r="BO90" s="5">
        <v>0</v>
      </c>
      <c r="BP90" s="8">
        <v>0</v>
      </c>
      <c r="BQ90" s="6">
        <v>0</v>
      </c>
      <c r="BR90" s="5">
        <v>0</v>
      </c>
      <c r="BS90" s="8">
        <v>0</v>
      </c>
      <c r="BT90" s="6">
        <v>4789</v>
      </c>
      <c r="BU90" s="5">
        <v>39352</v>
      </c>
      <c r="BV90" s="8">
        <f t="shared" si="183"/>
        <v>8217.1643349342248</v>
      </c>
      <c r="BW90" s="6">
        <v>0</v>
      </c>
      <c r="BX90" s="5">
        <v>0</v>
      </c>
      <c r="BY90" s="8">
        <v>0</v>
      </c>
      <c r="BZ90" s="6">
        <v>23</v>
      </c>
      <c r="CA90" s="5">
        <v>207</v>
      </c>
      <c r="CB90" s="8">
        <f t="shared" si="184"/>
        <v>9000</v>
      </c>
      <c r="CC90" s="6">
        <v>0</v>
      </c>
      <c r="CD90" s="5">
        <v>0</v>
      </c>
      <c r="CE90" s="8">
        <v>0</v>
      </c>
      <c r="CF90" s="6">
        <v>10</v>
      </c>
      <c r="CG90" s="5">
        <v>197</v>
      </c>
      <c r="CH90" s="8">
        <f t="shared" si="190"/>
        <v>19700</v>
      </c>
      <c r="CI90" s="6">
        <v>0</v>
      </c>
      <c r="CJ90" s="5">
        <v>0</v>
      </c>
      <c r="CK90" s="8">
        <v>0</v>
      </c>
      <c r="CL90" s="6">
        <v>1</v>
      </c>
      <c r="CM90" s="5">
        <v>1</v>
      </c>
      <c r="CN90" s="8">
        <f t="shared" si="187"/>
        <v>1000</v>
      </c>
      <c r="CO90" s="6">
        <v>0</v>
      </c>
      <c r="CP90" s="5">
        <v>0</v>
      </c>
      <c r="CQ90" s="8">
        <v>0</v>
      </c>
      <c r="CR90" s="6">
        <v>2</v>
      </c>
      <c r="CS90" s="5">
        <v>78</v>
      </c>
      <c r="CT90" s="8">
        <f t="shared" ref="CT90:CT95" si="192">CS90/CR90*1000</f>
        <v>39000</v>
      </c>
      <c r="CU90" s="6">
        <v>0</v>
      </c>
      <c r="CV90" s="5">
        <v>0</v>
      </c>
      <c r="CW90" s="8">
        <v>0</v>
      </c>
      <c r="CX90" s="6">
        <v>0</v>
      </c>
      <c r="CY90" s="5">
        <v>0</v>
      </c>
      <c r="CZ90" s="8">
        <v>0</v>
      </c>
      <c r="DA90" s="6">
        <v>0</v>
      </c>
      <c r="DB90" s="5">
        <v>0</v>
      </c>
      <c r="DC90" s="8">
        <v>0</v>
      </c>
      <c r="DD90" s="6">
        <v>0</v>
      </c>
      <c r="DE90" s="5">
        <v>0</v>
      </c>
      <c r="DF90" s="8">
        <v>0</v>
      </c>
      <c r="DG90" s="6">
        <v>0</v>
      </c>
      <c r="DH90" s="5">
        <v>0</v>
      </c>
      <c r="DI90" s="8">
        <v>0</v>
      </c>
      <c r="DJ90" s="6">
        <v>0</v>
      </c>
      <c r="DK90" s="5">
        <v>0</v>
      </c>
      <c r="DL90" s="8">
        <v>0</v>
      </c>
      <c r="DM90" s="6">
        <v>0</v>
      </c>
      <c r="DN90" s="5">
        <v>0</v>
      </c>
      <c r="DO90" s="8">
        <v>0</v>
      </c>
      <c r="DP90" s="6">
        <v>0</v>
      </c>
      <c r="DQ90" s="5">
        <v>0</v>
      </c>
      <c r="DR90" s="8">
        <v>0</v>
      </c>
      <c r="DS90" s="6">
        <v>0</v>
      </c>
      <c r="DT90" s="5">
        <v>0</v>
      </c>
      <c r="DU90" s="8">
        <v>0</v>
      </c>
      <c r="DV90" s="6">
        <v>0</v>
      </c>
      <c r="DW90" s="5">
        <v>0</v>
      </c>
      <c r="DX90" s="8">
        <v>0</v>
      </c>
      <c r="DY90" s="6">
        <v>0</v>
      </c>
      <c r="DZ90" s="5">
        <v>0</v>
      </c>
      <c r="EA90" s="8">
        <v>0</v>
      </c>
      <c r="EB90" s="6">
        <v>0</v>
      </c>
      <c r="EC90" s="5">
        <v>0</v>
      </c>
      <c r="ED90" s="8">
        <v>0</v>
      </c>
      <c r="EE90" s="6">
        <v>0</v>
      </c>
      <c r="EF90" s="5">
        <v>0</v>
      </c>
      <c r="EG90" s="8">
        <v>0</v>
      </c>
      <c r="EH90" s="6">
        <v>0</v>
      </c>
      <c r="EI90" s="5">
        <v>0</v>
      </c>
      <c r="EJ90" s="8">
        <v>0</v>
      </c>
      <c r="EK90" s="6">
        <v>0</v>
      </c>
      <c r="EL90" s="5">
        <v>0</v>
      </c>
      <c r="EM90" s="8">
        <v>0</v>
      </c>
      <c r="EN90" s="6">
        <f t="shared" si="181"/>
        <v>15006</v>
      </c>
      <c r="EO90" s="8">
        <f t="shared" si="182"/>
        <v>123887</v>
      </c>
    </row>
    <row r="91" spans="1:145" x14ac:dyDescent="0.3">
      <c r="A91" s="45">
        <v>2012</v>
      </c>
      <c r="B91" s="46" t="s">
        <v>9</v>
      </c>
      <c r="C91" s="6">
        <v>0</v>
      </c>
      <c r="D91" s="5">
        <v>0</v>
      </c>
      <c r="E91" s="8">
        <v>0</v>
      </c>
      <c r="F91" s="6">
        <v>0</v>
      </c>
      <c r="G91" s="5">
        <v>0</v>
      </c>
      <c r="H91" s="8">
        <v>0</v>
      </c>
      <c r="I91" s="6">
        <v>2900</v>
      </c>
      <c r="J91" s="5">
        <v>24902</v>
      </c>
      <c r="K91" s="8">
        <f t="shared" ref="K91" si="193">J91/I91*1000</f>
        <v>8586.8965517241377</v>
      </c>
      <c r="L91" s="6">
        <v>0</v>
      </c>
      <c r="M91" s="5">
        <v>0</v>
      </c>
      <c r="N91" s="8">
        <v>0</v>
      </c>
      <c r="O91" s="6">
        <v>0</v>
      </c>
      <c r="P91" s="5">
        <v>0</v>
      </c>
      <c r="Q91" s="8">
        <v>0</v>
      </c>
      <c r="R91" s="6">
        <v>0</v>
      </c>
      <c r="S91" s="5">
        <v>0</v>
      </c>
      <c r="T91" s="8">
        <v>0</v>
      </c>
      <c r="U91" s="6">
        <v>0</v>
      </c>
      <c r="V91" s="5">
        <v>0</v>
      </c>
      <c r="W91" s="8">
        <v>0</v>
      </c>
      <c r="X91" s="6">
        <v>0</v>
      </c>
      <c r="Y91" s="5">
        <v>0</v>
      </c>
      <c r="Z91" s="8">
        <v>0</v>
      </c>
      <c r="AA91" s="6">
        <v>0</v>
      </c>
      <c r="AB91" s="5">
        <v>0</v>
      </c>
      <c r="AC91" s="8">
        <v>0</v>
      </c>
      <c r="AD91" s="6">
        <v>0</v>
      </c>
      <c r="AE91" s="5">
        <v>0</v>
      </c>
      <c r="AF91" s="8">
        <v>0</v>
      </c>
      <c r="AG91" s="6">
        <v>0</v>
      </c>
      <c r="AH91" s="5">
        <v>0</v>
      </c>
      <c r="AI91" s="8">
        <v>0</v>
      </c>
      <c r="AJ91" s="6">
        <v>0</v>
      </c>
      <c r="AK91" s="5">
        <v>0</v>
      </c>
      <c r="AL91" s="8">
        <v>0</v>
      </c>
      <c r="AM91" s="6">
        <v>1</v>
      </c>
      <c r="AN91" s="5">
        <v>5</v>
      </c>
      <c r="AO91" s="8">
        <f t="shared" si="185"/>
        <v>5000</v>
      </c>
      <c r="AP91" s="6">
        <v>0</v>
      </c>
      <c r="AQ91" s="5">
        <v>0</v>
      </c>
      <c r="AR91" s="8">
        <v>0</v>
      </c>
      <c r="AS91" s="6">
        <v>0</v>
      </c>
      <c r="AT91" s="5">
        <v>0</v>
      </c>
      <c r="AU91" s="8">
        <v>0</v>
      </c>
      <c r="AV91" s="6">
        <v>0</v>
      </c>
      <c r="AW91" s="5">
        <v>0</v>
      </c>
      <c r="AX91" s="8">
        <v>0</v>
      </c>
      <c r="AY91" s="6">
        <v>24488</v>
      </c>
      <c r="AZ91" s="5">
        <v>214691</v>
      </c>
      <c r="BA91" s="8">
        <f t="shared" si="186"/>
        <v>8767.1920940869004</v>
      </c>
      <c r="BB91" s="6">
        <v>0</v>
      </c>
      <c r="BC91" s="5">
        <v>0</v>
      </c>
      <c r="BD91" s="8">
        <v>0</v>
      </c>
      <c r="BE91" s="6">
        <v>0</v>
      </c>
      <c r="BF91" s="5">
        <v>0</v>
      </c>
      <c r="BG91" s="8">
        <v>0</v>
      </c>
      <c r="BH91" s="6">
        <v>0</v>
      </c>
      <c r="BI91" s="5">
        <v>0</v>
      </c>
      <c r="BJ91" s="8">
        <v>0</v>
      </c>
      <c r="BK91" s="6">
        <v>0</v>
      </c>
      <c r="BL91" s="5">
        <v>0</v>
      </c>
      <c r="BM91" s="8">
        <v>0</v>
      </c>
      <c r="BN91" s="6">
        <v>0</v>
      </c>
      <c r="BO91" s="5">
        <v>0</v>
      </c>
      <c r="BP91" s="8">
        <v>0</v>
      </c>
      <c r="BQ91" s="6">
        <v>0</v>
      </c>
      <c r="BR91" s="5">
        <v>0</v>
      </c>
      <c r="BS91" s="8">
        <v>0</v>
      </c>
      <c r="BT91" s="6">
        <v>13555</v>
      </c>
      <c r="BU91" s="5">
        <v>118648</v>
      </c>
      <c r="BV91" s="8">
        <f t="shared" si="183"/>
        <v>8753.0800442641103</v>
      </c>
      <c r="BW91" s="6">
        <v>0</v>
      </c>
      <c r="BX91" s="5">
        <v>0</v>
      </c>
      <c r="BY91" s="8">
        <v>0</v>
      </c>
      <c r="BZ91" s="6">
        <v>1706</v>
      </c>
      <c r="CA91" s="5">
        <v>0</v>
      </c>
      <c r="CB91" s="8">
        <f t="shared" ref="CB91" si="194">CA91/BZ91*-1000</f>
        <v>0</v>
      </c>
      <c r="CC91" s="6">
        <v>0</v>
      </c>
      <c r="CD91" s="5">
        <v>0</v>
      </c>
      <c r="CE91" s="8">
        <v>0</v>
      </c>
      <c r="CF91" s="6">
        <v>3</v>
      </c>
      <c r="CG91" s="5">
        <v>139</v>
      </c>
      <c r="CH91" s="8">
        <f t="shared" si="190"/>
        <v>46333.333333333336</v>
      </c>
      <c r="CI91" s="6">
        <v>0</v>
      </c>
      <c r="CJ91" s="5">
        <v>0</v>
      </c>
      <c r="CK91" s="8">
        <v>0</v>
      </c>
      <c r="CL91" s="6">
        <v>12</v>
      </c>
      <c r="CM91" s="5">
        <v>33</v>
      </c>
      <c r="CN91" s="8">
        <f t="shared" si="187"/>
        <v>2750</v>
      </c>
      <c r="CO91" s="6">
        <v>0</v>
      </c>
      <c r="CP91" s="5">
        <v>0</v>
      </c>
      <c r="CQ91" s="8">
        <v>0</v>
      </c>
      <c r="CR91" s="6">
        <v>0</v>
      </c>
      <c r="CS91" s="5">
        <v>0</v>
      </c>
      <c r="CT91" s="8">
        <v>0</v>
      </c>
      <c r="CU91" s="6">
        <v>0</v>
      </c>
      <c r="CV91" s="5">
        <v>0</v>
      </c>
      <c r="CW91" s="8">
        <v>0</v>
      </c>
      <c r="CX91" s="6">
        <v>0</v>
      </c>
      <c r="CY91" s="5">
        <v>0</v>
      </c>
      <c r="CZ91" s="8">
        <v>0</v>
      </c>
      <c r="DA91" s="6">
        <v>0</v>
      </c>
      <c r="DB91" s="5">
        <v>0</v>
      </c>
      <c r="DC91" s="8">
        <v>0</v>
      </c>
      <c r="DD91" s="6">
        <v>0</v>
      </c>
      <c r="DE91" s="5">
        <v>0</v>
      </c>
      <c r="DF91" s="8">
        <v>0</v>
      </c>
      <c r="DG91" s="6">
        <v>0</v>
      </c>
      <c r="DH91" s="5">
        <v>0</v>
      </c>
      <c r="DI91" s="8">
        <v>0</v>
      </c>
      <c r="DJ91" s="6">
        <v>0</v>
      </c>
      <c r="DK91" s="5">
        <v>0</v>
      </c>
      <c r="DL91" s="8">
        <v>0</v>
      </c>
      <c r="DM91" s="6">
        <v>0</v>
      </c>
      <c r="DN91" s="5">
        <v>0</v>
      </c>
      <c r="DO91" s="8">
        <v>0</v>
      </c>
      <c r="DP91" s="6">
        <v>299</v>
      </c>
      <c r="DQ91" s="5">
        <v>3061</v>
      </c>
      <c r="DR91" s="8">
        <f t="shared" si="188"/>
        <v>10237.458193979932</v>
      </c>
      <c r="DS91" s="6">
        <v>0</v>
      </c>
      <c r="DT91" s="5">
        <v>0</v>
      </c>
      <c r="DU91" s="8">
        <v>0</v>
      </c>
      <c r="DV91" s="6">
        <v>0</v>
      </c>
      <c r="DW91" s="5">
        <v>0</v>
      </c>
      <c r="DX91" s="8">
        <v>0</v>
      </c>
      <c r="DY91" s="6">
        <v>0</v>
      </c>
      <c r="DZ91" s="5">
        <v>0</v>
      </c>
      <c r="EA91" s="8">
        <v>0</v>
      </c>
      <c r="EB91" s="6">
        <v>1</v>
      </c>
      <c r="EC91" s="5">
        <v>4</v>
      </c>
      <c r="ED91" s="8">
        <f t="shared" si="189"/>
        <v>4000</v>
      </c>
      <c r="EE91" s="6">
        <v>0</v>
      </c>
      <c r="EF91" s="5">
        <v>0</v>
      </c>
      <c r="EG91" s="8">
        <v>0</v>
      </c>
      <c r="EH91" s="6">
        <v>0</v>
      </c>
      <c r="EI91" s="5">
        <v>0</v>
      </c>
      <c r="EJ91" s="8">
        <v>0</v>
      </c>
      <c r="EK91" s="6">
        <v>0</v>
      </c>
      <c r="EL91" s="5">
        <v>0</v>
      </c>
      <c r="EM91" s="8">
        <v>0</v>
      </c>
      <c r="EN91" s="6">
        <f t="shared" si="181"/>
        <v>42965</v>
      </c>
      <c r="EO91" s="8">
        <f t="shared" si="182"/>
        <v>361483</v>
      </c>
    </row>
    <row r="92" spans="1:145" x14ac:dyDescent="0.3">
      <c r="A92" s="45">
        <v>2012</v>
      </c>
      <c r="B92" s="46" t="s">
        <v>10</v>
      </c>
      <c r="C92" s="6">
        <v>0</v>
      </c>
      <c r="D92" s="5">
        <v>0</v>
      </c>
      <c r="E92" s="8">
        <v>0</v>
      </c>
      <c r="F92" s="6">
        <v>0</v>
      </c>
      <c r="G92" s="5">
        <v>0</v>
      </c>
      <c r="H92" s="8">
        <v>0</v>
      </c>
      <c r="I92" s="6">
        <v>0</v>
      </c>
      <c r="J92" s="5">
        <v>0</v>
      </c>
      <c r="K92" s="8">
        <v>0</v>
      </c>
      <c r="L92" s="6">
        <v>0</v>
      </c>
      <c r="M92" s="5">
        <v>0</v>
      </c>
      <c r="N92" s="8">
        <v>0</v>
      </c>
      <c r="O92" s="6">
        <v>0</v>
      </c>
      <c r="P92" s="5">
        <v>0</v>
      </c>
      <c r="Q92" s="8">
        <v>0</v>
      </c>
      <c r="R92" s="6">
        <v>0</v>
      </c>
      <c r="S92" s="5">
        <v>0</v>
      </c>
      <c r="T92" s="8">
        <v>0</v>
      </c>
      <c r="U92" s="6">
        <v>0</v>
      </c>
      <c r="V92" s="5">
        <v>0</v>
      </c>
      <c r="W92" s="8">
        <v>0</v>
      </c>
      <c r="X92" s="6">
        <v>0</v>
      </c>
      <c r="Y92" s="5">
        <v>0</v>
      </c>
      <c r="Z92" s="8">
        <v>0</v>
      </c>
      <c r="AA92" s="6">
        <v>0</v>
      </c>
      <c r="AB92" s="5">
        <v>0</v>
      </c>
      <c r="AC92" s="8">
        <v>0</v>
      </c>
      <c r="AD92" s="6">
        <v>0</v>
      </c>
      <c r="AE92" s="5">
        <v>0</v>
      </c>
      <c r="AF92" s="8">
        <v>0</v>
      </c>
      <c r="AG92" s="6">
        <v>0</v>
      </c>
      <c r="AH92" s="5">
        <v>0</v>
      </c>
      <c r="AI92" s="8">
        <v>0</v>
      </c>
      <c r="AJ92" s="6">
        <v>0</v>
      </c>
      <c r="AK92" s="5">
        <v>0</v>
      </c>
      <c r="AL92" s="8">
        <v>0</v>
      </c>
      <c r="AM92" s="6">
        <v>0</v>
      </c>
      <c r="AN92" s="5">
        <v>0</v>
      </c>
      <c r="AO92" s="8">
        <v>0</v>
      </c>
      <c r="AP92" s="6">
        <v>0</v>
      </c>
      <c r="AQ92" s="5">
        <v>0</v>
      </c>
      <c r="AR92" s="8">
        <v>0</v>
      </c>
      <c r="AS92" s="6">
        <v>0</v>
      </c>
      <c r="AT92" s="5">
        <v>0</v>
      </c>
      <c r="AU92" s="8">
        <v>0</v>
      </c>
      <c r="AV92" s="6">
        <v>0</v>
      </c>
      <c r="AW92" s="5">
        <v>0</v>
      </c>
      <c r="AX92" s="8">
        <v>0</v>
      </c>
      <c r="AY92" s="6">
        <v>6943</v>
      </c>
      <c r="AZ92" s="5">
        <v>56636</v>
      </c>
      <c r="BA92" s="8">
        <f t="shared" si="186"/>
        <v>8157.280714388593</v>
      </c>
      <c r="BB92" s="6">
        <v>0</v>
      </c>
      <c r="BC92" s="5">
        <v>0</v>
      </c>
      <c r="BD92" s="8">
        <v>0</v>
      </c>
      <c r="BE92" s="6">
        <v>0</v>
      </c>
      <c r="BF92" s="5">
        <v>0</v>
      </c>
      <c r="BG92" s="8">
        <v>0</v>
      </c>
      <c r="BH92" s="6">
        <v>0</v>
      </c>
      <c r="BI92" s="5">
        <v>0</v>
      </c>
      <c r="BJ92" s="8">
        <v>0</v>
      </c>
      <c r="BK92" s="6">
        <v>0</v>
      </c>
      <c r="BL92" s="5">
        <v>0</v>
      </c>
      <c r="BM92" s="8">
        <v>0</v>
      </c>
      <c r="BN92" s="6">
        <v>0</v>
      </c>
      <c r="BO92" s="5">
        <v>0</v>
      </c>
      <c r="BP92" s="8">
        <v>0</v>
      </c>
      <c r="BQ92" s="6">
        <v>0</v>
      </c>
      <c r="BR92" s="5">
        <v>0</v>
      </c>
      <c r="BS92" s="8">
        <v>0</v>
      </c>
      <c r="BT92" s="6">
        <v>5182</v>
      </c>
      <c r="BU92" s="5">
        <v>45665</v>
      </c>
      <c r="BV92" s="8">
        <f t="shared" si="183"/>
        <v>8812.2346584330371</v>
      </c>
      <c r="BW92" s="6">
        <v>0</v>
      </c>
      <c r="BX92" s="5">
        <v>0</v>
      </c>
      <c r="BY92" s="8">
        <v>0</v>
      </c>
      <c r="BZ92" s="6">
        <v>0</v>
      </c>
      <c r="CA92" s="5">
        <v>0</v>
      </c>
      <c r="CB92" s="8">
        <v>0</v>
      </c>
      <c r="CC92" s="6">
        <v>0</v>
      </c>
      <c r="CD92" s="5">
        <v>0</v>
      </c>
      <c r="CE92" s="8">
        <v>0</v>
      </c>
      <c r="CF92" s="6">
        <v>6</v>
      </c>
      <c r="CG92" s="5">
        <v>317</v>
      </c>
      <c r="CH92" s="8">
        <f t="shared" si="190"/>
        <v>52833.333333333336</v>
      </c>
      <c r="CI92" s="6">
        <v>0</v>
      </c>
      <c r="CJ92" s="5">
        <v>0</v>
      </c>
      <c r="CK92" s="8">
        <v>0</v>
      </c>
      <c r="CL92" s="6">
        <v>1</v>
      </c>
      <c r="CM92" s="5">
        <v>2</v>
      </c>
      <c r="CN92" s="8">
        <f t="shared" si="187"/>
        <v>2000</v>
      </c>
      <c r="CO92" s="6">
        <v>0</v>
      </c>
      <c r="CP92" s="5">
        <v>0</v>
      </c>
      <c r="CQ92" s="8">
        <v>0</v>
      </c>
      <c r="CR92" s="6">
        <v>0</v>
      </c>
      <c r="CS92" s="5">
        <v>0</v>
      </c>
      <c r="CT92" s="8">
        <v>0</v>
      </c>
      <c r="CU92" s="6">
        <v>0</v>
      </c>
      <c r="CV92" s="5">
        <v>0</v>
      </c>
      <c r="CW92" s="8">
        <v>0</v>
      </c>
      <c r="CX92" s="6">
        <v>0</v>
      </c>
      <c r="CY92" s="5">
        <v>0</v>
      </c>
      <c r="CZ92" s="8">
        <v>0</v>
      </c>
      <c r="DA92" s="6">
        <v>0</v>
      </c>
      <c r="DB92" s="5">
        <v>0</v>
      </c>
      <c r="DC92" s="8">
        <v>0</v>
      </c>
      <c r="DD92" s="6">
        <v>0</v>
      </c>
      <c r="DE92" s="5">
        <v>0</v>
      </c>
      <c r="DF92" s="8">
        <v>0</v>
      </c>
      <c r="DG92" s="6">
        <v>0</v>
      </c>
      <c r="DH92" s="5">
        <v>0</v>
      </c>
      <c r="DI92" s="8">
        <v>0</v>
      </c>
      <c r="DJ92" s="6">
        <v>0</v>
      </c>
      <c r="DK92" s="5">
        <v>0</v>
      </c>
      <c r="DL92" s="8">
        <v>0</v>
      </c>
      <c r="DM92" s="6">
        <v>0</v>
      </c>
      <c r="DN92" s="5">
        <v>0</v>
      </c>
      <c r="DO92" s="8">
        <v>0</v>
      </c>
      <c r="DP92" s="6">
        <v>504</v>
      </c>
      <c r="DQ92" s="5">
        <v>3795</v>
      </c>
      <c r="DR92" s="8">
        <f t="shared" si="188"/>
        <v>7529.7619047619055</v>
      </c>
      <c r="DS92" s="6">
        <v>0</v>
      </c>
      <c r="DT92" s="5">
        <v>0</v>
      </c>
      <c r="DU92" s="8">
        <v>0</v>
      </c>
      <c r="DV92" s="6">
        <v>0</v>
      </c>
      <c r="DW92" s="5">
        <v>0</v>
      </c>
      <c r="DX92" s="8">
        <v>0</v>
      </c>
      <c r="DY92" s="6">
        <v>0</v>
      </c>
      <c r="DZ92" s="5">
        <v>0</v>
      </c>
      <c r="EA92" s="8">
        <v>0</v>
      </c>
      <c r="EB92" s="6">
        <v>0</v>
      </c>
      <c r="EC92" s="5">
        <v>0</v>
      </c>
      <c r="ED92" s="8">
        <v>0</v>
      </c>
      <c r="EE92" s="6">
        <v>0</v>
      </c>
      <c r="EF92" s="5">
        <v>0</v>
      </c>
      <c r="EG92" s="8">
        <v>0</v>
      </c>
      <c r="EH92" s="6">
        <v>0</v>
      </c>
      <c r="EI92" s="5">
        <v>0</v>
      </c>
      <c r="EJ92" s="8">
        <v>0</v>
      </c>
      <c r="EK92" s="6">
        <v>0</v>
      </c>
      <c r="EL92" s="5">
        <v>0</v>
      </c>
      <c r="EM92" s="8">
        <v>0</v>
      </c>
      <c r="EN92" s="6">
        <f t="shared" si="181"/>
        <v>12636</v>
      </c>
      <c r="EO92" s="8">
        <f t="shared" si="182"/>
        <v>106415</v>
      </c>
    </row>
    <row r="93" spans="1:145" x14ac:dyDescent="0.3">
      <c r="A93" s="45">
        <v>2012</v>
      </c>
      <c r="B93" s="46" t="s">
        <v>11</v>
      </c>
      <c r="C93" s="6">
        <v>0</v>
      </c>
      <c r="D93" s="5">
        <v>0</v>
      </c>
      <c r="E93" s="8">
        <v>0</v>
      </c>
      <c r="F93" s="6">
        <v>0</v>
      </c>
      <c r="G93" s="5">
        <v>0</v>
      </c>
      <c r="H93" s="8">
        <v>0</v>
      </c>
      <c r="I93" s="6">
        <v>0</v>
      </c>
      <c r="J93" s="5">
        <v>0</v>
      </c>
      <c r="K93" s="8">
        <v>0</v>
      </c>
      <c r="L93" s="6">
        <v>0</v>
      </c>
      <c r="M93" s="5">
        <v>0</v>
      </c>
      <c r="N93" s="8">
        <v>0</v>
      </c>
      <c r="O93" s="6">
        <v>4</v>
      </c>
      <c r="P93" s="5">
        <v>54</v>
      </c>
      <c r="Q93" s="8">
        <f t="shared" ref="Q93" si="195">P93/O93*1000</f>
        <v>13500</v>
      </c>
      <c r="R93" s="6">
        <v>0</v>
      </c>
      <c r="S93" s="5">
        <v>0</v>
      </c>
      <c r="T93" s="8">
        <v>0</v>
      </c>
      <c r="U93" s="6">
        <v>0</v>
      </c>
      <c r="V93" s="5">
        <v>0</v>
      </c>
      <c r="W93" s="8">
        <v>0</v>
      </c>
      <c r="X93" s="6">
        <v>0</v>
      </c>
      <c r="Y93" s="5">
        <v>0</v>
      </c>
      <c r="Z93" s="8">
        <v>0</v>
      </c>
      <c r="AA93" s="6">
        <v>0</v>
      </c>
      <c r="AB93" s="5">
        <v>0</v>
      </c>
      <c r="AC93" s="8">
        <v>0</v>
      </c>
      <c r="AD93" s="6">
        <v>0</v>
      </c>
      <c r="AE93" s="5">
        <v>0</v>
      </c>
      <c r="AF93" s="8">
        <v>0</v>
      </c>
      <c r="AG93" s="6">
        <v>0</v>
      </c>
      <c r="AH93" s="5">
        <v>0</v>
      </c>
      <c r="AI93" s="8">
        <v>0</v>
      </c>
      <c r="AJ93" s="6">
        <v>0</v>
      </c>
      <c r="AK93" s="5">
        <v>0</v>
      </c>
      <c r="AL93" s="8">
        <v>0</v>
      </c>
      <c r="AM93" s="6">
        <v>0</v>
      </c>
      <c r="AN93" s="5">
        <v>0</v>
      </c>
      <c r="AO93" s="8">
        <v>0</v>
      </c>
      <c r="AP93" s="6">
        <v>0</v>
      </c>
      <c r="AQ93" s="5">
        <v>0</v>
      </c>
      <c r="AR93" s="8">
        <v>0</v>
      </c>
      <c r="AS93" s="6">
        <v>0</v>
      </c>
      <c r="AT93" s="5">
        <v>0</v>
      </c>
      <c r="AU93" s="8">
        <v>0</v>
      </c>
      <c r="AV93" s="6">
        <v>0</v>
      </c>
      <c r="AW93" s="5">
        <v>0</v>
      </c>
      <c r="AX93" s="8">
        <v>0</v>
      </c>
      <c r="AY93" s="6">
        <v>29916</v>
      </c>
      <c r="AZ93" s="5">
        <v>237495</v>
      </c>
      <c r="BA93" s="8">
        <f t="shared" si="186"/>
        <v>7938.7284396309669</v>
      </c>
      <c r="BB93" s="6">
        <v>0</v>
      </c>
      <c r="BC93" s="5">
        <v>0</v>
      </c>
      <c r="BD93" s="8">
        <v>0</v>
      </c>
      <c r="BE93" s="6">
        <v>0</v>
      </c>
      <c r="BF93" s="5">
        <v>0</v>
      </c>
      <c r="BG93" s="8">
        <v>0</v>
      </c>
      <c r="BH93" s="6">
        <v>0</v>
      </c>
      <c r="BI93" s="5">
        <v>0</v>
      </c>
      <c r="BJ93" s="8">
        <v>0</v>
      </c>
      <c r="BK93" s="6">
        <v>0</v>
      </c>
      <c r="BL93" s="5">
        <v>0</v>
      </c>
      <c r="BM93" s="8">
        <v>0</v>
      </c>
      <c r="BN93" s="6">
        <v>0</v>
      </c>
      <c r="BO93" s="5">
        <v>0</v>
      </c>
      <c r="BP93" s="8">
        <v>0</v>
      </c>
      <c r="BQ93" s="6">
        <v>0</v>
      </c>
      <c r="BR93" s="5">
        <v>0</v>
      </c>
      <c r="BS93" s="8">
        <v>0</v>
      </c>
      <c r="BT93" s="6">
        <v>19522</v>
      </c>
      <c r="BU93" s="5">
        <v>158279</v>
      </c>
      <c r="BV93" s="8">
        <f t="shared" si="183"/>
        <v>8107.7246183792649</v>
      </c>
      <c r="BW93" s="6">
        <v>0</v>
      </c>
      <c r="BX93" s="5">
        <v>0</v>
      </c>
      <c r="BY93" s="8">
        <v>0</v>
      </c>
      <c r="BZ93" s="6">
        <v>0</v>
      </c>
      <c r="CA93" s="5">
        <v>0</v>
      </c>
      <c r="CB93" s="8">
        <v>0</v>
      </c>
      <c r="CC93" s="6">
        <v>0</v>
      </c>
      <c r="CD93" s="5">
        <v>0</v>
      </c>
      <c r="CE93" s="8">
        <v>0</v>
      </c>
      <c r="CF93" s="6">
        <v>6</v>
      </c>
      <c r="CG93" s="5">
        <v>328</v>
      </c>
      <c r="CH93" s="8">
        <f t="shared" si="190"/>
        <v>54666.666666666664</v>
      </c>
      <c r="CI93" s="6">
        <v>0</v>
      </c>
      <c r="CJ93" s="5">
        <v>0</v>
      </c>
      <c r="CK93" s="8">
        <v>0</v>
      </c>
      <c r="CL93" s="6">
        <v>0</v>
      </c>
      <c r="CM93" s="5">
        <v>2</v>
      </c>
      <c r="CN93" s="8">
        <v>0</v>
      </c>
      <c r="CO93" s="6">
        <v>0</v>
      </c>
      <c r="CP93" s="5">
        <v>0</v>
      </c>
      <c r="CQ93" s="8">
        <v>0</v>
      </c>
      <c r="CR93" s="6">
        <v>0</v>
      </c>
      <c r="CS93" s="5">
        <v>0</v>
      </c>
      <c r="CT93" s="8">
        <v>0</v>
      </c>
      <c r="CU93" s="6">
        <v>0</v>
      </c>
      <c r="CV93" s="5">
        <v>0</v>
      </c>
      <c r="CW93" s="8">
        <v>0</v>
      </c>
      <c r="CX93" s="6">
        <v>0</v>
      </c>
      <c r="CY93" s="5">
        <v>0</v>
      </c>
      <c r="CZ93" s="8">
        <v>0</v>
      </c>
      <c r="DA93" s="6">
        <v>0</v>
      </c>
      <c r="DB93" s="5">
        <v>0</v>
      </c>
      <c r="DC93" s="8">
        <v>0</v>
      </c>
      <c r="DD93" s="6">
        <v>0</v>
      </c>
      <c r="DE93" s="5">
        <v>0</v>
      </c>
      <c r="DF93" s="8">
        <v>0</v>
      </c>
      <c r="DG93" s="6">
        <v>0</v>
      </c>
      <c r="DH93" s="5">
        <v>0</v>
      </c>
      <c r="DI93" s="8">
        <v>0</v>
      </c>
      <c r="DJ93" s="6">
        <v>0</v>
      </c>
      <c r="DK93" s="5">
        <v>0</v>
      </c>
      <c r="DL93" s="8">
        <v>0</v>
      </c>
      <c r="DM93" s="6">
        <v>0</v>
      </c>
      <c r="DN93" s="5">
        <v>0</v>
      </c>
      <c r="DO93" s="8">
        <v>0</v>
      </c>
      <c r="DP93" s="6">
        <v>0</v>
      </c>
      <c r="DQ93" s="5">
        <v>0</v>
      </c>
      <c r="DR93" s="8">
        <v>0</v>
      </c>
      <c r="DS93" s="6">
        <v>0</v>
      </c>
      <c r="DT93" s="5">
        <v>0</v>
      </c>
      <c r="DU93" s="8">
        <v>0</v>
      </c>
      <c r="DV93" s="6">
        <v>0</v>
      </c>
      <c r="DW93" s="5">
        <v>0</v>
      </c>
      <c r="DX93" s="8">
        <v>0</v>
      </c>
      <c r="DY93" s="6">
        <v>0</v>
      </c>
      <c r="DZ93" s="5">
        <v>0</v>
      </c>
      <c r="EA93" s="8">
        <v>0</v>
      </c>
      <c r="EB93" s="6">
        <v>0</v>
      </c>
      <c r="EC93" s="5">
        <v>0</v>
      </c>
      <c r="ED93" s="8">
        <v>0</v>
      </c>
      <c r="EE93" s="6">
        <v>0</v>
      </c>
      <c r="EF93" s="5">
        <v>0</v>
      </c>
      <c r="EG93" s="8">
        <v>0</v>
      </c>
      <c r="EH93" s="6">
        <v>0</v>
      </c>
      <c r="EI93" s="5">
        <v>0</v>
      </c>
      <c r="EJ93" s="8">
        <v>0</v>
      </c>
      <c r="EK93" s="6">
        <v>0</v>
      </c>
      <c r="EL93" s="5">
        <v>0</v>
      </c>
      <c r="EM93" s="8">
        <v>0</v>
      </c>
      <c r="EN93" s="6">
        <f t="shared" si="181"/>
        <v>49448</v>
      </c>
      <c r="EO93" s="8">
        <f t="shared" si="182"/>
        <v>396158</v>
      </c>
    </row>
    <row r="94" spans="1:145" x14ac:dyDescent="0.3">
      <c r="A94" s="45">
        <v>2012</v>
      </c>
      <c r="B94" s="46" t="s">
        <v>12</v>
      </c>
      <c r="C94" s="6">
        <v>0</v>
      </c>
      <c r="D94" s="5">
        <v>0</v>
      </c>
      <c r="E94" s="8">
        <v>0</v>
      </c>
      <c r="F94" s="6">
        <v>0</v>
      </c>
      <c r="G94" s="5">
        <v>0</v>
      </c>
      <c r="H94" s="8">
        <v>0</v>
      </c>
      <c r="I94" s="6">
        <v>0</v>
      </c>
      <c r="J94" s="5">
        <v>0</v>
      </c>
      <c r="K94" s="8">
        <v>0</v>
      </c>
      <c r="L94" s="6">
        <v>0</v>
      </c>
      <c r="M94" s="5">
        <v>0</v>
      </c>
      <c r="N94" s="8">
        <v>0</v>
      </c>
      <c r="O94" s="6">
        <v>0</v>
      </c>
      <c r="P94" s="5">
        <v>0</v>
      </c>
      <c r="Q94" s="8">
        <v>0</v>
      </c>
      <c r="R94" s="6">
        <v>0</v>
      </c>
      <c r="S94" s="5">
        <v>0</v>
      </c>
      <c r="T94" s="8">
        <v>0</v>
      </c>
      <c r="U94" s="6">
        <v>0</v>
      </c>
      <c r="V94" s="5">
        <v>0</v>
      </c>
      <c r="W94" s="8">
        <v>0</v>
      </c>
      <c r="X94" s="6">
        <v>0</v>
      </c>
      <c r="Y94" s="5">
        <v>0</v>
      </c>
      <c r="Z94" s="8">
        <v>0</v>
      </c>
      <c r="AA94" s="6">
        <v>0</v>
      </c>
      <c r="AB94" s="5">
        <v>0</v>
      </c>
      <c r="AC94" s="8">
        <v>0</v>
      </c>
      <c r="AD94" s="6">
        <v>0</v>
      </c>
      <c r="AE94" s="5">
        <v>0</v>
      </c>
      <c r="AF94" s="8">
        <v>0</v>
      </c>
      <c r="AG94" s="6">
        <v>0</v>
      </c>
      <c r="AH94" s="5">
        <v>0</v>
      </c>
      <c r="AI94" s="8">
        <v>0</v>
      </c>
      <c r="AJ94" s="6">
        <v>0</v>
      </c>
      <c r="AK94" s="5">
        <v>0</v>
      </c>
      <c r="AL94" s="8">
        <v>0</v>
      </c>
      <c r="AM94" s="6">
        <v>2</v>
      </c>
      <c r="AN94" s="5">
        <v>11</v>
      </c>
      <c r="AO94" s="8">
        <f t="shared" si="185"/>
        <v>5500</v>
      </c>
      <c r="AP94" s="6">
        <v>0</v>
      </c>
      <c r="AQ94" s="5">
        <v>0</v>
      </c>
      <c r="AR94" s="8">
        <v>0</v>
      </c>
      <c r="AS94" s="6">
        <v>0</v>
      </c>
      <c r="AT94" s="5">
        <v>0</v>
      </c>
      <c r="AU94" s="8">
        <v>0</v>
      </c>
      <c r="AV94" s="6">
        <v>0</v>
      </c>
      <c r="AW94" s="5">
        <v>0</v>
      </c>
      <c r="AX94" s="8">
        <v>0</v>
      </c>
      <c r="AY94" s="6">
        <v>18418</v>
      </c>
      <c r="AZ94" s="5">
        <v>141987</v>
      </c>
      <c r="BA94" s="8">
        <f t="shared" si="186"/>
        <v>7709.1432294494516</v>
      </c>
      <c r="BB94" s="6">
        <v>0</v>
      </c>
      <c r="BC94" s="5">
        <v>0</v>
      </c>
      <c r="BD94" s="8">
        <v>0</v>
      </c>
      <c r="BE94" s="6">
        <v>0</v>
      </c>
      <c r="BF94" s="5">
        <v>0</v>
      </c>
      <c r="BG94" s="8">
        <v>0</v>
      </c>
      <c r="BH94" s="6">
        <v>0</v>
      </c>
      <c r="BI94" s="5">
        <v>0</v>
      </c>
      <c r="BJ94" s="8">
        <v>0</v>
      </c>
      <c r="BK94" s="6">
        <v>0</v>
      </c>
      <c r="BL94" s="5">
        <v>0</v>
      </c>
      <c r="BM94" s="8">
        <v>0</v>
      </c>
      <c r="BN94" s="6">
        <v>0</v>
      </c>
      <c r="BO94" s="5">
        <v>0</v>
      </c>
      <c r="BP94" s="8">
        <v>0</v>
      </c>
      <c r="BQ94" s="6">
        <v>0</v>
      </c>
      <c r="BR94" s="5">
        <v>0</v>
      </c>
      <c r="BS94" s="8">
        <v>0</v>
      </c>
      <c r="BT94" s="6">
        <v>23033</v>
      </c>
      <c r="BU94" s="5">
        <v>193126</v>
      </c>
      <c r="BV94" s="8">
        <f t="shared" si="183"/>
        <v>8384.7523119003181</v>
      </c>
      <c r="BW94" s="6">
        <v>0</v>
      </c>
      <c r="BX94" s="5">
        <v>0</v>
      </c>
      <c r="BY94" s="8">
        <v>0</v>
      </c>
      <c r="BZ94" s="6">
        <v>0</v>
      </c>
      <c r="CA94" s="5">
        <v>0</v>
      </c>
      <c r="CB94" s="8">
        <v>0</v>
      </c>
      <c r="CC94" s="6">
        <v>0</v>
      </c>
      <c r="CD94" s="5">
        <v>0</v>
      </c>
      <c r="CE94" s="8">
        <v>0</v>
      </c>
      <c r="CF94" s="6">
        <v>10</v>
      </c>
      <c r="CG94" s="5">
        <v>489</v>
      </c>
      <c r="CH94" s="8">
        <f t="shared" si="190"/>
        <v>48900</v>
      </c>
      <c r="CI94" s="6">
        <v>0</v>
      </c>
      <c r="CJ94" s="5">
        <v>0</v>
      </c>
      <c r="CK94" s="8">
        <v>0</v>
      </c>
      <c r="CL94" s="6">
        <v>0</v>
      </c>
      <c r="CM94" s="5">
        <v>0</v>
      </c>
      <c r="CN94" s="8">
        <v>0</v>
      </c>
      <c r="CO94" s="6">
        <v>0</v>
      </c>
      <c r="CP94" s="5">
        <v>0</v>
      </c>
      <c r="CQ94" s="8">
        <v>0</v>
      </c>
      <c r="CR94" s="6">
        <v>0</v>
      </c>
      <c r="CS94" s="5">
        <v>0</v>
      </c>
      <c r="CT94" s="8">
        <v>0</v>
      </c>
      <c r="CU94" s="6">
        <v>0</v>
      </c>
      <c r="CV94" s="5">
        <v>0</v>
      </c>
      <c r="CW94" s="8">
        <v>0</v>
      </c>
      <c r="CX94" s="6">
        <v>0</v>
      </c>
      <c r="CY94" s="5">
        <v>0</v>
      </c>
      <c r="CZ94" s="8">
        <v>0</v>
      </c>
      <c r="DA94" s="6">
        <v>0</v>
      </c>
      <c r="DB94" s="5">
        <v>0</v>
      </c>
      <c r="DC94" s="8">
        <v>0</v>
      </c>
      <c r="DD94" s="6">
        <v>0</v>
      </c>
      <c r="DE94" s="5">
        <v>0</v>
      </c>
      <c r="DF94" s="8">
        <v>0</v>
      </c>
      <c r="DG94" s="6">
        <v>0</v>
      </c>
      <c r="DH94" s="5">
        <v>0</v>
      </c>
      <c r="DI94" s="8">
        <v>0</v>
      </c>
      <c r="DJ94" s="6">
        <v>0</v>
      </c>
      <c r="DK94" s="5">
        <v>0</v>
      </c>
      <c r="DL94" s="8">
        <v>0</v>
      </c>
      <c r="DM94" s="6">
        <v>0</v>
      </c>
      <c r="DN94" s="5">
        <v>0</v>
      </c>
      <c r="DO94" s="8">
        <v>0</v>
      </c>
      <c r="DP94" s="6">
        <v>0</v>
      </c>
      <c r="DQ94" s="5">
        <v>0</v>
      </c>
      <c r="DR94" s="8">
        <v>0</v>
      </c>
      <c r="DS94" s="6">
        <v>0</v>
      </c>
      <c r="DT94" s="5">
        <v>0</v>
      </c>
      <c r="DU94" s="8">
        <v>0</v>
      </c>
      <c r="DV94" s="6">
        <v>0</v>
      </c>
      <c r="DW94" s="5">
        <v>0</v>
      </c>
      <c r="DX94" s="8">
        <v>0</v>
      </c>
      <c r="DY94" s="6">
        <v>0</v>
      </c>
      <c r="DZ94" s="5">
        <v>0</v>
      </c>
      <c r="EA94" s="8">
        <v>0</v>
      </c>
      <c r="EB94" s="6">
        <v>100</v>
      </c>
      <c r="EC94" s="5">
        <v>743</v>
      </c>
      <c r="ED94" s="8">
        <f t="shared" si="189"/>
        <v>7430</v>
      </c>
      <c r="EE94" s="6">
        <v>0</v>
      </c>
      <c r="EF94" s="5">
        <v>0</v>
      </c>
      <c r="EG94" s="8">
        <v>0</v>
      </c>
      <c r="EH94" s="6">
        <v>0</v>
      </c>
      <c r="EI94" s="5">
        <v>0</v>
      </c>
      <c r="EJ94" s="8">
        <v>0</v>
      </c>
      <c r="EK94" s="6">
        <v>0</v>
      </c>
      <c r="EL94" s="5">
        <v>0</v>
      </c>
      <c r="EM94" s="8">
        <v>0</v>
      </c>
      <c r="EN94" s="6">
        <f t="shared" si="181"/>
        <v>41563</v>
      </c>
      <c r="EO94" s="8">
        <f t="shared" si="182"/>
        <v>336356</v>
      </c>
    </row>
    <row r="95" spans="1:145" x14ac:dyDescent="0.3">
      <c r="A95" s="45">
        <v>2012</v>
      </c>
      <c r="B95" s="46" t="s">
        <v>13</v>
      </c>
      <c r="C95" s="6">
        <v>0</v>
      </c>
      <c r="D95" s="5">
        <v>0</v>
      </c>
      <c r="E95" s="8">
        <v>0</v>
      </c>
      <c r="F95" s="6">
        <v>0</v>
      </c>
      <c r="G95" s="5">
        <v>0</v>
      </c>
      <c r="H95" s="8">
        <v>0</v>
      </c>
      <c r="I95" s="6">
        <v>0</v>
      </c>
      <c r="J95" s="5">
        <v>0</v>
      </c>
      <c r="K95" s="8">
        <v>0</v>
      </c>
      <c r="L95" s="6">
        <v>0</v>
      </c>
      <c r="M95" s="5">
        <v>0</v>
      </c>
      <c r="N95" s="8">
        <v>0</v>
      </c>
      <c r="O95" s="6">
        <v>0</v>
      </c>
      <c r="P95" s="5">
        <v>0</v>
      </c>
      <c r="Q95" s="8">
        <v>0</v>
      </c>
      <c r="R95" s="6">
        <v>0</v>
      </c>
      <c r="S95" s="5">
        <v>0</v>
      </c>
      <c r="T95" s="8">
        <v>0</v>
      </c>
      <c r="U95" s="6">
        <v>0</v>
      </c>
      <c r="V95" s="5">
        <v>0</v>
      </c>
      <c r="W95" s="8">
        <v>0</v>
      </c>
      <c r="X95" s="6">
        <v>0</v>
      </c>
      <c r="Y95" s="5">
        <v>0</v>
      </c>
      <c r="Z95" s="8">
        <v>0</v>
      </c>
      <c r="AA95" s="6">
        <v>0</v>
      </c>
      <c r="AB95" s="5">
        <v>0</v>
      </c>
      <c r="AC95" s="8">
        <v>0</v>
      </c>
      <c r="AD95" s="6">
        <v>0</v>
      </c>
      <c r="AE95" s="5">
        <v>0</v>
      </c>
      <c r="AF95" s="8">
        <v>0</v>
      </c>
      <c r="AG95" s="6">
        <v>0</v>
      </c>
      <c r="AH95" s="5">
        <v>0</v>
      </c>
      <c r="AI95" s="8">
        <v>0</v>
      </c>
      <c r="AJ95" s="6">
        <v>0</v>
      </c>
      <c r="AK95" s="5">
        <v>0</v>
      </c>
      <c r="AL95" s="8">
        <v>0</v>
      </c>
      <c r="AM95" s="6">
        <v>0</v>
      </c>
      <c r="AN95" s="5">
        <v>0</v>
      </c>
      <c r="AO95" s="8">
        <v>0</v>
      </c>
      <c r="AP95" s="6">
        <v>0</v>
      </c>
      <c r="AQ95" s="5">
        <v>0</v>
      </c>
      <c r="AR95" s="8">
        <v>0</v>
      </c>
      <c r="AS95" s="6">
        <v>0</v>
      </c>
      <c r="AT95" s="5">
        <v>0</v>
      </c>
      <c r="AU95" s="8">
        <v>0</v>
      </c>
      <c r="AV95" s="6">
        <v>0</v>
      </c>
      <c r="AW95" s="5">
        <v>0</v>
      </c>
      <c r="AX95" s="8">
        <v>0</v>
      </c>
      <c r="AY95" s="6">
        <v>27066</v>
      </c>
      <c r="AZ95" s="5">
        <v>212700</v>
      </c>
      <c r="BA95" s="8">
        <f t="shared" si="186"/>
        <v>7858.5679450232765</v>
      </c>
      <c r="BB95" s="6">
        <v>0</v>
      </c>
      <c r="BC95" s="5">
        <v>0</v>
      </c>
      <c r="BD95" s="8">
        <v>0</v>
      </c>
      <c r="BE95" s="6">
        <v>0</v>
      </c>
      <c r="BF95" s="5">
        <v>0</v>
      </c>
      <c r="BG95" s="8">
        <v>0</v>
      </c>
      <c r="BH95" s="6">
        <v>0</v>
      </c>
      <c r="BI95" s="5">
        <v>0</v>
      </c>
      <c r="BJ95" s="8">
        <v>0</v>
      </c>
      <c r="BK95" s="6">
        <v>0</v>
      </c>
      <c r="BL95" s="5">
        <v>0</v>
      </c>
      <c r="BM95" s="8">
        <v>0</v>
      </c>
      <c r="BN95" s="6">
        <v>0</v>
      </c>
      <c r="BO95" s="5">
        <v>0</v>
      </c>
      <c r="BP95" s="8">
        <v>0</v>
      </c>
      <c r="BQ95" s="6">
        <v>0</v>
      </c>
      <c r="BR95" s="5">
        <v>0</v>
      </c>
      <c r="BS95" s="8">
        <v>0</v>
      </c>
      <c r="BT95" s="6">
        <v>25547</v>
      </c>
      <c r="BU95" s="5">
        <v>188426</v>
      </c>
      <c r="BV95" s="8">
        <f t="shared" si="183"/>
        <v>7375.6605472266801</v>
      </c>
      <c r="BW95" s="6">
        <v>0</v>
      </c>
      <c r="BX95" s="5">
        <v>0</v>
      </c>
      <c r="BY95" s="8">
        <v>0</v>
      </c>
      <c r="BZ95" s="6">
        <v>0</v>
      </c>
      <c r="CA95" s="5">
        <v>0</v>
      </c>
      <c r="CB95" s="8">
        <v>0</v>
      </c>
      <c r="CC95" s="6">
        <v>0</v>
      </c>
      <c r="CD95" s="5">
        <v>0</v>
      </c>
      <c r="CE95" s="8">
        <v>0</v>
      </c>
      <c r="CF95" s="6">
        <v>0</v>
      </c>
      <c r="CG95" s="5">
        <v>0</v>
      </c>
      <c r="CH95" s="8">
        <v>0</v>
      </c>
      <c r="CI95" s="6">
        <v>0</v>
      </c>
      <c r="CJ95" s="5">
        <v>0</v>
      </c>
      <c r="CK95" s="8">
        <v>0</v>
      </c>
      <c r="CL95" s="6">
        <v>3</v>
      </c>
      <c r="CM95" s="5">
        <v>2</v>
      </c>
      <c r="CN95" s="8">
        <f t="shared" si="187"/>
        <v>666.66666666666663</v>
      </c>
      <c r="CO95" s="6">
        <v>0</v>
      </c>
      <c r="CP95" s="5">
        <v>0</v>
      </c>
      <c r="CQ95" s="8">
        <v>0</v>
      </c>
      <c r="CR95" s="6">
        <v>1</v>
      </c>
      <c r="CS95" s="5">
        <v>85</v>
      </c>
      <c r="CT95" s="8">
        <f t="shared" si="192"/>
        <v>85000</v>
      </c>
      <c r="CU95" s="6">
        <v>0</v>
      </c>
      <c r="CV95" s="5">
        <v>0</v>
      </c>
      <c r="CW95" s="8">
        <v>0</v>
      </c>
      <c r="CX95" s="6">
        <v>0</v>
      </c>
      <c r="CY95" s="5">
        <v>0</v>
      </c>
      <c r="CZ95" s="8">
        <v>0</v>
      </c>
      <c r="DA95" s="6">
        <v>0</v>
      </c>
      <c r="DB95" s="5">
        <v>0</v>
      </c>
      <c r="DC95" s="8">
        <v>0</v>
      </c>
      <c r="DD95" s="6">
        <v>0</v>
      </c>
      <c r="DE95" s="5">
        <v>0</v>
      </c>
      <c r="DF95" s="8">
        <v>0</v>
      </c>
      <c r="DG95" s="6">
        <v>0</v>
      </c>
      <c r="DH95" s="5">
        <v>0</v>
      </c>
      <c r="DI95" s="8">
        <v>0</v>
      </c>
      <c r="DJ95" s="6">
        <v>0</v>
      </c>
      <c r="DK95" s="5">
        <v>0</v>
      </c>
      <c r="DL95" s="8">
        <v>0</v>
      </c>
      <c r="DM95" s="6">
        <v>0</v>
      </c>
      <c r="DN95" s="5">
        <v>0</v>
      </c>
      <c r="DO95" s="8">
        <v>0</v>
      </c>
      <c r="DP95" s="6">
        <v>0</v>
      </c>
      <c r="DQ95" s="5">
        <v>0</v>
      </c>
      <c r="DR95" s="8">
        <v>0</v>
      </c>
      <c r="DS95" s="6">
        <v>0</v>
      </c>
      <c r="DT95" s="5">
        <v>0</v>
      </c>
      <c r="DU95" s="8">
        <v>0</v>
      </c>
      <c r="DV95" s="6">
        <v>0</v>
      </c>
      <c r="DW95" s="5">
        <v>0</v>
      </c>
      <c r="DX95" s="8">
        <v>0</v>
      </c>
      <c r="DY95" s="6">
        <v>0</v>
      </c>
      <c r="DZ95" s="5">
        <v>0</v>
      </c>
      <c r="EA95" s="8">
        <v>0</v>
      </c>
      <c r="EB95" s="6">
        <v>0</v>
      </c>
      <c r="EC95" s="5">
        <v>4</v>
      </c>
      <c r="ED95" s="8">
        <v>0</v>
      </c>
      <c r="EE95" s="6">
        <v>0</v>
      </c>
      <c r="EF95" s="5">
        <v>0</v>
      </c>
      <c r="EG95" s="8">
        <v>0</v>
      </c>
      <c r="EH95" s="6">
        <v>0</v>
      </c>
      <c r="EI95" s="5">
        <v>0</v>
      </c>
      <c r="EJ95" s="8">
        <v>0</v>
      </c>
      <c r="EK95" s="6">
        <v>0</v>
      </c>
      <c r="EL95" s="5">
        <v>0</v>
      </c>
      <c r="EM95" s="8">
        <v>0</v>
      </c>
      <c r="EN95" s="6">
        <f t="shared" si="181"/>
        <v>52617</v>
      </c>
      <c r="EO95" s="8">
        <f t="shared" si="182"/>
        <v>401217</v>
      </c>
    </row>
    <row r="96" spans="1:145" ht="15" thickBot="1" x14ac:dyDescent="0.35">
      <c r="A96" s="47"/>
      <c r="B96" s="48" t="s">
        <v>14</v>
      </c>
      <c r="C96" s="32">
        <v>0</v>
      </c>
      <c r="D96" s="31">
        <v>0</v>
      </c>
      <c r="E96" s="39"/>
      <c r="F96" s="32">
        <v>0</v>
      </c>
      <c r="G96" s="31">
        <v>0</v>
      </c>
      <c r="H96" s="39"/>
      <c r="I96" s="32">
        <f>SUM(I84:I95)</f>
        <v>2900</v>
      </c>
      <c r="J96" s="31">
        <f>SUM(J84:J95)</f>
        <v>24902</v>
      </c>
      <c r="K96" s="39"/>
      <c r="L96" s="32">
        <f>SUM(L84:L95)</f>
        <v>3</v>
      </c>
      <c r="M96" s="31">
        <f>SUM(M84:M95)</f>
        <v>10</v>
      </c>
      <c r="N96" s="39"/>
      <c r="O96" s="32">
        <f>SUM(O84:O95)</f>
        <v>4</v>
      </c>
      <c r="P96" s="31">
        <f>SUM(P84:P95)</f>
        <v>54</v>
      </c>
      <c r="Q96" s="39"/>
      <c r="R96" s="32">
        <v>0</v>
      </c>
      <c r="S96" s="31">
        <v>0</v>
      </c>
      <c r="T96" s="39"/>
      <c r="U96" s="32">
        <v>0</v>
      </c>
      <c r="V96" s="31">
        <v>0</v>
      </c>
      <c r="W96" s="39"/>
      <c r="X96" s="32">
        <v>0</v>
      </c>
      <c r="Y96" s="31">
        <v>0</v>
      </c>
      <c r="Z96" s="39"/>
      <c r="AA96" s="32">
        <v>0</v>
      </c>
      <c r="AB96" s="31">
        <v>0</v>
      </c>
      <c r="AC96" s="39"/>
      <c r="AD96" s="32">
        <v>0</v>
      </c>
      <c r="AE96" s="31">
        <v>0</v>
      </c>
      <c r="AF96" s="39"/>
      <c r="AG96" s="32">
        <f>SUM(AG84:AG95)</f>
        <v>0</v>
      </c>
      <c r="AH96" s="31">
        <f>SUM(AH84:AH95)</f>
        <v>0</v>
      </c>
      <c r="AI96" s="39"/>
      <c r="AJ96" s="32">
        <f>SUM(AJ84:AJ95)</f>
        <v>0</v>
      </c>
      <c r="AK96" s="31">
        <f>SUM(AK84:AK95)</f>
        <v>0</v>
      </c>
      <c r="AL96" s="39"/>
      <c r="AM96" s="32">
        <f>SUM(AM84:AM95)</f>
        <v>18</v>
      </c>
      <c r="AN96" s="31">
        <f>SUM(AN84:AN95)</f>
        <v>29</v>
      </c>
      <c r="AO96" s="39"/>
      <c r="AP96" s="32">
        <f>SUM(AP84:AP95)</f>
        <v>20</v>
      </c>
      <c r="AQ96" s="31">
        <f>SUM(AQ84:AQ95)</f>
        <v>121</v>
      </c>
      <c r="AR96" s="40"/>
      <c r="AS96" s="32">
        <f>SUM(AS84:AS95)</f>
        <v>0</v>
      </c>
      <c r="AT96" s="31">
        <f>SUM(AT84:AT95)</f>
        <v>0</v>
      </c>
      <c r="AU96" s="40"/>
      <c r="AV96" s="32">
        <f>SUM(AV84:AV95)</f>
        <v>0</v>
      </c>
      <c r="AW96" s="31">
        <f>SUM(AW84:AW95)</f>
        <v>0</v>
      </c>
      <c r="AX96" s="40"/>
      <c r="AY96" s="32">
        <f>SUM(AY84:AY95)</f>
        <v>200519</v>
      </c>
      <c r="AZ96" s="31">
        <f>SUM(AZ84:AZ95)</f>
        <v>1657432</v>
      </c>
      <c r="BA96" s="40"/>
      <c r="BB96" s="32">
        <v>0</v>
      </c>
      <c r="BC96" s="31">
        <v>0</v>
      </c>
      <c r="BD96" s="40"/>
      <c r="BE96" s="32">
        <f>SUM(BE84:BE95)</f>
        <v>0</v>
      </c>
      <c r="BF96" s="31">
        <f>SUM(BF84:BF95)</f>
        <v>5</v>
      </c>
      <c r="BG96" s="40"/>
      <c r="BH96" s="32">
        <f>SUM(BH84:BH95)</f>
        <v>0</v>
      </c>
      <c r="BI96" s="31">
        <f>SUM(BI84:BI95)</f>
        <v>0</v>
      </c>
      <c r="BJ96" s="40"/>
      <c r="BK96" s="32">
        <f>SUM(BK84:BK95)</f>
        <v>0</v>
      </c>
      <c r="BL96" s="31">
        <f>SUM(BL84:BL95)</f>
        <v>0</v>
      </c>
      <c r="BM96" s="40"/>
      <c r="BN96" s="32">
        <f t="shared" ref="BN96:BO96" si="196">SUM(BN84:BN95)</f>
        <v>0</v>
      </c>
      <c r="BO96" s="31">
        <f t="shared" si="196"/>
        <v>0</v>
      </c>
      <c r="BP96" s="40"/>
      <c r="BQ96" s="32">
        <f t="shared" ref="BQ96:BR96" si="197">SUM(BQ84:BQ95)</f>
        <v>0</v>
      </c>
      <c r="BR96" s="31">
        <f t="shared" si="197"/>
        <v>0</v>
      </c>
      <c r="BS96" s="40"/>
      <c r="BT96" s="32">
        <f t="shared" ref="BT96:BU96" si="198">SUM(BT84:BT95)</f>
        <v>186292</v>
      </c>
      <c r="BU96" s="31">
        <f t="shared" si="198"/>
        <v>1530624</v>
      </c>
      <c r="BV96" s="39"/>
      <c r="BW96" s="32">
        <f t="shared" ref="BW96:BX96" si="199">SUM(BW84:BW95)</f>
        <v>0</v>
      </c>
      <c r="BX96" s="31">
        <f t="shared" si="199"/>
        <v>0</v>
      </c>
      <c r="BY96" s="40"/>
      <c r="BZ96" s="32">
        <f t="shared" ref="BZ96:CA96" si="200">SUM(BZ84:BZ95)</f>
        <v>9000</v>
      </c>
      <c r="CA96" s="31">
        <f t="shared" si="200"/>
        <v>81144</v>
      </c>
      <c r="CB96" s="39"/>
      <c r="CC96" s="32">
        <f t="shared" ref="CC96:CD96" si="201">SUM(CC84:CC95)</f>
        <v>0</v>
      </c>
      <c r="CD96" s="31">
        <f t="shared" si="201"/>
        <v>0</v>
      </c>
      <c r="CE96" s="39"/>
      <c r="CF96" s="32">
        <f t="shared" ref="CF96:CG96" si="202">SUM(CF84:CF95)</f>
        <v>49</v>
      </c>
      <c r="CG96" s="31">
        <f t="shared" si="202"/>
        <v>1712</v>
      </c>
      <c r="CH96" s="39"/>
      <c r="CI96" s="32">
        <f t="shared" ref="CI96:CJ96" si="203">SUM(CI84:CI95)</f>
        <v>0</v>
      </c>
      <c r="CJ96" s="31">
        <f t="shared" si="203"/>
        <v>0</v>
      </c>
      <c r="CK96" s="39"/>
      <c r="CL96" s="32">
        <f t="shared" ref="CL96:CM96" si="204">SUM(CL84:CL95)</f>
        <v>31</v>
      </c>
      <c r="CM96" s="31">
        <f t="shared" si="204"/>
        <v>93</v>
      </c>
      <c r="CN96" s="39"/>
      <c r="CO96" s="32">
        <f t="shared" ref="CO96:CP96" si="205">SUM(CO84:CO95)</f>
        <v>0</v>
      </c>
      <c r="CP96" s="31">
        <f t="shared" si="205"/>
        <v>0</v>
      </c>
      <c r="CQ96" s="39"/>
      <c r="CR96" s="32">
        <f t="shared" ref="CR96:CS96" si="206">SUM(CR84:CR95)</f>
        <v>3</v>
      </c>
      <c r="CS96" s="31">
        <f t="shared" si="206"/>
        <v>163</v>
      </c>
      <c r="CT96" s="39"/>
      <c r="CU96" s="32">
        <f t="shared" ref="CU96:CV96" si="207">SUM(CU84:CU95)</f>
        <v>0</v>
      </c>
      <c r="CV96" s="31">
        <f t="shared" si="207"/>
        <v>0</v>
      </c>
      <c r="CW96" s="39"/>
      <c r="CX96" s="32">
        <f t="shared" ref="CX96:CY96" si="208">SUM(CX84:CX95)</f>
        <v>0</v>
      </c>
      <c r="CY96" s="31">
        <f t="shared" si="208"/>
        <v>0</v>
      </c>
      <c r="CZ96" s="39"/>
      <c r="DA96" s="32">
        <f t="shared" ref="DA96:DB96" si="209">SUM(DA84:DA95)</f>
        <v>0</v>
      </c>
      <c r="DB96" s="31">
        <f t="shared" si="209"/>
        <v>0</v>
      </c>
      <c r="DC96" s="39"/>
      <c r="DD96" s="32">
        <f t="shared" ref="DD96:DE96" si="210">SUM(DD84:DD95)</f>
        <v>0</v>
      </c>
      <c r="DE96" s="31">
        <f t="shared" si="210"/>
        <v>0</v>
      </c>
      <c r="DF96" s="39"/>
      <c r="DG96" s="32">
        <f t="shared" ref="DG96:DH96" si="211">SUM(DG84:DG95)</f>
        <v>0</v>
      </c>
      <c r="DH96" s="31">
        <f t="shared" si="211"/>
        <v>0</v>
      </c>
      <c r="DI96" s="39"/>
      <c r="DJ96" s="32">
        <f t="shared" ref="DJ96:DK96" si="212">SUM(DJ84:DJ95)</f>
        <v>0</v>
      </c>
      <c r="DK96" s="31">
        <f t="shared" si="212"/>
        <v>0</v>
      </c>
      <c r="DL96" s="39"/>
      <c r="DM96" s="32">
        <f t="shared" ref="DM96:DN96" si="213">SUM(DM84:DM95)</f>
        <v>0</v>
      </c>
      <c r="DN96" s="31">
        <f t="shared" si="213"/>
        <v>0</v>
      </c>
      <c r="DO96" s="39"/>
      <c r="DP96" s="32">
        <f t="shared" ref="DP96:DQ96" si="214">SUM(DP84:DP95)</f>
        <v>823</v>
      </c>
      <c r="DQ96" s="31">
        <f t="shared" si="214"/>
        <v>7048</v>
      </c>
      <c r="DR96" s="39"/>
      <c r="DS96" s="32">
        <f t="shared" ref="DS96:DT96" si="215">SUM(DS84:DS95)</f>
        <v>0</v>
      </c>
      <c r="DT96" s="31">
        <f t="shared" si="215"/>
        <v>0</v>
      </c>
      <c r="DU96" s="39"/>
      <c r="DV96" s="32">
        <v>0</v>
      </c>
      <c r="DW96" s="31">
        <v>0</v>
      </c>
      <c r="DX96" s="39"/>
      <c r="DY96" s="32">
        <f t="shared" ref="DY96:DZ96" si="216">SUM(DY84:DY95)</f>
        <v>0</v>
      </c>
      <c r="DZ96" s="31">
        <f t="shared" si="216"/>
        <v>5</v>
      </c>
      <c r="EA96" s="39"/>
      <c r="EB96" s="32">
        <f t="shared" ref="EB96:EC96" si="217">SUM(EB84:EB95)</f>
        <v>1949</v>
      </c>
      <c r="EC96" s="31">
        <f t="shared" si="217"/>
        <v>16927</v>
      </c>
      <c r="ED96" s="39"/>
      <c r="EE96" s="32">
        <f t="shared" ref="EE96:EF96" si="218">SUM(EE84:EE95)</f>
        <v>0</v>
      </c>
      <c r="EF96" s="31">
        <f t="shared" si="218"/>
        <v>0</v>
      </c>
      <c r="EG96" s="39"/>
      <c r="EH96" s="32">
        <f t="shared" ref="EH96:EI96" si="219">SUM(EH84:EH95)</f>
        <v>0</v>
      </c>
      <c r="EI96" s="31">
        <f t="shared" si="219"/>
        <v>0</v>
      </c>
      <c r="EJ96" s="39"/>
      <c r="EK96" s="32">
        <f t="shared" ref="EK96:EL96" si="220">SUM(EK84:EK95)</f>
        <v>0</v>
      </c>
      <c r="EL96" s="31">
        <f t="shared" si="220"/>
        <v>0</v>
      </c>
      <c r="EM96" s="39"/>
      <c r="EN96" s="32">
        <f t="shared" si="181"/>
        <v>401611</v>
      </c>
      <c r="EO96" s="33">
        <f t="shared" si="182"/>
        <v>3320269</v>
      </c>
    </row>
    <row r="97" spans="1:145" x14ac:dyDescent="0.3">
      <c r="A97" s="45">
        <v>2013</v>
      </c>
      <c r="B97" s="46" t="s">
        <v>2</v>
      </c>
      <c r="C97" s="6">
        <v>0</v>
      </c>
      <c r="D97" s="5">
        <v>0</v>
      </c>
      <c r="E97" s="8">
        <v>0</v>
      </c>
      <c r="F97" s="6">
        <v>0</v>
      </c>
      <c r="G97" s="5">
        <v>0</v>
      </c>
      <c r="H97" s="8">
        <v>0</v>
      </c>
      <c r="I97" s="6">
        <v>0</v>
      </c>
      <c r="J97" s="5">
        <v>0</v>
      </c>
      <c r="K97" s="8">
        <v>0</v>
      </c>
      <c r="L97" s="6">
        <v>0</v>
      </c>
      <c r="M97" s="5">
        <v>0</v>
      </c>
      <c r="N97" s="8">
        <v>0</v>
      </c>
      <c r="O97" s="6">
        <v>0</v>
      </c>
      <c r="P97" s="5">
        <v>0</v>
      </c>
      <c r="Q97" s="8">
        <v>0</v>
      </c>
      <c r="R97" s="6">
        <v>0</v>
      </c>
      <c r="S97" s="5">
        <v>0</v>
      </c>
      <c r="T97" s="8">
        <v>0</v>
      </c>
      <c r="U97" s="6">
        <v>0</v>
      </c>
      <c r="V97" s="5">
        <v>0</v>
      </c>
      <c r="W97" s="8">
        <v>0</v>
      </c>
      <c r="X97" s="6">
        <v>0</v>
      </c>
      <c r="Y97" s="5">
        <v>0</v>
      </c>
      <c r="Z97" s="8">
        <v>0</v>
      </c>
      <c r="AA97" s="6">
        <v>0</v>
      </c>
      <c r="AB97" s="5">
        <v>0</v>
      </c>
      <c r="AC97" s="8">
        <v>0</v>
      </c>
      <c r="AD97" s="6">
        <v>0</v>
      </c>
      <c r="AE97" s="5">
        <v>6</v>
      </c>
      <c r="AF97" s="8">
        <v>0</v>
      </c>
      <c r="AG97" s="6">
        <v>0</v>
      </c>
      <c r="AH97" s="5">
        <v>0</v>
      </c>
      <c r="AI97" s="8">
        <v>0</v>
      </c>
      <c r="AJ97" s="6">
        <v>0</v>
      </c>
      <c r="AK97" s="5">
        <v>0</v>
      </c>
      <c r="AL97" s="8">
        <v>0</v>
      </c>
      <c r="AM97" s="6">
        <v>0</v>
      </c>
      <c r="AN97" s="5">
        <v>2</v>
      </c>
      <c r="AO97" s="8">
        <v>0</v>
      </c>
      <c r="AP97" s="6">
        <v>0</v>
      </c>
      <c r="AQ97" s="5">
        <v>0</v>
      </c>
      <c r="AR97" s="8">
        <v>0</v>
      </c>
      <c r="AS97" s="6">
        <v>0</v>
      </c>
      <c r="AT97" s="5">
        <v>0</v>
      </c>
      <c r="AU97" s="8">
        <v>0</v>
      </c>
      <c r="AV97" s="6">
        <v>0</v>
      </c>
      <c r="AW97" s="5">
        <v>0</v>
      </c>
      <c r="AX97" s="8">
        <v>0</v>
      </c>
      <c r="AY97" s="6">
        <v>9139</v>
      </c>
      <c r="AZ97" s="5">
        <v>61457</v>
      </c>
      <c r="BA97" s="8">
        <f>AZ97/AY97*1000</f>
        <v>6724.6963562753035</v>
      </c>
      <c r="BB97" s="6">
        <v>0</v>
      </c>
      <c r="BC97" s="5">
        <v>0</v>
      </c>
      <c r="BD97" s="8">
        <v>0</v>
      </c>
      <c r="BE97" s="6">
        <v>0</v>
      </c>
      <c r="BF97" s="5">
        <v>0</v>
      </c>
      <c r="BG97" s="8">
        <v>0</v>
      </c>
      <c r="BH97" s="6">
        <v>0</v>
      </c>
      <c r="BI97" s="5">
        <v>0</v>
      </c>
      <c r="BJ97" s="8">
        <v>0</v>
      </c>
      <c r="BK97" s="6">
        <v>0</v>
      </c>
      <c r="BL97" s="5">
        <v>0</v>
      </c>
      <c r="BM97" s="8">
        <v>0</v>
      </c>
      <c r="BN97" s="6">
        <v>0</v>
      </c>
      <c r="BO97" s="5">
        <v>0</v>
      </c>
      <c r="BP97" s="8">
        <v>0</v>
      </c>
      <c r="BQ97" s="6">
        <v>0</v>
      </c>
      <c r="BR97" s="5">
        <v>0</v>
      </c>
      <c r="BS97" s="8">
        <v>0</v>
      </c>
      <c r="BT97" s="6">
        <v>5727</v>
      </c>
      <c r="BU97" s="5">
        <v>46335</v>
      </c>
      <c r="BV97" s="8">
        <f t="shared" ref="BV97:BV108" si="221">BU97/BT97*1000</f>
        <v>8090.6233630172865</v>
      </c>
      <c r="BW97" s="6">
        <v>0</v>
      </c>
      <c r="BX97" s="5">
        <v>0</v>
      </c>
      <c r="BY97" s="8">
        <v>0</v>
      </c>
      <c r="BZ97" s="6">
        <v>0</v>
      </c>
      <c r="CA97" s="5">
        <v>0</v>
      </c>
      <c r="CB97" s="8">
        <v>0</v>
      </c>
      <c r="CC97" s="6">
        <v>0</v>
      </c>
      <c r="CD97" s="5">
        <v>0</v>
      </c>
      <c r="CE97" s="8">
        <v>0</v>
      </c>
      <c r="CF97" s="6">
        <v>0</v>
      </c>
      <c r="CG97" s="5">
        <v>0</v>
      </c>
      <c r="CH97" s="8">
        <v>0</v>
      </c>
      <c r="CI97" s="6">
        <v>0</v>
      </c>
      <c r="CJ97" s="5">
        <v>4</v>
      </c>
      <c r="CK97" s="8">
        <v>0</v>
      </c>
      <c r="CL97" s="6">
        <v>0</v>
      </c>
      <c r="CM97" s="5">
        <v>0</v>
      </c>
      <c r="CN97" s="8">
        <v>0</v>
      </c>
      <c r="CO97" s="6">
        <v>0</v>
      </c>
      <c r="CP97" s="5">
        <v>0</v>
      </c>
      <c r="CQ97" s="8">
        <v>0</v>
      </c>
      <c r="CR97" s="6">
        <v>0</v>
      </c>
      <c r="CS97" s="5">
        <v>0</v>
      </c>
      <c r="CT97" s="8">
        <v>0</v>
      </c>
      <c r="CU97" s="6">
        <v>0</v>
      </c>
      <c r="CV97" s="5">
        <v>0</v>
      </c>
      <c r="CW97" s="8">
        <v>0</v>
      </c>
      <c r="CX97" s="6">
        <v>0</v>
      </c>
      <c r="CY97" s="5">
        <v>0</v>
      </c>
      <c r="CZ97" s="8">
        <v>0</v>
      </c>
      <c r="DA97" s="6">
        <v>0</v>
      </c>
      <c r="DB97" s="5">
        <v>0</v>
      </c>
      <c r="DC97" s="8">
        <v>0</v>
      </c>
      <c r="DD97" s="6">
        <v>0</v>
      </c>
      <c r="DE97" s="5">
        <v>0</v>
      </c>
      <c r="DF97" s="8">
        <v>0</v>
      </c>
      <c r="DG97" s="6">
        <v>0</v>
      </c>
      <c r="DH97" s="5">
        <v>0</v>
      </c>
      <c r="DI97" s="8">
        <v>0</v>
      </c>
      <c r="DJ97" s="6">
        <v>0</v>
      </c>
      <c r="DK97" s="5">
        <v>0</v>
      </c>
      <c r="DL97" s="8">
        <v>0</v>
      </c>
      <c r="DM97" s="6">
        <v>0</v>
      </c>
      <c r="DN97" s="5">
        <v>0</v>
      </c>
      <c r="DO97" s="8">
        <v>0</v>
      </c>
      <c r="DP97" s="6">
        <v>0</v>
      </c>
      <c r="DQ97" s="5">
        <v>0</v>
      </c>
      <c r="DR97" s="8">
        <v>0</v>
      </c>
      <c r="DS97" s="6">
        <v>0</v>
      </c>
      <c r="DT97" s="5">
        <v>0</v>
      </c>
      <c r="DU97" s="8">
        <v>0</v>
      </c>
      <c r="DV97" s="6">
        <v>0</v>
      </c>
      <c r="DW97" s="5">
        <v>0</v>
      </c>
      <c r="DX97" s="8">
        <v>0</v>
      </c>
      <c r="DY97" s="6">
        <v>0</v>
      </c>
      <c r="DZ97" s="5">
        <v>0</v>
      </c>
      <c r="EA97" s="8">
        <v>0</v>
      </c>
      <c r="EB97" s="6">
        <v>0</v>
      </c>
      <c r="EC97" s="5">
        <v>0</v>
      </c>
      <c r="ED97" s="8">
        <v>0</v>
      </c>
      <c r="EE97" s="6">
        <v>0</v>
      </c>
      <c r="EF97" s="5">
        <v>0</v>
      </c>
      <c r="EG97" s="8">
        <v>0</v>
      </c>
      <c r="EH97" s="6">
        <v>0</v>
      </c>
      <c r="EI97" s="5">
        <v>0</v>
      </c>
      <c r="EJ97" s="8">
        <v>0</v>
      </c>
      <c r="EK97" s="6">
        <v>0</v>
      </c>
      <c r="EL97" s="5">
        <v>0</v>
      </c>
      <c r="EM97" s="8">
        <v>0</v>
      </c>
      <c r="EN97" s="6">
        <f t="shared" si="181"/>
        <v>14866</v>
      </c>
      <c r="EO97" s="8">
        <f t="shared" si="182"/>
        <v>107804</v>
      </c>
    </row>
    <row r="98" spans="1:145" x14ac:dyDescent="0.3">
      <c r="A98" s="45">
        <v>2013</v>
      </c>
      <c r="B98" s="46" t="s">
        <v>3</v>
      </c>
      <c r="C98" s="6">
        <v>0</v>
      </c>
      <c r="D98" s="5">
        <v>0</v>
      </c>
      <c r="E98" s="8">
        <v>0</v>
      </c>
      <c r="F98" s="6">
        <v>0</v>
      </c>
      <c r="G98" s="5">
        <v>0</v>
      </c>
      <c r="H98" s="8">
        <v>0</v>
      </c>
      <c r="I98" s="6">
        <v>0</v>
      </c>
      <c r="J98" s="5">
        <v>0</v>
      </c>
      <c r="K98" s="8">
        <v>0</v>
      </c>
      <c r="L98" s="6">
        <v>0</v>
      </c>
      <c r="M98" s="5">
        <v>0</v>
      </c>
      <c r="N98" s="8">
        <v>0</v>
      </c>
      <c r="O98" s="6">
        <v>0</v>
      </c>
      <c r="P98" s="5">
        <v>0</v>
      </c>
      <c r="Q98" s="8">
        <v>0</v>
      </c>
      <c r="R98" s="6">
        <v>0</v>
      </c>
      <c r="S98" s="5">
        <v>0</v>
      </c>
      <c r="T98" s="8">
        <v>0</v>
      </c>
      <c r="U98" s="6">
        <v>0</v>
      </c>
      <c r="V98" s="5">
        <v>0</v>
      </c>
      <c r="W98" s="8">
        <v>0</v>
      </c>
      <c r="X98" s="6">
        <v>0</v>
      </c>
      <c r="Y98" s="5">
        <v>0</v>
      </c>
      <c r="Z98" s="8">
        <v>0</v>
      </c>
      <c r="AA98" s="6">
        <v>0</v>
      </c>
      <c r="AB98" s="5">
        <v>0</v>
      </c>
      <c r="AC98" s="8">
        <v>0</v>
      </c>
      <c r="AD98" s="6">
        <v>0</v>
      </c>
      <c r="AE98" s="5">
        <v>0</v>
      </c>
      <c r="AF98" s="8">
        <v>0</v>
      </c>
      <c r="AG98" s="6">
        <v>0</v>
      </c>
      <c r="AH98" s="5">
        <v>0</v>
      </c>
      <c r="AI98" s="8">
        <v>0</v>
      </c>
      <c r="AJ98" s="6">
        <v>0</v>
      </c>
      <c r="AK98" s="5">
        <v>0</v>
      </c>
      <c r="AL98" s="8">
        <v>0</v>
      </c>
      <c r="AM98" s="6">
        <v>6</v>
      </c>
      <c r="AN98" s="5">
        <v>9</v>
      </c>
      <c r="AO98" s="8">
        <f t="shared" ref="AO98:AO101" si="222">AN98/AM98*1000</f>
        <v>1500</v>
      </c>
      <c r="AP98" s="6">
        <v>0</v>
      </c>
      <c r="AQ98" s="5">
        <v>0</v>
      </c>
      <c r="AR98" s="8">
        <v>0</v>
      </c>
      <c r="AS98" s="6">
        <v>0</v>
      </c>
      <c r="AT98" s="5">
        <v>0</v>
      </c>
      <c r="AU98" s="8">
        <v>0</v>
      </c>
      <c r="AV98" s="6">
        <v>0</v>
      </c>
      <c r="AW98" s="5">
        <v>0</v>
      </c>
      <c r="AX98" s="8">
        <v>0</v>
      </c>
      <c r="AY98" s="6">
        <v>11221</v>
      </c>
      <c r="AZ98" s="5">
        <v>95473</v>
      </c>
      <c r="BA98" s="8">
        <f t="shared" ref="BA98:BA108" si="223">AZ98/AY98*1000</f>
        <v>8508.4217092950712</v>
      </c>
      <c r="BB98" s="6">
        <v>0</v>
      </c>
      <c r="BC98" s="5">
        <v>0</v>
      </c>
      <c r="BD98" s="8">
        <v>0</v>
      </c>
      <c r="BE98" s="6">
        <v>0</v>
      </c>
      <c r="BF98" s="5">
        <v>0</v>
      </c>
      <c r="BG98" s="8">
        <v>0</v>
      </c>
      <c r="BH98" s="6">
        <v>0</v>
      </c>
      <c r="BI98" s="5">
        <v>0</v>
      </c>
      <c r="BJ98" s="8">
        <v>0</v>
      </c>
      <c r="BK98" s="6">
        <v>0</v>
      </c>
      <c r="BL98" s="5">
        <v>0</v>
      </c>
      <c r="BM98" s="8">
        <v>0</v>
      </c>
      <c r="BN98" s="6">
        <v>0</v>
      </c>
      <c r="BO98" s="5">
        <v>0</v>
      </c>
      <c r="BP98" s="8">
        <v>0</v>
      </c>
      <c r="BQ98" s="6">
        <v>0</v>
      </c>
      <c r="BR98" s="5">
        <v>0</v>
      </c>
      <c r="BS98" s="8">
        <v>0</v>
      </c>
      <c r="BT98" s="6">
        <v>6247</v>
      </c>
      <c r="BU98" s="5">
        <v>48730</v>
      </c>
      <c r="BV98" s="8">
        <f t="shared" si="221"/>
        <v>7800.544261245398</v>
      </c>
      <c r="BW98" s="6">
        <v>0</v>
      </c>
      <c r="BX98" s="5">
        <v>0</v>
      </c>
      <c r="BY98" s="8">
        <v>0</v>
      </c>
      <c r="BZ98" s="6">
        <v>0</v>
      </c>
      <c r="CA98" s="5">
        <v>0</v>
      </c>
      <c r="CB98" s="8">
        <v>0</v>
      </c>
      <c r="CC98" s="6">
        <v>0</v>
      </c>
      <c r="CD98" s="5">
        <v>0</v>
      </c>
      <c r="CE98" s="8">
        <v>0</v>
      </c>
      <c r="CF98" s="6">
        <v>0</v>
      </c>
      <c r="CG98" s="5">
        <v>0</v>
      </c>
      <c r="CH98" s="8">
        <v>0</v>
      </c>
      <c r="CI98" s="6">
        <v>0</v>
      </c>
      <c r="CJ98" s="5">
        <v>0</v>
      </c>
      <c r="CK98" s="8">
        <v>0</v>
      </c>
      <c r="CL98" s="6">
        <v>7</v>
      </c>
      <c r="CM98" s="5">
        <v>2</v>
      </c>
      <c r="CN98" s="8">
        <f t="shared" ref="CN98:CN108" si="224">CM98/CL98*1000</f>
        <v>285.71428571428572</v>
      </c>
      <c r="CO98" s="6">
        <v>0</v>
      </c>
      <c r="CP98" s="5">
        <v>0</v>
      </c>
      <c r="CQ98" s="8">
        <v>0</v>
      </c>
      <c r="CR98" s="6">
        <v>0</v>
      </c>
      <c r="CS98" s="5">
        <v>0</v>
      </c>
      <c r="CT98" s="8">
        <v>0</v>
      </c>
      <c r="CU98" s="6">
        <v>0</v>
      </c>
      <c r="CV98" s="5">
        <v>0</v>
      </c>
      <c r="CW98" s="8">
        <v>0</v>
      </c>
      <c r="CX98" s="6">
        <v>0</v>
      </c>
      <c r="CY98" s="5">
        <v>0</v>
      </c>
      <c r="CZ98" s="8">
        <v>0</v>
      </c>
      <c r="DA98" s="6">
        <v>0</v>
      </c>
      <c r="DB98" s="5">
        <v>0</v>
      </c>
      <c r="DC98" s="8">
        <v>0</v>
      </c>
      <c r="DD98" s="6">
        <v>0</v>
      </c>
      <c r="DE98" s="5">
        <v>0</v>
      </c>
      <c r="DF98" s="8">
        <v>0</v>
      </c>
      <c r="DG98" s="6">
        <v>0</v>
      </c>
      <c r="DH98" s="5">
        <v>0</v>
      </c>
      <c r="DI98" s="8">
        <v>0</v>
      </c>
      <c r="DJ98" s="6">
        <v>0</v>
      </c>
      <c r="DK98" s="5">
        <v>0</v>
      </c>
      <c r="DL98" s="8">
        <v>0</v>
      </c>
      <c r="DM98" s="6">
        <v>0</v>
      </c>
      <c r="DN98" s="5">
        <v>0</v>
      </c>
      <c r="DO98" s="8">
        <v>0</v>
      </c>
      <c r="DP98" s="6">
        <v>0</v>
      </c>
      <c r="DQ98" s="5">
        <v>0</v>
      </c>
      <c r="DR98" s="8">
        <v>0</v>
      </c>
      <c r="DS98" s="6">
        <v>0</v>
      </c>
      <c r="DT98" s="5">
        <v>0</v>
      </c>
      <c r="DU98" s="8">
        <v>0</v>
      </c>
      <c r="DV98" s="6">
        <v>0</v>
      </c>
      <c r="DW98" s="5">
        <v>0</v>
      </c>
      <c r="DX98" s="8">
        <v>0</v>
      </c>
      <c r="DY98" s="6">
        <v>0</v>
      </c>
      <c r="DZ98" s="5">
        <v>0</v>
      </c>
      <c r="EA98" s="8">
        <v>0</v>
      </c>
      <c r="EB98" s="6">
        <v>0</v>
      </c>
      <c r="EC98" s="5">
        <v>0</v>
      </c>
      <c r="ED98" s="8">
        <v>0</v>
      </c>
      <c r="EE98" s="6">
        <v>0</v>
      </c>
      <c r="EF98" s="5">
        <v>0</v>
      </c>
      <c r="EG98" s="8">
        <v>0</v>
      </c>
      <c r="EH98" s="6">
        <v>0</v>
      </c>
      <c r="EI98" s="5">
        <v>0</v>
      </c>
      <c r="EJ98" s="8">
        <v>0</v>
      </c>
      <c r="EK98" s="6">
        <v>0</v>
      </c>
      <c r="EL98" s="5">
        <v>0</v>
      </c>
      <c r="EM98" s="8">
        <v>0</v>
      </c>
      <c r="EN98" s="6">
        <f t="shared" si="181"/>
        <v>17481</v>
      </c>
      <c r="EO98" s="8">
        <f t="shared" si="182"/>
        <v>144214</v>
      </c>
    </row>
    <row r="99" spans="1:145" x14ac:dyDescent="0.3">
      <c r="A99" s="45">
        <v>2013</v>
      </c>
      <c r="B99" s="46" t="s">
        <v>4</v>
      </c>
      <c r="C99" s="6">
        <v>0</v>
      </c>
      <c r="D99" s="5">
        <v>0</v>
      </c>
      <c r="E99" s="8">
        <v>0</v>
      </c>
      <c r="F99" s="6">
        <v>10</v>
      </c>
      <c r="G99" s="5">
        <v>150</v>
      </c>
      <c r="H99" s="8">
        <f t="shared" ref="H99" si="225">G99/F99*1000</f>
        <v>15000</v>
      </c>
      <c r="I99" s="6">
        <v>0</v>
      </c>
      <c r="J99" s="5">
        <v>0</v>
      </c>
      <c r="K99" s="8">
        <v>0</v>
      </c>
      <c r="L99" s="6">
        <v>0</v>
      </c>
      <c r="M99" s="5">
        <v>0</v>
      </c>
      <c r="N99" s="8">
        <v>0</v>
      </c>
      <c r="O99" s="6">
        <v>0</v>
      </c>
      <c r="P99" s="5">
        <v>0</v>
      </c>
      <c r="Q99" s="8">
        <v>0</v>
      </c>
      <c r="R99" s="6">
        <v>0</v>
      </c>
      <c r="S99" s="5">
        <v>0</v>
      </c>
      <c r="T99" s="8">
        <v>0</v>
      </c>
      <c r="U99" s="6">
        <v>0</v>
      </c>
      <c r="V99" s="5">
        <v>0</v>
      </c>
      <c r="W99" s="8">
        <v>0</v>
      </c>
      <c r="X99" s="6">
        <v>0</v>
      </c>
      <c r="Y99" s="5">
        <v>0</v>
      </c>
      <c r="Z99" s="8">
        <v>0</v>
      </c>
      <c r="AA99" s="6">
        <v>0</v>
      </c>
      <c r="AB99" s="5">
        <v>0</v>
      </c>
      <c r="AC99" s="8">
        <v>0</v>
      </c>
      <c r="AD99" s="6">
        <v>0</v>
      </c>
      <c r="AE99" s="5">
        <v>0</v>
      </c>
      <c r="AF99" s="8">
        <v>0</v>
      </c>
      <c r="AG99" s="6">
        <v>0</v>
      </c>
      <c r="AH99" s="5">
        <v>0</v>
      </c>
      <c r="AI99" s="8">
        <v>0</v>
      </c>
      <c r="AJ99" s="6">
        <v>0</v>
      </c>
      <c r="AK99" s="5">
        <v>0</v>
      </c>
      <c r="AL99" s="8">
        <v>0</v>
      </c>
      <c r="AM99" s="6">
        <v>6</v>
      </c>
      <c r="AN99" s="5">
        <v>18</v>
      </c>
      <c r="AO99" s="8">
        <f t="shared" si="222"/>
        <v>3000</v>
      </c>
      <c r="AP99" s="6">
        <v>0</v>
      </c>
      <c r="AQ99" s="5">
        <v>0</v>
      </c>
      <c r="AR99" s="8">
        <v>0</v>
      </c>
      <c r="AS99" s="6">
        <v>0</v>
      </c>
      <c r="AT99" s="5">
        <v>0</v>
      </c>
      <c r="AU99" s="8">
        <v>0</v>
      </c>
      <c r="AV99" s="6">
        <v>0</v>
      </c>
      <c r="AW99" s="5">
        <v>0</v>
      </c>
      <c r="AX99" s="8">
        <v>0</v>
      </c>
      <c r="AY99" s="6">
        <v>10563</v>
      </c>
      <c r="AZ99" s="5">
        <v>82659</v>
      </c>
      <c r="BA99" s="8">
        <f t="shared" si="223"/>
        <v>7825.333712013633</v>
      </c>
      <c r="BB99" s="6">
        <v>0</v>
      </c>
      <c r="BC99" s="5">
        <v>0</v>
      </c>
      <c r="BD99" s="8">
        <v>0</v>
      </c>
      <c r="BE99" s="6">
        <v>0</v>
      </c>
      <c r="BF99" s="5">
        <v>0</v>
      </c>
      <c r="BG99" s="8">
        <v>0</v>
      </c>
      <c r="BH99" s="6">
        <v>0</v>
      </c>
      <c r="BI99" s="5">
        <v>0</v>
      </c>
      <c r="BJ99" s="8">
        <v>0</v>
      </c>
      <c r="BK99" s="6">
        <v>0</v>
      </c>
      <c r="BL99" s="5">
        <v>0</v>
      </c>
      <c r="BM99" s="8">
        <v>0</v>
      </c>
      <c r="BN99" s="6">
        <v>0</v>
      </c>
      <c r="BO99" s="5">
        <v>0</v>
      </c>
      <c r="BP99" s="8">
        <v>0</v>
      </c>
      <c r="BQ99" s="6">
        <v>0</v>
      </c>
      <c r="BR99" s="5">
        <v>0</v>
      </c>
      <c r="BS99" s="8">
        <v>0</v>
      </c>
      <c r="BT99" s="6">
        <v>6914</v>
      </c>
      <c r="BU99" s="5">
        <v>54019</v>
      </c>
      <c r="BV99" s="8">
        <f t="shared" si="221"/>
        <v>7812.9881400057857</v>
      </c>
      <c r="BW99" s="6">
        <v>0</v>
      </c>
      <c r="BX99" s="5">
        <v>0</v>
      </c>
      <c r="BY99" s="8">
        <v>0</v>
      </c>
      <c r="BZ99" s="6">
        <v>0</v>
      </c>
      <c r="CA99" s="5">
        <v>0</v>
      </c>
      <c r="CB99" s="8">
        <v>0</v>
      </c>
      <c r="CC99" s="6">
        <v>0</v>
      </c>
      <c r="CD99" s="5">
        <v>0</v>
      </c>
      <c r="CE99" s="8">
        <v>0</v>
      </c>
      <c r="CF99" s="6">
        <v>0</v>
      </c>
      <c r="CG99" s="5">
        <v>1</v>
      </c>
      <c r="CH99" s="8">
        <v>0</v>
      </c>
      <c r="CI99" s="6">
        <v>0</v>
      </c>
      <c r="CJ99" s="5">
        <v>0</v>
      </c>
      <c r="CK99" s="8">
        <v>0</v>
      </c>
      <c r="CL99" s="6">
        <v>8</v>
      </c>
      <c r="CM99" s="5">
        <v>33</v>
      </c>
      <c r="CN99" s="8">
        <f t="shared" si="224"/>
        <v>4125</v>
      </c>
      <c r="CO99" s="6">
        <v>0</v>
      </c>
      <c r="CP99" s="5">
        <v>0</v>
      </c>
      <c r="CQ99" s="8">
        <v>0</v>
      </c>
      <c r="CR99" s="6">
        <v>0</v>
      </c>
      <c r="CS99" s="5">
        <v>0</v>
      </c>
      <c r="CT99" s="8">
        <v>0</v>
      </c>
      <c r="CU99" s="6">
        <v>0</v>
      </c>
      <c r="CV99" s="5">
        <v>0</v>
      </c>
      <c r="CW99" s="8">
        <v>0</v>
      </c>
      <c r="CX99" s="6">
        <v>0</v>
      </c>
      <c r="CY99" s="5">
        <v>0</v>
      </c>
      <c r="CZ99" s="8">
        <v>0</v>
      </c>
      <c r="DA99" s="6">
        <v>0</v>
      </c>
      <c r="DB99" s="5">
        <v>0</v>
      </c>
      <c r="DC99" s="8">
        <v>0</v>
      </c>
      <c r="DD99" s="6">
        <v>0</v>
      </c>
      <c r="DE99" s="5">
        <v>0</v>
      </c>
      <c r="DF99" s="8">
        <v>0</v>
      </c>
      <c r="DG99" s="6">
        <v>0</v>
      </c>
      <c r="DH99" s="5">
        <v>0</v>
      </c>
      <c r="DI99" s="8">
        <v>0</v>
      </c>
      <c r="DJ99" s="6">
        <v>0</v>
      </c>
      <c r="DK99" s="5">
        <v>0</v>
      </c>
      <c r="DL99" s="8">
        <v>0</v>
      </c>
      <c r="DM99" s="6">
        <v>0</v>
      </c>
      <c r="DN99" s="5">
        <v>0</v>
      </c>
      <c r="DO99" s="8">
        <v>0</v>
      </c>
      <c r="DP99" s="6">
        <v>0</v>
      </c>
      <c r="DQ99" s="5">
        <v>0</v>
      </c>
      <c r="DR99" s="8">
        <v>0</v>
      </c>
      <c r="DS99" s="6">
        <v>0</v>
      </c>
      <c r="DT99" s="5">
        <v>0</v>
      </c>
      <c r="DU99" s="8">
        <v>0</v>
      </c>
      <c r="DV99" s="6">
        <v>0</v>
      </c>
      <c r="DW99" s="5">
        <v>0</v>
      </c>
      <c r="DX99" s="8">
        <v>0</v>
      </c>
      <c r="DY99" s="6">
        <v>0</v>
      </c>
      <c r="DZ99" s="5">
        <v>0</v>
      </c>
      <c r="EA99" s="8">
        <v>0</v>
      </c>
      <c r="EB99" s="6">
        <v>0</v>
      </c>
      <c r="EC99" s="5">
        <v>7</v>
      </c>
      <c r="ED99" s="8">
        <v>0</v>
      </c>
      <c r="EE99" s="6">
        <v>0</v>
      </c>
      <c r="EF99" s="5">
        <v>0</v>
      </c>
      <c r="EG99" s="8">
        <v>0</v>
      </c>
      <c r="EH99" s="6">
        <v>0</v>
      </c>
      <c r="EI99" s="5">
        <v>0</v>
      </c>
      <c r="EJ99" s="8">
        <v>0</v>
      </c>
      <c r="EK99" s="6">
        <v>0</v>
      </c>
      <c r="EL99" s="5">
        <v>0</v>
      </c>
      <c r="EM99" s="8">
        <v>0</v>
      </c>
      <c r="EN99" s="6">
        <f t="shared" si="181"/>
        <v>17501</v>
      </c>
      <c r="EO99" s="8">
        <f t="shared" si="182"/>
        <v>136887</v>
      </c>
    </row>
    <row r="100" spans="1:145" x14ac:dyDescent="0.3">
      <c r="A100" s="45">
        <v>2013</v>
      </c>
      <c r="B100" s="46" t="s">
        <v>5</v>
      </c>
      <c r="C100" s="6">
        <v>0</v>
      </c>
      <c r="D100" s="5">
        <v>0</v>
      </c>
      <c r="E100" s="8">
        <v>0</v>
      </c>
      <c r="F100" s="6">
        <v>0</v>
      </c>
      <c r="G100" s="5">
        <v>0</v>
      </c>
      <c r="H100" s="8">
        <v>0</v>
      </c>
      <c r="I100" s="6">
        <v>0</v>
      </c>
      <c r="J100" s="5">
        <v>0</v>
      </c>
      <c r="K100" s="8">
        <v>0</v>
      </c>
      <c r="L100" s="6">
        <v>0</v>
      </c>
      <c r="M100" s="5">
        <v>0</v>
      </c>
      <c r="N100" s="8">
        <v>0</v>
      </c>
      <c r="O100" s="6">
        <v>0</v>
      </c>
      <c r="P100" s="5">
        <v>0</v>
      </c>
      <c r="Q100" s="8">
        <v>0</v>
      </c>
      <c r="R100" s="6">
        <v>0</v>
      </c>
      <c r="S100" s="5">
        <v>0</v>
      </c>
      <c r="T100" s="8">
        <v>0</v>
      </c>
      <c r="U100" s="6">
        <v>0</v>
      </c>
      <c r="V100" s="5">
        <v>0</v>
      </c>
      <c r="W100" s="8">
        <v>0</v>
      </c>
      <c r="X100" s="6">
        <v>0</v>
      </c>
      <c r="Y100" s="5">
        <v>0</v>
      </c>
      <c r="Z100" s="8">
        <v>0</v>
      </c>
      <c r="AA100" s="6">
        <v>0</v>
      </c>
      <c r="AB100" s="5">
        <v>0</v>
      </c>
      <c r="AC100" s="8">
        <v>0</v>
      </c>
      <c r="AD100" s="6">
        <v>0</v>
      </c>
      <c r="AE100" s="5">
        <v>0</v>
      </c>
      <c r="AF100" s="8">
        <v>0</v>
      </c>
      <c r="AG100" s="6">
        <v>0</v>
      </c>
      <c r="AH100" s="5">
        <v>0</v>
      </c>
      <c r="AI100" s="8">
        <v>0</v>
      </c>
      <c r="AJ100" s="6">
        <v>0</v>
      </c>
      <c r="AK100" s="5">
        <v>0</v>
      </c>
      <c r="AL100" s="8">
        <v>0</v>
      </c>
      <c r="AM100" s="6">
        <v>0</v>
      </c>
      <c r="AN100" s="5">
        <v>2</v>
      </c>
      <c r="AO100" s="8">
        <v>0</v>
      </c>
      <c r="AP100" s="6">
        <v>0</v>
      </c>
      <c r="AQ100" s="5">
        <v>0</v>
      </c>
      <c r="AR100" s="8">
        <v>0</v>
      </c>
      <c r="AS100" s="6">
        <v>0</v>
      </c>
      <c r="AT100" s="5">
        <v>0</v>
      </c>
      <c r="AU100" s="8">
        <v>0</v>
      </c>
      <c r="AV100" s="6">
        <v>0</v>
      </c>
      <c r="AW100" s="5">
        <v>0</v>
      </c>
      <c r="AX100" s="8">
        <v>0</v>
      </c>
      <c r="AY100" s="6">
        <v>34539</v>
      </c>
      <c r="AZ100" s="5">
        <v>254304</v>
      </c>
      <c r="BA100" s="8">
        <f t="shared" si="223"/>
        <v>7362.8072613567274</v>
      </c>
      <c r="BB100" s="6">
        <v>0</v>
      </c>
      <c r="BC100" s="5">
        <v>0</v>
      </c>
      <c r="BD100" s="8">
        <v>0</v>
      </c>
      <c r="BE100" s="6">
        <v>0</v>
      </c>
      <c r="BF100" s="5">
        <v>0</v>
      </c>
      <c r="BG100" s="8">
        <v>0</v>
      </c>
      <c r="BH100" s="6">
        <v>0</v>
      </c>
      <c r="BI100" s="5">
        <v>0</v>
      </c>
      <c r="BJ100" s="8">
        <v>0</v>
      </c>
      <c r="BK100" s="6">
        <v>0</v>
      </c>
      <c r="BL100" s="5">
        <v>0</v>
      </c>
      <c r="BM100" s="8">
        <v>0</v>
      </c>
      <c r="BN100" s="6">
        <v>0</v>
      </c>
      <c r="BO100" s="5">
        <v>0</v>
      </c>
      <c r="BP100" s="8">
        <v>0</v>
      </c>
      <c r="BQ100" s="6">
        <v>0</v>
      </c>
      <c r="BR100" s="5">
        <v>0</v>
      </c>
      <c r="BS100" s="8">
        <v>0</v>
      </c>
      <c r="BT100" s="6">
        <v>12252</v>
      </c>
      <c r="BU100" s="5">
        <v>97815</v>
      </c>
      <c r="BV100" s="8">
        <f t="shared" si="221"/>
        <v>7983.5945151811948</v>
      </c>
      <c r="BW100" s="6">
        <v>0</v>
      </c>
      <c r="BX100" s="5">
        <v>0</v>
      </c>
      <c r="BY100" s="8">
        <v>0</v>
      </c>
      <c r="BZ100" s="6">
        <v>0</v>
      </c>
      <c r="CA100" s="5">
        <v>0</v>
      </c>
      <c r="CB100" s="8">
        <v>0</v>
      </c>
      <c r="CC100" s="6">
        <v>0</v>
      </c>
      <c r="CD100" s="5">
        <v>0</v>
      </c>
      <c r="CE100" s="8">
        <v>0</v>
      </c>
      <c r="CF100" s="6">
        <v>0</v>
      </c>
      <c r="CG100" s="5">
        <v>0</v>
      </c>
      <c r="CH100" s="8">
        <v>0</v>
      </c>
      <c r="CI100" s="6">
        <v>0</v>
      </c>
      <c r="CJ100" s="5">
        <v>0</v>
      </c>
      <c r="CK100" s="8">
        <v>0</v>
      </c>
      <c r="CL100" s="6">
        <v>8</v>
      </c>
      <c r="CM100" s="5">
        <v>54</v>
      </c>
      <c r="CN100" s="8">
        <f t="shared" si="224"/>
        <v>6750</v>
      </c>
      <c r="CO100" s="6">
        <v>0</v>
      </c>
      <c r="CP100" s="5">
        <v>0</v>
      </c>
      <c r="CQ100" s="8">
        <v>0</v>
      </c>
      <c r="CR100" s="6">
        <v>0</v>
      </c>
      <c r="CS100" s="5">
        <v>0</v>
      </c>
      <c r="CT100" s="8">
        <v>0</v>
      </c>
      <c r="CU100" s="6">
        <v>0</v>
      </c>
      <c r="CV100" s="5">
        <v>0</v>
      </c>
      <c r="CW100" s="8">
        <v>0</v>
      </c>
      <c r="CX100" s="6">
        <v>0</v>
      </c>
      <c r="CY100" s="5">
        <v>0</v>
      </c>
      <c r="CZ100" s="8">
        <v>0</v>
      </c>
      <c r="DA100" s="6">
        <v>0</v>
      </c>
      <c r="DB100" s="5">
        <v>0</v>
      </c>
      <c r="DC100" s="8">
        <v>0</v>
      </c>
      <c r="DD100" s="6">
        <v>0</v>
      </c>
      <c r="DE100" s="5">
        <v>0</v>
      </c>
      <c r="DF100" s="8">
        <v>0</v>
      </c>
      <c r="DG100" s="6">
        <v>0</v>
      </c>
      <c r="DH100" s="5">
        <v>0</v>
      </c>
      <c r="DI100" s="8">
        <v>0</v>
      </c>
      <c r="DJ100" s="6">
        <v>0</v>
      </c>
      <c r="DK100" s="5">
        <v>0</v>
      </c>
      <c r="DL100" s="8">
        <v>0</v>
      </c>
      <c r="DM100" s="6">
        <v>0</v>
      </c>
      <c r="DN100" s="5">
        <v>0</v>
      </c>
      <c r="DO100" s="8">
        <v>0</v>
      </c>
      <c r="DP100" s="6">
        <v>0</v>
      </c>
      <c r="DQ100" s="5">
        <v>0</v>
      </c>
      <c r="DR100" s="8">
        <v>0</v>
      </c>
      <c r="DS100" s="6">
        <v>0</v>
      </c>
      <c r="DT100" s="5">
        <v>0</v>
      </c>
      <c r="DU100" s="8">
        <v>0</v>
      </c>
      <c r="DV100" s="6">
        <v>0</v>
      </c>
      <c r="DW100" s="5">
        <v>0</v>
      </c>
      <c r="DX100" s="8">
        <v>0</v>
      </c>
      <c r="DY100" s="6">
        <v>0</v>
      </c>
      <c r="DZ100" s="5">
        <v>0</v>
      </c>
      <c r="EA100" s="8">
        <v>0</v>
      </c>
      <c r="EB100" s="6">
        <v>0</v>
      </c>
      <c r="EC100" s="5">
        <v>0</v>
      </c>
      <c r="ED100" s="8">
        <v>0</v>
      </c>
      <c r="EE100" s="6">
        <v>0</v>
      </c>
      <c r="EF100" s="5">
        <v>0</v>
      </c>
      <c r="EG100" s="8">
        <v>0</v>
      </c>
      <c r="EH100" s="6">
        <v>0</v>
      </c>
      <c r="EI100" s="5">
        <v>0</v>
      </c>
      <c r="EJ100" s="8">
        <v>0</v>
      </c>
      <c r="EK100" s="6">
        <v>0</v>
      </c>
      <c r="EL100" s="5">
        <v>0</v>
      </c>
      <c r="EM100" s="8">
        <v>0</v>
      </c>
      <c r="EN100" s="6">
        <f t="shared" si="181"/>
        <v>46799</v>
      </c>
      <c r="EO100" s="8">
        <f t="shared" si="182"/>
        <v>352175</v>
      </c>
    </row>
    <row r="101" spans="1:145" x14ac:dyDescent="0.3">
      <c r="A101" s="45">
        <v>2013</v>
      </c>
      <c r="B101" s="46" t="s">
        <v>6</v>
      </c>
      <c r="C101" s="6">
        <v>0</v>
      </c>
      <c r="D101" s="5">
        <v>0</v>
      </c>
      <c r="E101" s="8">
        <v>0</v>
      </c>
      <c r="F101" s="6">
        <v>0</v>
      </c>
      <c r="G101" s="5">
        <v>0</v>
      </c>
      <c r="H101" s="8">
        <v>0</v>
      </c>
      <c r="I101" s="6">
        <v>0</v>
      </c>
      <c r="J101" s="5">
        <v>0</v>
      </c>
      <c r="K101" s="8">
        <v>0</v>
      </c>
      <c r="L101" s="6">
        <v>0</v>
      </c>
      <c r="M101" s="5">
        <v>0</v>
      </c>
      <c r="N101" s="8">
        <v>0</v>
      </c>
      <c r="O101" s="6">
        <v>0</v>
      </c>
      <c r="P101" s="5">
        <v>0</v>
      </c>
      <c r="Q101" s="8">
        <v>0</v>
      </c>
      <c r="R101" s="6">
        <v>0</v>
      </c>
      <c r="S101" s="5">
        <v>0</v>
      </c>
      <c r="T101" s="8">
        <v>0</v>
      </c>
      <c r="U101" s="6">
        <v>0</v>
      </c>
      <c r="V101" s="5">
        <v>0</v>
      </c>
      <c r="W101" s="8">
        <v>0</v>
      </c>
      <c r="X101" s="6">
        <v>0</v>
      </c>
      <c r="Y101" s="5">
        <v>0</v>
      </c>
      <c r="Z101" s="8">
        <v>0</v>
      </c>
      <c r="AA101" s="6">
        <v>0</v>
      </c>
      <c r="AB101" s="5">
        <v>0</v>
      </c>
      <c r="AC101" s="8">
        <v>0</v>
      </c>
      <c r="AD101" s="6">
        <v>0</v>
      </c>
      <c r="AE101" s="5">
        <v>0</v>
      </c>
      <c r="AF101" s="8">
        <v>0</v>
      </c>
      <c r="AG101" s="6">
        <v>0</v>
      </c>
      <c r="AH101" s="5">
        <v>0</v>
      </c>
      <c r="AI101" s="8">
        <v>0</v>
      </c>
      <c r="AJ101" s="6">
        <v>0</v>
      </c>
      <c r="AK101" s="5">
        <v>0</v>
      </c>
      <c r="AL101" s="8">
        <v>0</v>
      </c>
      <c r="AM101" s="6">
        <v>3</v>
      </c>
      <c r="AN101" s="5">
        <v>6</v>
      </c>
      <c r="AO101" s="8">
        <f t="shared" si="222"/>
        <v>2000</v>
      </c>
      <c r="AP101" s="6">
        <v>0</v>
      </c>
      <c r="AQ101" s="5">
        <v>0</v>
      </c>
      <c r="AR101" s="8">
        <v>0</v>
      </c>
      <c r="AS101" s="6">
        <v>0</v>
      </c>
      <c r="AT101" s="5">
        <v>0</v>
      </c>
      <c r="AU101" s="8">
        <v>0</v>
      </c>
      <c r="AV101" s="6">
        <v>100</v>
      </c>
      <c r="AW101" s="5">
        <v>829</v>
      </c>
      <c r="AX101" s="8">
        <f t="shared" ref="AX101" si="226">AW101/AV101*1000</f>
        <v>8290</v>
      </c>
      <c r="AY101" s="6">
        <v>12170</v>
      </c>
      <c r="AZ101" s="5">
        <v>99246</v>
      </c>
      <c r="BA101" s="8">
        <f t="shared" si="223"/>
        <v>8154.9712407559573</v>
      </c>
      <c r="BB101" s="6">
        <v>0</v>
      </c>
      <c r="BC101" s="5">
        <v>0</v>
      </c>
      <c r="BD101" s="8">
        <v>0</v>
      </c>
      <c r="BE101" s="6">
        <v>0</v>
      </c>
      <c r="BF101" s="5">
        <v>0</v>
      </c>
      <c r="BG101" s="8">
        <v>0</v>
      </c>
      <c r="BH101" s="6">
        <v>0</v>
      </c>
      <c r="BI101" s="5">
        <v>0</v>
      </c>
      <c r="BJ101" s="8">
        <v>0</v>
      </c>
      <c r="BK101" s="6">
        <v>0</v>
      </c>
      <c r="BL101" s="5">
        <v>0</v>
      </c>
      <c r="BM101" s="8">
        <v>0</v>
      </c>
      <c r="BN101" s="6">
        <v>0</v>
      </c>
      <c r="BO101" s="5">
        <v>0</v>
      </c>
      <c r="BP101" s="8">
        <v>0</v>
      </c>
      <c r="BQ101" s="6">
        <v>0</v>
      </c>
      <c r="BR101" s="5">
        <v>0</v>
      </c>
      <c r="BS101" s="8">
        <v>0</v>
      </c>
      <c r="BT101" s="6">
        <v>5920</v>
      </c>
      <c r="BU101" s="5">
        <v>43348</v>
      </c>
      <c r="BV101" s="8">
        <f t="shared" si="221"/>
        <v>7322.2972972972975</v>
      </c>
      <c r="BW101" s="6">
        <v>0</v>
      </c>
      <c r="BX101" s="5">
        <v>0</v>
      </c>
      <c r="BY101" s="8">
        <v>0</v>
      </c>
      <c r="BZ101" s="6">
        <v>0</v>
      </c>
      <c r="CA101" s="5">
        <v>0</v>
      </c>
      <c r="CB101" s="8">
        <v>0</v>
      </c>
      <c r="CC101" s="6">
        <v>0</v>
      </c>
      <c r="CD101" s="5">
        <v>0</v>
      </c>
      <c r="CE101" s="8">
        <v>0</v>
      </c>
      <c r="CF101" s="6">
        <v>0</v>
      </c>
      <c r="CG101" s="5">
        <v>5</v>
      </c>
      <c r="CH101" s="8">
        <v>0</v>
      </c>
      <c r="CI101" s="6">
        <v>0</v>
      </c>
      <c r="CJ101" s="5">
        <v>0</v>
      </c>
      <c r="CK101" s="8">
        <v>0</v>
      </c>
      <c r="CL101" s="6">
        <v>9</v>
      </c>
      <c r="CM101" s="5">
        <v>8</v>
      </c>
      <c r="CN101" s="8">
        <f t="shared" si="224"/>
        <v>888.8888888888888</v>
      </c>
      <c r="CO101" s="6">
        <v>0</v>
      </c>
      <c r="CP101" s="5">
        <v>0</v>
      </c>
      <c r="CQ101" s="8">
        <v>0</v>
      </c>
      <c r="CR101" s="6">
        <v>0</v>
      </c>
      <c r="CS101" s="5">
        <v>0</v>
      </c>
      <c r="CT101" s="8">
        <v>0</v>
      </c>
      <c r="CU101" s="6">
        <v>0</v>
      </c>
      <c r="CV101" s="5">
        <v>0</v>
      </c>
      <c r="CW101" s="8">
        <v>0</v>
      </c>
      <c r="CX101" s="6">
        <v>3389</v>
      </c>
      <c r="CY101" s="5">
        <v>25255</v>
      </c>
      <c r="CZ101" s="8">
        <f t="shared" ref="CZ101:CZ106" si="227">CY101/CX101*1000</f>
        <v>7452.0507524343466</v>
      </c>
      <c r="DA101" s="6">
        <v>0</v>
      </c>
      <c r="DB101" s="5">
        <v>0</v>
      </c>
      <c r="DC101" s="8">
        <v>0</v>
      </c>
      <c r="DD101" s="6">
        <v>0</v>
      </c>
      <c r="DE101" s="5">
        <v>0</v>
      </c>
      <c r="DF101" s="8">
        <v>0</v>
      </c>
      <c r="DG101" s="6">
        <v>0</v>
      </c>
      <c r="DH101" s="5">
        <v>0</v>
      </c>
      <c r="DI101" s="8">
        <v>0</v>
      </c>
      <c r="DJ101" s="6">
        <v>0</v>
      </c>
      <c r="DK101" s="5">
        <v>0</v>
      </c>
      <c r="DL101" s="8">
        <v>0</v>
      </c>
      <c r="DM101" s="6">
        <v>0</v>
      </c>
      <c r="DN101" s="5">
        <v>0</v>
      </c>
      <c r="DO101" s="8">
        <v>0</v>
      </c>
      <c r="DP101" s="6">
        <v>0</v>
      </c>
      <c r="DQ101" s="5">
        <v>0</v>
      </c>
      <c r="DR101" s="8">
        <v>0</v>
      </c>
      <c r="DS101" s="6">
        <v>0</v>
      </c>
      <c r="DT101" s="5">
        <v>0</v>
      </c>
      <c r="DU101" s="8">
        <v>0</v>
      </c>
      <c r="DV101" s="6">
        <v>0</v>
      </c>
      <c r="DW101" s="5">
        <v>0</v>
      </c>
      <c r="DX101" s="8">
        <v>0</v>
      </c>
      <c r="DY101" s="6">
        <v>0</v>
      </c>
      <c r="DZ101" s="5">
        <v>0</v>
      </c>
      <c r="EA101" s="8">
        <v>0</v>
      </c>
      <c r="EB101" s="6">
        <v>0</v>
      </c>
      <c r="EC101" s="5">
        <v>0</v>
      </c>
      <c r="ED101" s="8">
        <v>0</v>
      </c>
      <c r="EE101" s="6">
        <v>0</v>
      </c>
      <c r="EF101" s="5">
        <v>0</v>
      </c>
      <c r="EG101" s="8">
        <v>0</v>
      </c>
      <c r="EH101" s="6">
        <v>0</v>
      </c>
      <c r="EI101" s="5">
        <v>0</v>
      </c>
      <c r="EJ101" s="8">
        <v>0</v>
      </c>
      <c r="EK101" s="6">
        <v>0</v>
      </c>
      <c r="EL101" s="5">
        <v>0</v>
      </c>
      <c r="EM101" s="8">
        <v>0</v>
      </c>
      <c r="EN101" s="6">
        <f t="shared" si="181"/>
        <v>21591</v>
      </c>
      <c r="EO101" s="8">
        <f t="shared" si="182"/>
        <v>168697</v>
      </c>
    </row>
    <row r="102" spans="1:145" x14ac:dyDescent="0.3">
      <c r="A102" s="45">
        <v>2013</v>
      </c>
      <c r="B102" s="46" t="s">
        <v>7</v>
      </c>
      <c r="C102" s="6">
        <v>0</v>
      </c>
      <c r="D102" s="5">
        <v>0</v>
      </c>
      <c r="E102" s="8">
        <v>0</v>
      </c>
      <c r="F102" s="6">
        <v>0</v>
      </c>
      <c r="G102" s="5">
        <v>0</v>
      </c>
      <c r="H102" s="8">
        <v>0</v>
      </c>
      <c r="I102" s="6">
        <v>0</v>
      </c>
      <c r="J102" s="5">
        <v>0</v>
      </c>
      <c r="K102" s="8">
        <v>0</v>
      </c>
      <c r="L102" s="6">
        <v>0</v>
      </c>
      <c r="M102" s="5">
        <v>0</v>
      </c>
      <c r="N102" s="8">
        <v>0</v>
      </c>
      <c r="O102" s="6">
        <v>0</v>
      </c>
      <c r="P102" s="5">
        <v>0</v>
      </c>
      <c r="Q102" s="8">
        <v>0</v>
      </c>
      <c r="R102" s="6">
        <v>0</v>
      </c>
      <c r="S102" s="5">
        <v>0</v>
      </c>
      <c r="T102" s="8">
        <v>0</v>
      </c>
      <c r="U102" s="6">
        <v>0</v>
      </c>
      <c r="V102" s="5">
        <v>0</v>
      </c>
      <c r="W102" s="8">
        <v>0</v>
      </c>
      <c r="X102" s="6">
        <v>0</v>
      </c>
      <c r="Y102" s="5">
        <v>0</v>
      </c>
      <c r="Z102" s="8">
        <v>0</v>
      </c>
      <c r="AA102" s="6">
        <v>0</v>
      </c>
      <c r="AB102" s="5">
        <v>0</v>
      </c>
      <c r="AC102" s="8">
        <v>0</v>
      </c>
      <c r="AD102" s="6">
        <v>0</v>
      </c>
      <c r="AE102" s="5">
        <v>0</v>
      </c>
      <c r="AF102" s="8">
        <v>0</v>
      </c>
      <c r="AG102" s="6">
        <v>0</v>
      </c>
      <c r="AH102" s="5">
        <v>0</v>
      </c>
      <c r="AI102" s="8">
        <v>0</v>
      </c>
      <c r="AJ102" s="6">
        <v>0</v>
      </c>
      <c r="AK102" s="5">
        <v>0</v>
      </c>
      <c r="AL102" s="8">
        <v>0</v>
      </c>
      <c r="AM102" s="6">
        <v>0</v>
      </c>
      <c r="AN102" s="5">
        <v>0</v>
      </c>
      <c r="AO102" s="8">
        <v>0</v>
      </c>
      <c r="AP102" s="6">
        <v>0</v>
      </c>
      <c r="AQ102" s="5">
        <v>0</v>
      </c>
      <c r="AR102" s="8">
        <v>0</v>
      </c>
      <c r="AS102" s="6">
        <v>0</v>
      </c>
      <c r="AT102" s="5">
        <v>0</v>
      </c>
      <c r="AU102" s="8">
        <v>0</v>
      </c>
      <c r="AV102" s="6">
        <v>0</v>
      </c>
      <c r="AW102" s="5">
        <v>0</v>
      </c>
      <c r="AX102" s="8">
        <v>0</v>
      </c>
      <c r="AY102" s="6">
        <v>18316</v>
      </c>
      <c r="AZ102" s="5">
        <v>137578</v>
      </c>
      <c r="BA102" s="8">
        <f t="shared" si="223"/>
        <v>7511.3561913081458</v>
      </c>
      <c r="BB102" s="6">
        <v>0</v>
      </c>
      <c r="BC102" s="5">
        <v>0</v>
      </c>
      <c r="BD102" s="8">
        <v>0</v>
      </c>
      <c r="BE102" s="6">
        <v>0</v>
      </c>
      <c r="BF102" s="5">
        <v>0</v>
      </c>
      <c r="BG102" s="8">
        <v>0</v>
      </c>
      <c r="BH102" s="6">
        <v>0</v>
      </c>
      <c r="BI102" s="5">
        <v>0</v>
      </c>
      <c r="BJ102" s="8">
        <v>0</v>
      </c>
      <c r="BK102" s="6">
        <v>0</v>
      </c>
      <c r="BL102" s="5">
        <v>0</v>
      </c>
      <c r="BM102" s="8">
        <v>0</v>
      </c>
      <c r="BN102" s="6">
        <v>0</v>
      </c>
      <c r="BO102" s="5">
        <v>0</v>
      </c>
      <c r="BP102" s="8">
        <v>0</v>
      </c>
      <c r="BQ102" s="6">
        <v>0</v>
      </c>
      <c r="BR102" s="5">
        <v>0</v>
      </c>
      <c r="BS102" s="8">
        <v>0</v>
      </c>
      <c r="BT102" s="6">
        <v>10475</v>
      </c>
      <c r="BU102" s="5">
        <v>80863</v>
      </c>
      <c r="BV102" s="8">
        <f t="shared" si="221"/>
        <v>7719.6181384248202</v>
      </c>
      <c r="BW102" s="6">
        <v>0</v>
      </c>
      <c r="BX102" s="5">
        <v>0</v>
      </c>
      <c r="BY102" s="8">
        <v>0</v>
      </c>
      <c r="BZ102" s="6">
        <v>0</v>
      </c>
      <c r="CA102" s="5">
        <v>0</v>
      </c>
      <c r="CB102" s="8">
        <v>0</v>
      </c>
      <c r="CC102" s="6">
        <v>0</v>
      </c>
      <c r="CD102" s="5">
        <v>0</v>
      </c>
      <c r="CE102" s="8">
        <v>0</v>
      </c>
      <c r="CF102" s="6">
        <v>0</v>
      </c>
      <c r="CG102" s="5">
        <v>0</v>
      </c>
      <c r="CH102" s="8">
        <v>0</v>
      </c>
      <c r="CI102" s="6">
        <v>0</v>
      </c>
      <c r="CJ102" s="5">
        <v>0</v>
      </c>
      <c r="CK102" s="8">
        <v>0</v>
      </c>
      <c r="CL102" s="6">
        <v>23</v>
      </c>
      <c r="CM102" s="5">
        <v>108</v>
      </c>
      <c r="CN102" s="8">
        <f t="shared" si="224"/>
        <v>4695.652173913044</v>
      </c>
      <c r="CO102" s="6">
        <v>0</v>
      </c>
      <c r="CP102" s="5">
        <v>0</v>
      </c>
      <c r="CQ102" s="8">
        <v>0</v>
      </c>
      <c r="CR102" s="6">
        <v>0</v>
      </c>
      <c r="CS102" s="5">
        <v>0</v>
      </c>
      <c r="CT102" s="8">
        <v>0</v>
      </c>
      <c r="CU102" s="6">
        <v>0</v>
      </c>
      <c r="CV102" s="5">
        <v>0</v>
      </c>
      <c r="CW102" s="8">
        <v>0</v>
      </c>
      <c r="CX102" s="6">
        <v>4197</v>
      </c>
      <c r="CY102" s="5">
        <v>55816</v>
      </c>
      <c r="CZ102" s="8">
        <f t="shared" si="227"/>
        <v>13299.023111746486</v>
      </c>
      <c r="DA102" s="6">
        <v>0</v>
      </c>
      <c r="DB102" s="5">
        <v>0</v>
      </c>
      <c r="DC102" s="8">
        <v>0</v>
      </c>
      <c r="DD102" s="6">
        <v>0</v>
      </c>
      <c r="DE102" s="5">
        <v>0</v>
      </c>
      <c r="DF102" s="8">
        <v>0</v>
      </c>
      <c r="DG102" s="6">
        <v>0</v>
      </c>
      <c r="DH102" s="5">
        <v>0</v>
      </c>
      <c r="DI102" s="8">
        <v>0</v>
      </c>
      <c r="DJ102" s="6">
        <v>0</v>
      </c>
      <c r="DK102" s="5">
        <v>0</v>
      </c>
      <c r="DL102" s="8">
        <v>0</v>
      </c>
      <c r="DM102" s="6">
        <v>0</v>
      </c>
      <c r="DN102" s="5">
        <v>0</v>
      </c>
      <c r="DO102" s="8">
        <v>0</v>
      </c>
      <c r="DP102" s="6">
        <v>0</v>
      </c>
      <c r="DQ102" s="5">
        <v>0</v>
      </c>
      <c r="DR102" s="8">
        <v>0</v>
      </c>
      <c r="DS102" s="6">
        <v>0</v>
      </c>
      <c r="DT102" s="5">
        <v>0</v>
      </c>
      <c r="DU102" s="8">
        <v>0</v>
      </c>
      <c r="DV102" s="6">
        <v>0</v>
      </c>
      <c r="DW102" s="5">
        <v>0</v>
      </c>
      <c r="DX102" s="8">
        <v>0</v>
      </c>
      <c r="DY102" s="6">
        <v>0</v>
      </c>
      <c r="DZ102" s="5">
        <v>0</v>
      </c>
      <c r="EA102" s="8">
        <v>0</v>
      </c>
      <c r="EB102" s="6">
        <v>0</v>
      </c>
      <c r="EC102" s="5">
        <v>0</v>
      </c>
      <c r="ED102" s="8">
        <v>0</v>
      </c>
      <c r="EE102" s="6">
        <v>0</v>
      </c>
      <c r="EF102" s="5">
        <v>0</v>
      </c>
      <c r="EG102" s="8">
        <v>0</v>
      </c>
      <c r="EH102" s="6">
        <v>0</v>
      </c>
      <c r="EI102" s="5">
        <v>0</v>
      </c>
      <c r="EJ102" s="8">
        <v>0</v>
      </c>
      <c r="EK102" s="6">
        <v>0</v>
      </c>
      <c r="EL102" s="5">
        <v>0</v>
      </c>
      <c r="EM102" s="8">
        <v>0</v>
      </c>
      <c r="EN102" s="6">
        <f t="shared" si="181"/>
        <v>33011</v>
      </c>
      <c r="EO102" s="8">
        <f t="shared" si="182"/>
        <v>274365</v>
      </c>
    </row>
    <row r="103" spans="1:145" x14ac:dyDescent="0.3">
      <c r="A103" s="45">
        <v>2013</v>
      </c>
      <c r="B103" s="46" t="s">
        <v>8</v>
      </c>
      <c r="C103" s="6">
        <v>0</v>
      </c>
      <c r="D103" s="5">
        <v>0</v>
      </c>
      <c r="E103" s="8">
        <v>0</v>
      </c>
      <c r="F103" s="6">
        <v>0</v>
      </c>
      <c r="G103" s="5">
        <v>0</v>
      </c>
      <c r="H103" s="8">
        <v>0</v>
      </c>
      <c r="I103" s="6">
        <v>0</v>
      </c>
      <c r="J103" s="5">
        <v>0</v>
      </c>
      <c r="K103" s="8">
        <v>0</v>
      </c>
      <c r="L103" s="6">
        <v>0</v>
      </c>
      <c r="M103" s="5">
        <v>0</v>
      </c>
      <c r="N103" s="8">
        <v>0</v>
      </c>
      <c r="O103" s="6">
        <v>0</v>
      </c>
      <c r="P103" s="5">
        <v>0</v>
      </c>
      <c r="Q103" s="8">
        <v>0</v>
      </c>
      <c r="R103" s="6">
        <v>0</v>
      </c>
      <c r="S103" s="5">
        <v>0</v>
      </c>
      <c r="T103" s="8">
        <v>0</v>
      </c>
      <c r="U103" s="6">
        <v>0</v>
      </c>
      <c r="V103" s="5">
        <v>0</v>
      </c>
      <c r="W103" s="8">
        <v>0</v>
      </c>
      <c r="X103" s="6">
        <v>0</v>
      </c>
      <c r="Y103" s="5">
        <v>0</v>
      </c>
      <c r="Z103" s="8">
        <v>0</v>
      </c>
      <c r="AA103" s="6">
        <v>0</v>
      </c>
      <c r="AB103" s="5">
        <v>0</v>
      </c>
      <c r="AC103" s="8">
        <v>0</v>
      </c>
      <c r="AD103" s="6">
        <v>0</v>
      </c>
      <c r="AE103" s="5">
        <v>0</v>
      </c>
      <c r="AF103" s="8">
        <v>0</v>
      </c>
      <c r="AG103" s="6">
        <v>0</v>
      </c>
      <c r="AH103" s="5">
        <v>0</v>
      </c>
      <c r="AI103" s="8">
        <v>0</v>
      </c>
      <c r="AJ103" s="6">
        <v>0</v>
      </c>
      <c r="AK103" s="5">
        <v>0</v>
      </c>
      <c r="AL103" s="8">
        <v>0</v>
      </c>
      <c r="AM103" s="6">
        <v>8.093</v>
      </c>
      <c r="AN103" s="5">
        <v>17.739999999999998</v>
      </c>
      <c r="AO103" s="8">
        <f t="shared" ref="AO103:AO107" si="228">AN103/AM103*1000</f>
        <v>2192.0177931545777</v>
      </c>
      <c r="AP103" s="6">
        <v>0</v>
      </c>
      <c r="AQ103" s="5">
        <v>0</v>
      </c>
      <c r="AR103" s="8">
        <v>0</v>
      </c>
      <c r="AS103" s="6">
        <v>0</v>
      </c>
      <c r="AT103" s="5">
        <v>0</v>
      </c>
      <c r="AU103" s="8">
        <v>0</v>
      </c>
      <c r="AV103" s="6">
        <v>0</v>
      </c>
      <c r="AW103" s="5">
        <v>0</v>
      </c>
      <c r="AX103" s="8">
        <v>0</v>
      </c>
      <c r="AY103" s="6">
        <v>19858.024000000001</v>
      </c>
      <c r="AZ103" s="5">
        <v>156534.91399999999</v>
      </c>
      <c r="BA103" s="8">
        <f t="shared" si="223"/>
        <v>7882.7034351454085</v>
      </c>
      <c r="BB103" s="6">
        <v>0</v>
      </c>
      <c r="BC103" s="5">
        <v>0</v>
      </c>
      <c r="BD103" s="8">
        <v>0</v>
      </c>
      <c r="BE103" s="6">
        <v>0</v>
      </c>
      <c r="BF103" s="5">
        <v>0</v>
      </c>
      <c r="BG103" s="8">
        <v>0</v>
      </c>
      <c r="BH103" s="6">
        <v>0</v>
      </c>
      <c r="BI103" s="5">
        <v>0</v>
      </c>
      <c r="BJ103" s="8">
        <v>0</v>
      </c>
      <c r="BK103" s="6">
        <v>0</v>
      </c>
      <c r="BL103" s="5">
        <v>0</v>
      </c>
      <c r="BM103" s="8">
        <v>0</v>
      </c>
      <c r="BN103" s="6">
        <v>0</v>
      </c>
      <c r="BO103" s="5">
        <v>0</v>
      </c>
      <c r="BP103" s="8">
        <v>0</v>
      </c>
      <c r="BQ103" s="6">
        <v>0</v>
      </c>
      <c r="BR103" s="5">
        <v>0</v>
      </c>
      <c r="BS103" s="8">
        <v>0</v>
      </c>
      <c r="BT103" s="6">
        <v>15775.575999999999</v>
      </c>
      <c r="BU103" s="5">
        <v>127382.564</v>
      </c>
      <c r="BV103" s="8">
        <f t="shared" si="221"/>
        <v>8074.6696031891324</v>
      </c>
      <c r="BW103" s="6">
        <v>0</v>
      </c>
      <c r="BX103" s="5">
        <v>0</v>
      </c>
      <c r="BY103" s="8">
        <v>0</v>
      </c>
      <c r="BZ103" s="6">
        <v>0</v>
      </c>
      <c r="CA103" s="5">
        <v>0</v>
      </c>
      <c r="CB103" s="8">
        <v>0</v>
      </c>
      <c r="CC103" s="6">
        <v>0</v>
      </c>
      <c r="CD103" s="5">
        <v>0</v>
      </c>
      <c r="CE103" s="8">
        <v>0</v>
      </c>
      <c r="CF103" s="6">
        <v>0.127</v>
      </c>
      <c r="CG103" s="5">
        <v>5.2110000000000003</v>
      </c>
      <c r="CH103" s="8">
        <f t="shared" ref="CH103:CH107" si="229">CG103/CF103*1000</f>
        <v>41031.496062992126</v>
      </c>
      <c r="CI103" s="6">
        <v>0</v>
      </c>
      <c r="CJ103" s="5">
        <v>0</v>
      </c>
      <c r="CK103" s="8">
        <v>0</v>
      </c>
      <c r="CL103" s="6">
        <v>1.3680000000000001</v>
      </c>
      <c r="CM103" s="5">
        <v>3.1560000000000001</v>
      </c>
      <c r="CN103" s="8">
        <f t="shared" si="224"/>
        <v>2307.0175438596489</v>
      </c>
      <c r="CO103" s="6">
        <v>0</v>
      </c>
      <c r="CP103" s="5">
        <v>0</v>
      </c>
      <c r="CQ103" s="8">
        <v>0</v>
      </c>
      <c r="CR103" s="6">
        <v>0</v>
      </c>
      <c r="CS103" s="5">
        <v>0</v>
      </c>
      <c r="CT103" s="8">
        <v>0</v>
      </c>
      <c r="CU103" s="6">
        <v>0</v>
      </c>
      <c r="CV103" s="5">
        <v>0</v>
      </c>
      <c r="CW103" s="8">
        <v>0</v>
      </c>
      <c r="CX103" s="6">
        <v>0</v>
      </c>
      <c r="CY103" s="5">
        <v>0</v>
      </c>
      <c r="CZ103" s="8">
        <v>0</v>
      </c>
      <c r="DA103" s="6">
        <v>0</v>
      </c>
      <c r="DB103" s="5">
        <v>0</v>
      </c>
      <c r="DC103" s="8">
        <v>0</v>
      </c>
      <c r="DD103" s="6">
        <v>0</v>
      </c>
      <c r="DE103" s="5">
        <v>0</v>
      </c>
      <c r="DF103" s="8">
        <v>0</v>
      </c>
      <c r="DG103" s="6">
        <v>0</v>
      </c>
      <c r="DH103" s="5">
        <v>0</v>
      </c>
      <c r="DI103" s="8">
        <v>0</v>
      </c>
      <c r="DJ103" s="6">
        <v>0</v>
      </c>
      <c r="DK103" s="5">
        <v>0</v>
      </c>
      <c r="DL103" s="8">
        <v>0</v>
      </c>
      <c r="DM103" s="6">
        <v>0</v>
      </c>
      <c r="DN103" s="5">
        <v>0</v>
      </c>
      <c r="DO103" s="8">
        <v>0</v>
      </c>
      <c r="DP103" s="6">
        <v>0</v>
      </c>
      <c r="DQ103" s="5">
        <v>0</v>
      </c>
      <c r="DR103" s="8">
        <v>0</v>
      </c>
      <c r="DS103" s="6">
        <v>0</v>
      </c>
      <c r="DT103" s="5">
        <v>0</v>
      </c>
      <c r="DU103" s="8">
        <v>0</v>
      </c>
      <c r="DV103" s="6">
        <v>0</v>
      </c>
      <c r="DW103" s="5">
        <v>0</v>
      </c>
      <c r="DX103" s="8">
        <v>0</v>
      </c>
      <c r="DY103" s="6">
        <v>0.15</v>
      </c>
      <c r="DZ103" s="5">
        <v>13.962999999999999</v>
      </c>
      <c r="EA103" s="8">
        <f t="shared" ref="EA103" si="230">DZ103/DY103*1000</f>
        <v>93086.666666666657</v>
      </c>
      <c r="EB103" s="6">
        <v>0.19700000000000001</v>
      </c>
      <c r="EC103" s="5">
        <v>4.5270000000000001</v>
      </c>
      <c r="ED103" s="8">
        <f t="shared" ref="ED103:ED107" si="231">EC103/EB103*1000</f>
        <v>22979.695431472082</v>
      </c>
      <c r="EE103" s="6">
        <v>0</v>
      </c>
      <c r="EF103" s="5">
        <v>0</v>
      </c>
      <c r="EG103" s="8">
        <v>0</v>
      </c>
      <c r="EH103" s="6">
        <v>0</v>
      </c>
      <c r="EI103" s="5">
        <v>0</v>
      </c>
      <c r="EJ103" s="8">
        <v>0</v>
      </c>
      <c r="EK103" s="6">
        <v>0</v>
      </c>
      <c r="EL103" s="5">
        <v>0</v>
      </c>
      <c r="EM103" s="8">
        <v>0</v>
      </c>
      <c r="EN103" s="6">
        <f t="shared" si="181"/>
        <v>35643.535000000003</v>
      </c>
      <c r="EO103" s="8">
        <f t="shared" si="182"/>
        <v>283962.07500000001</v>
      </c>
    </row>
    <row r="104" spans="1:145" x14ac:dyDescent="0.3">
      <c r="A104" s="45">
        <v>2013</v>
      </c>
      <c r="B104" s="46" t="s">
        <v>9</v>
      </c>
      <c r="C104" s="6">
        <v>0</v>
      </c>
      <c r="D104" s="5">
        <v>0</v>
      </c>
      <c r="E104" s="8">
        <v>0</v>
      </c>
      <c r="F104" s="6">
        <v>0</v>
      </c>
      <c r="G104" s="5">
        <v>0</v>
      </c>
      <c r="H104" s="8">
        <v>0</v>
      </c>
      <c r="I104" s="6">
        <v>0</v>
      </c>
      <c r="J104" s="5">
        <v>0</v>
      </c>
      <c r="K104" s="8">
        <v>0</v>
      </c>
      <c r="L104" s="6">
        <v>0</v>
      </c>
      <c r="M104" s="5">
        <v>0</v>
      </c>
      <c r="N104" s="8">
        <v>0</v>
      </c>
      <c r="O104" s="6">
        <v>0</v>
      </c>
      <c r="P104" s="5">
        <v>0</v>
      </c>
      <c r="Q104" s="8">
        <v>0</v>
      </c>
      <c r="R104" s="6">
        <v>0</v>
      </c>
      <c r="S104" s="5">
        <v>0</v>
      </c>
      <c r="T104" s="8">
        <v>0</v>
      </c>
      <c r="U104" s="6">
        <v>0</v>
      </c>
      <c r="V104" s="5">
        <v>0</v>
      </c>
      <c r="W104" s="8">
        <v>0</v>
      </c>
      <c r="X104" s="6">
        <v>0</v>
      </c>
      <c r="Y104" s="5">
        <v>0</v>
      </c>
      <c r="Z104" s="8">
        <v>0</v>
      </c>
      <c r="AA104" s="6">
        <v>0</v>
      </c>
      <c r="AB104" s="5">
        <v>0</v>
      </c>
      <c r="AC104" s="8">
        <v>0</v>
      </c>
      <c r="AD104" s="6">
        <v>0</v>
      </c>
      <c r="AE104" s="5">
        <v>0</v>
      </c>
      <c r="AF104" s="8">
        <v>0</v>
      </c>
      <c r="AG104" s="6">
        <v>0</v>
      </c>
      <c r="AH104" s="5">
        <v>0</v>
      </c>
      <c r="AI104" s="8">
        <v>0</v>
      </c>
      <c r="AJ104" s="6">
        <v>0</v>
      </c>
      <c r="AK104" s="5">
        <v>0</v>
      </c>
      <c r="AL104" s="8">
        <v>0</v>
      </c>
      <c r="AM104" s="6">
        <v>0.85799999999999998</v>
      </c>
      <c r="AN104" s="5">
        <v>2.101</v>
      </c>
      <c r="AO104" s="8">
        <f t="shared" si="228"/>
        <v>2448.7179487179487</v>
      </c>
      <c r="AP104" s="6">
        <v>0</v>
      </c>
      <c r="AQ104" s="5">
        <v>0</v>
      </c>
      <c r="AR104" s="8">
        <v>0</v>
      </c>
      <c r="AS104" s="6">
        <v>0</v>
      </c>
      <c r="AT104" s="5">
        <v>0</v>
      </c>
      <c r="AU104" s="8">
        <v>0</v>
      </c>
      <c r="AV104" s="6">
        <v>0</v>
      </c>
      <c r="AW104" s="5">
        <v>0</v>
      </c>
      <c r="AX104" s="8">
        <v>0</v>
      </c>
      <c r="AY104" s="6">
        <v>20683.714</v>
      </c>
      <c r="AZ104" s="5">
        <v>162145.976</v>
      </c>
      <c r="BA104" s="8">
        <f t="shared" si="223"/>
        <v>7839.3066158234442</v>
      </c>
      <c r="BB104" s="6">
        <v>0</v>
      </c>
      <c r="BC104" s="5">
        <v>0</v>
      </c>
      <c r="BD104" s="8">
        <v>0</v>
      </c>
      <c r="BE104" s="6">
        <v>0</v>
      </c>
      <c r="BF104" s="5">
        <v>0</v>
      </c>
      <c r="BG104" s="8">
        <v>0</v>
      </c>
      <c r="BH104" s="6">
        <v>0</v>
      </c>
      <c r="BI104" s="5">
        <v>0</v>
      </c>
      <c r="BJ104" s="8">
        <v>0</v>
      </c>
      <c r="BK104" s="6">
        <v>0</v>
      </c>
      <c r="BL104" s="5">
        <v>0</v>
      </c>
      <c r="BM104" s="8">
        <v>0</v>
      </c>
      <c r="BN104" s="6">
        <v>0</v>
      </c>
      <c r="BO104" s="5">
        <v>0</v>
      </c>
      <c r="BP104" s="8">
        <v>0</v>
      </c>
      <c r="BQ104" s="6">
        <v>0</v>
      </c>
      <c r="BR104" s="5">
        <v>0</v>
      </c>
      <c r="BS104" s="8">
        <v>0</v>
      </c>
      <c r="BT104" s="6">
        <v>12496.46</v>
      </c>
      <c r="BU104" s="5">
        <v>98428.914000000004</v>
      </c>
      <c r="BV104" s="8">
        <f t="shared" si="221"/>
        <v>7876.5437571920374</v>
      </c>
      <c r="BW104" s="6">
        <v>0</v>
      </c>
      <c r="BX104" s="5">
        <v>0</v>
      </c>
      <c r="BY104" s="8">
        <v>0</v>
      </c>
      <c r="BZ104" s="6">
        <v>0</v>
      </c>
      <c r="CA104" s="5">
        <v>0</v>
      </c>
      <c r="CB104" s="8">
        <v>0</v>
      </c>
      <c r="CC104" s="6">
        <v>0</v>
      </c>
      <c r="CD104" s="5">
        <v>0</v>
      </c>
      <c r="CE104" s="8">
        <v>0</v>
      </c>
      <c r="CF104" s="6">
        <v>0</v>
      </c>
      <c r="CG104" s="5">
        <v>0</v>
      </c>
      <c r="CH104" s="8">
        <v>0</v>
      </c>
      <c r="CI104" s="6">
        <v>0</v>
      </c>
      <c r="CJ104" s="5">
        <v>0</v>
      </c>
      <c r="CK104" s="8">
        <v>0</v>
      </c>
      <c r="CL104" s="6">
        <v>4.63</v>
      </c>
      <c r="CM104" s="5">
        <v>4.2960000000000003</v>
      </c>
      <c r="CN104" s="8">
        <f t="shared" si="224"/>
        <v>927.86177105831541</v>
      </c>
      <c r="CO104" s="6">
        <v>0</v>
      </c>
      <c r="CP104" s="5">
        <v>0</v>
      </c>
      <c r="CQ104" s="8">
        <v>0</v>
      </c>
      <c r="CR104" s="6">
        <v>1.966</v>
      </c>
      <c r="CS104" s="5">
        <v>97.605000000000004</v>
      </c>
      <c r="CT104" s="8">
        <f t="shared" ref="CT104" si="232">CS104/CR104*1000</f>
        <v>49646.490335707022</v>
      </c>
      <c r="CU104" s="6">
        <v>0</v>
      </c>
      <c r="CV104" s="5">
        <v>0</v>
      </c>
      <c r="CW104" s="8">
        <v>0</v>
      </c>
      <c r="CX104" s="6">
        <v>0</v>
      </c>
      <c r="CY104" s="5">
        <v>0</v>
      </c>
      <c r="CZ104" s="8">
        <v>0</v>
      </c>
      <c r="DA104" s="6">
        <v>0</v>
      </c>
      <c r="DB104" s="5">
        <v>0</v>
      </c>
      <c r="DC104" s="8">
        <v>0</v>
      </c>
      <c r="DD104" s="6">
        <v>0</v>
      </c>
      <c r="DE104" s="5">
        <v>0</v>
      </c>
      <c r="DF104" s="8">
        <v>0</v>
      </c>
      <c r="DG104" s="6">
        <v>0</v>
      </c>
      <c r="DH104" s="5">
        <v>0</v>
      </c>
      <c r="DI104" s="8">
        <v>0</v>
      </c>
      <c r="DJ104" s="6">
        <v>0</v>
      </c>
      <c r="DK104" s="5">
        <v>0</v>
      </c>
      <c r="DL104" s="8">
        <v>0</v>
      </c>
      <c r="DM104" s="6">
        <v>0</v>
      </c>
      <c r="DN104" s="5">
        <v>0</v>
      </c>
      <c r="DO104" s="8">
        <v>0</v>
      </c>
      <c r="DP104" s="6">
        <v>0</v>
      </c>
      <c r="DQ104" s="5">
        <v>0</v>
      </c>
      <c r="DR104" s="8">
        <v>0</v>
      </c>
      <c r="DS104" s="6">
        <v>0</v>
      </c>
      <c r="DT104" s="5">
        <v>0</v>
      </c>
      <c r="DU104" s="8">
        <v>0</v>
      </c>
      <c r="DV104" s="6">
        <v>0</v>
      </c>
      <c r="DW104" s="5">
        <v>0</v>
      </c>
      <c r="DX104" s="8">
        <v>0</v>
      </c>
      <c r="DY104" s="6">
        <v>0</v>
      </c>
      <c r="DZ104" s="5">
        <v>0</v>
      </c>
      <c r="EA104" s="8">
        <v>0</v>
      </c>
      <c r="EB104" s="6">
        <v>0</v>
      </c>
      <c r="EC104" s="5">
        <v>0</v>
      </c>
      <c r="ED104" s="8">
        <v>0</v>
      </c>
      <c r="EE104" s="6">
        <v>0</v>
      </c>
      <c r="EF104" s="5">
        <v>0</v>
      </c>
      <c r="EG104" s="8">
        <v>0</v>
      </c>
      <c r="EH104" s="6">
        <v>0</v>
      </c>
      <c r="EI104" s="5">
        <v>0</v>
      </c>
      <c r="EJ104" s="8">
        <v>0</v>
      </c>
      <c r="EK104" s="6">
        <v>0</v>
      </c>
      <c r="EL104" s="5">
        <v>0</v>
      </c>
      <c r="EM104" s="8">
        <v>0</v>
      </c>
      <c r="EN104" s="6">
        <f t="shared" si="181"/>
        <v>33187.627999999997</v>
      </c>
      <c r="EO104" s="8">
        <f t="shared" si="182"/>
        <v>260678.89199999999</v>
      </c>
    </row>
    <row r="105" spans="1:145" x14ac:dyDescent="0.3">
      <c r="A105" s="45">
        <v>2013</v>
      </c>
      <c r="B105" s="46" t="s">
        <v>10</v>
      </c>
      <c r="C105" s="6">
        <v>0</v>
      </c>
      <c r="D105" s="5">
        <v>0</v>
      </c>
      <c r="E105" s="8">
        <v>0</v>
      </c>
      <c r="F105" s="6">
        <v>0</v>
      </c>
      <c r="G105" s="5">
        <v>0</v>
      </c>
      <c r="H105" s="8">
        <v>0</v>
      </c>
      <c r="I105" s="6">
        <v>0</v>
      </c>
      <c r="J105" s="5">
        <v>0</v>
      </c>
      <c r="K105" s="8">
        <v>0</v>
      </c>
      <c r="L105" s="6">
        <v>0</v>
      </c>
      <c r="M105" s="5">
        <v>0</v>
      </c>
      <c r="N105" s="8">
        <v>0</v>
      </c>
      <c r="O105" s="6">
        <v>0</v>
      </c>
      <c r="P105" s="5">
        <v>0</v>
      </c>
      <c r="Q105" s="8">
        <v>0</v>
      </c>
      <c r="R105" s="6">
        <v>0</v>
      </c>
      <c r="S105" s="5">
        <v>0</v>
      </c>
      <c r="T105" s="8">
        <v>0</v>
      </c>
      <c r="U105" s="6">
        <v>0</v>
      </c>
      <c r="V105" s="5">
        <v>0</v>
      </c>
      <c r="W105" s="8">
        <v>0</v>
      </c>
      <c r="X105" s="6">
        <v>0</v>
      </c>
      <c r="Y105" s="5">
        <v>0</v>
      </c>
      <c r="Z105" s="8">
        <v>0</v>
      </c>
      <c r="AA105" s="6">
        <v>0</v>
      </c>
      <c r="AB105" s="5">
        <v>0</v>
      </c>
      <c r="AC105" s="8">
        <v>0</v>
      </c>
      <c r="AD105" s="6">
        <v>0</v>
      </c>
      <c r="AE105" s="5">
        <v>0</v>
      </c>
      <c r="AF105" s="8">
        <v>0</v>
      </c>
      <c r="AG105" s="6">
        <v>0</v>
      </c>
      <c r="AH105" s="5">
        <v>0</v>
      </c>
      <c r="AI105" s="8">
        <v>0</v>
      </c>
      <c r="AJ105" s="6">
        <v>0</v>
      </c>
      <c r="AK105" s="5">
        <v>0</v>
      </c>
      <c r="AL105" s="8">
        <v>0</v>
      </c>
      <c r="AM105" s="6">
        <v>1.54</v>
      </c>
      <c r="AN105" s="5">
        <v>2.8959999999999999</v>
      </c>
      <c r="AO105" s="8">
        <f t="shared" si="228"/>
        <v>1880.5194805194806</v>
      </c>
      <c r="AP105" s="6">
        <v>0</v>
      </c>
      <c r="AQ105" s="5">
        <v>0</v>
      </c>
      <c r="AR105" s="8">
        <v>0</v>
      </c>
      <c r="AS105" s="6">
        <v>0</v>
      </c>
      <c r="AT105" s="5">
        <v>0</v>
      </c>
      <c r="AU105" s="8">
        <v>0</v>
      </c>
      <c r="AV105" s="6">
        <v>0</v>
      </c>
      <c r="AW105" s="5">
        <v>0</v>
      </c>
      <c r="AX105" s="8">
        <v>0</v>
      </c>
      <c r="AY105" s="6">
        <v>21819.370999999999</v>
      </c>
      <c r="AZ105" s="5">
        <v>164608.997</v>
      </c>
      <c r="BA105" s="8">
        <f t="shared" si="223"/>
        <v>7544.1678405853218</v>
      </c>
      <c r="BB105" s="6">
        <v>0</v>
      </c>
      <c r="BC105" s="5">
        <v>0</v>
      </c>
      <c r="BD105" s="8">
        <v>0</v>
      </c>
      <c r="BE105" s="6">
        <v>0</v>
      </c>
      <c r="BF105" s="5">
        <v>0</v>
      </c>
      <c r="BG105" s="8">
        <v>0</v>
      </c>
      <c r="BH105" s="6">
        <v>0</v>
      </c>
      <c r="BI105" s="5">
        <v>0</v>
      </c>
      <c r="BJ105" s="8">
        <v>0</v>
      </c>
      <c r="BK105" s="6">
        <v>0</v>
      </c>
      <c r="BL105" s="5">
        <v>0</v>
      </c>
      <c r="BM105" s="8">
        <v>0</v>
      </c>
      <c r="BN105" s="6">
        <v>0</v>
      </c>
      <c r="BO105" s="5">
        <v>0</v>
      </c>
      <c r="BP105" s="8">
        <v>0</v>
      </c>
      <c r="BQ105" s="6">
        <v>0</v>
      </c>
      <c r="BR105" s="5">
        <v>0</v>
      </c>
      <c r="BS105" s="8">
        <v>0</v>
      </c>
      <c r="BT105" s="6">
        <v>235.13</v>
      </c>
      <c r="BU105" s="5">
        <v>2569.9499999999998</v>
      </c>
      <c r="BV105" s="8">
        <f t="shared" si="221"/>
        <v>10929.911113001317</v>
      </c>
      <c r="BW105" s="6">
        <v>0</v>
      </c>
      <c r="BX105" s="5">
        <v>0</v>
      </c>
      <c r="BY105" s="8">
        <v>0</v>
      </c>
      <c r="BZ105" s="6">
        <v>0</v>
      </c>
      <c r="CA105" s="5">
        <v>0</v>
      </c>
      <c r="CB105" s="8">
        <v>0</v>
      </c>
      <c r="CC105" s="6">
        <v>0</v>
      </c>
      <c r="CD105" s="5">
        <v>0</v>
      </c>
      <c r="CE105" s="8">
        <v>0</v>
      </c>
      <c r="CF105" s="6">
        <v>0</v>
      </c>
      <c r="CG105" s="5">
        <v>0</v>
      </c>
      <c r="CH105" s="8">
        <v>0</v>
      </c>
      <c r="CI105" s="6">
        <v>0</v>
      </c>
      <c r="CJ105" s="5">
        <v>0</v>
      </c>
      <c r="CK105" s="8">
        <v>0</v>
      </c>
      <c r="CL105" s="6">
        <v>3.8279999999999998</v>
      </c>
      <c r="CM105" s="5">
        <v>19.960999999999999</v>
      </c>
      <c r="CN105" s="8">
        <f t="shared" si="224"/>
        <v>5214.4723092998956</v>
      </c>
      <c r="CO105" s="6">
        <v>0</v>
      </c>
      <c r="CP105" s="5">
        <v>0</v>
      </c>
      <c r="CQ105" s="8">
        <v>0</v>
      </c>
      <c r="CR105" s="6">
        <v>0</v>
      </c>
      <c r="CS105" s="5">
        <v>0</v>
      </c>
      <c r="CT105" s="8">
        <v>0</v>
      </c>
      <c r="CU105" s="6">
        <v>0</v>
      </c>
      <c r="CV105" s="5">
        <v>0</v>
      </c>
      <c r="CW105" s="8">
        <v>0</v>
      </c>
      <c r="CX105" s="6">
        <v>0</v>
      </c>
      <c r="CY105" s="5">
        <v>0</v>
      </c>
      <c r="CZ105" s="8">
        <v>0</v>
      </c>
      <c r="DA105" s="6">
        <v>0</v>
      </c>
      <c r="DB105" s="5">
        <v>0</v>
      </c>
      <c r="DC105" s="8">
        <v>0</v>
      </c>
      <c r="DD105" s="6">
        <v>0</v>
      </c>
      <c r="DE105" s="5">
        <v>0</v>
      </c>
      <c r="DF105" s="8">
        <v>0</v>
      </c>
      <c r="DG105" s="6">
        <v>0</v>
      </c>
      <c r="DH105" s="5">
        <v>0</v>
      </c>
      <c r="DI105" s="8">
        <v>0</v>
      </c>
      <c r="DJ105" s="6">
        <v>0</v>
      </c>
      <c r="DK105" s="5">
        <v>0</v>
      </c>
      <c r="DL105" s="8">
        <v>0</v>
      </c>
      <c r="DM105" s="6">
        <v>0</v>
      </c>
      <c r="DN105" s="5">
        <v>0</v>
      </c>
      <c r="DO105" s="8">
        <v>0</v>
      </c>
      <c r="DP105" s="6">
        <v>0</v>
      </c>
      <c r="DQ105" s="5">
        <v>0</v>
      </c>
      <c r="DR105" s="8">
        <v>0</v>
      </c>
      <c r="DS105" s="6">
        <v>0</v>
      </c>
      <c r="DT105" s="5">
        <v>0</v>
      </c>
      <c r="DU105" s="8">
        <v>0</v>
      </c>
      <c r="DV105" s="6">
        <v>0.2</v>
      </c>
      <c r="DW105" s="5">
        <v>3.3090000000000002</v>
      </c>
      <c r="DX105" s="8">
        <f>DW105/DV105*1000</f>
        <v>16544.999999999996</v>
      </c>
      <c r="DY105" s="6">
        <v>0</v>
      </c>
      <c r="DZ105" s="5">
        <v>0</v>
      </c>
      <c r="EA105" s="8">
        <v>0</v>
      </c>
      <c r="EB105" s="6">
        <v>0</v>
      </c>
      <c r="EC105" s="5">
        <v>0</v>
      </c>
      <c r="ED105" s="8">
        <v>0</v>
      </c>
      <c r="EE105" s="6">
        <v>0</v>
      </c>
      <c r="EF105" s="5">
        <v>0</v>
      </c>
      <c r="EG105" s="8">
        <v>0</v>
      </c>
      <c r="EH105" s="6">
        <v>0</v>
      </c>
      <c r="EI105" s="5">
        <v>0</v>
      </c>
      <c r="EJ105" s="8">
        <v>0</v>
      </c>
      <c r="EK105" s="6">
        <v>0</v>
      </c>
      <c r="EL105" s="5">
        <v>0</v>
      </c>
      <c r="EM105" s="8">
        <v>0</v>
      </c>
      <c r="EN105" s="6">
        <f t="shared" ref="EN105:EO109" si="233">C105+F105+I105+L105+O105+R105+X105+AD105+AG105+AJ105+AM105+AP105+AS105+AV105+AY105+BB105+BE105+BK105+BQ105+BT105+BZ105+CF105+CI105+CL105+CO105+CR105+CU105+CX105+DD105+DG105+DM105+DP105+DS105+DY105+EB105+EH105+EK105+DV105</f>
        <v>22060.069000000003</v>
      </c>
      <c r="EO105" s="8">
        <f t="shared" si="233"/>
        <v>167205.11300000004</v>
      </c>
    </row>
    <row r="106" spans="1:145" x14ac:dyDescent="0.3">
      <c r="A106" s="45">
        <v>2013</v>
      </c>
      <c r="B106" s="46" t="s">
        <v>11</v>
      </c>
      <c r="C106" s="6">
        <v>0</v>
      </c>
      <c r="D106" s="5">
        <v>0</v>
      </c>
      <c r="E106" s="8">
        <v>0</v>
      </c>
      <c r="F106" s="6">
        <v>0</v>
      </c>
      <c r="G106" s="5">
        <v>0</v>
      </c>
      <c r="H106" s="8">
        <v>0</v>
      </c>
      <c r="I106" s="6">
        <v>0</v>
      </c>
      <c r="J106" s="5">
        <v>0</v>
      </c>
      <c r="K106" s="8">
        <v>0</v>
      </c>
      <c r="L106" s="6">
        <v>0</v>
      </c>
      <c r="M106" s="5">
        <v>0</v>
      </c>
      <c r="N106" s="8">
        <v>0</v>
      </c>
      <c r="O106" s="6">
        <v>0</v>
      </c>
      <c r="P106" s="5">
        <v>0</v>
      </c>
      <c r="Q106" s="8">
        <v>0</v>
      </c>
      <c r="R106" s="6">
        <v>0</v>
      </c>
      <c r="S106" s="5">
        <v>0</v>
      </c>
      <c r="T106" s="8">
        <v>0</v>
      </c>
      <c r="U106" s="6">
        <v>0</v>
      </c>
      <c r="V106" s="5">
        <v>0</v>
      </c>
      <c r="W106" s="8">
        <v>0</v>
      </c>
      <c r="X106" s="6">
        <v>0</v>
      </c>
      <c r="Y106" s="5">
        <v>0</v>
      </c>
      <c r="Z106" s="8">
        <v>0</v>
      </c>
      <c r="AA106" s="6">
        <v>0</v>
      </c>
      <c r="AB106" s="5">
        <v>0</v>
      </c>
      <c r="AC106" s="8">
        <v>0</v>
      </c>
      <c r="AD106" s="6">
        <v>0</v>
      </c>
      <c r="AE106" s="5">
        <v>0</v>
      </c>
      <c r="AF106" s="8">
        <v>0</v>
      </c>
      <c r="AG106" s="6">
        <v>0</v>
      </c>
      <c r="AH106" s="5">
        <v>0</v>
      </c>
      <c r="AI106" s="8">
        <v>0</v>
      </c>
      <c r="AJ106" s="6">
        <v>0</v>
      </c>
      <c r="AK106" s="5">
        <v>0</v>
      </c>
      <c r="AL106" s="8">
        <v>0</v>
      </c>
      <c r="AM106" s="6">
        <v>1.6</v>
      </c>
      <c r="AN106" s="5">
        <v>2.1840000000000002</v>
      </c>
      <c r="AO106" s="8">
        <f t="shared" si="228"/>
        <v>1365</v>
      </c>
      <c r="AP106" s="6">
        <v>0</v>
      </c>
      <c r="AQ106" s="5">
        <v>0</v>
      </c>
      <c r="AR106" s="8">
        <v>0</v>
      </c>
      <c r="AS106" s="6">
        <v>0</v>
      </c>
      <c r="AT106" s="5">
        <v>0</v>
      </c>
      <c r="AU106" s="8">
        <v>0</v>
      </c>
      <c r="AV106" s="6">
        <v>0</v>
      </c>
      <c r="AW106" s="5">
        <v>0</v>
      </c>
      <c r="AX106" s="8">
        <v>0</v>
      </c>
      <c r="AY106" s="6">
        <v>34506.925999999999</v>
      </c>
      <c r="AZ106" s="5">
        <v>269515.46999999997</v>
      </c>
      <c r="BA106" s="8">
        <f t="shared" si="223"/>
        <v>7810.4746276153364</v>
      </c>
      <c r="BB106" s="6">
        <v>0</v>
      </c>
      <c r="BC106" s="5">
        <v>0</v>
      </c>
      <c r="BD106" s="8">
        <v>0</v>
      </c>
      <c r="BE106" s="6">
        <v>18.54</v>
      </c>
      <c r="BF106" s="5">
        <v>208.84299999999999</v>
      </c>
      <c r="BG106" s="8">
        <f t="shared" ref="BG106:BG107" si="234">BF106/BE106*1000</f>
        <v>11264.455231930961</v>
      </c>
      <c r="BH106" s="6">
        <v>0</v>
      </c>
      <c r="BI106" s="5">
        <v>0</v>
      </c>
      <c r="BJ106" s="8">
        <v>0</v>
      </c>
      <c r="BK106" s="6">
        <v>0</v>
      </c>
      <c r="BL106" s="5">
        <v>0</v>
      </c>
      <c r="BM106" s="8">
        <v>0</v>
      </c>
      <c r="BN106" s="6">
        <v>0</v>
      </c>
      <c r="BO106" s="5">
        <v>0</v>
      </c>
      <c r="BP106" s="8">
        <v>0</v>
      </c>
      <c r="BQ106" s="6">
        <v>0</v>
      </c>
      <c r="BR106" s="5">
        <v>0</v>
      </c>
      <c r="BS106" s="8">
        <v>0</v>
      </c>
      <c r="BT106" s="6">
        <v>12287.048000000001</v>
      </c>
      <c r="BU106" s="5">
        <v>98219.616999999998</v>
      </c>
      <c r="BV106" s="8">
        <f t="shared" si="221"/>
        <v>7993.7522015051945</v>
      </c>
      <c r="BW106" s="6">
        <v>0</v>
      </c>
      <c r="BX106" s="5">
        <v>0</v>
      </c>
      <c r="BY106" s="8">
        <v>0</v>
      </c>
      <c r="BZ106" s="6">
        <v>0</v>
      </c>
      <c r="CA106" s="5">
        <v>0</v>
      </c>
      <c r="CB106" s="8">
        <v>0</v>
      </c>
      <c r="CC106" s="6">
        <v>0</v>
      </c>
      <c r="CD106" s="5">
        <v>0</v>
      </c>
      <c r="CE106" s="8">
        <v>0</v>
      </c>
      <c r="CF106" s="6">
        <v>0</v>
      </c>
      <c r="CG106" s="5">
        <v>0</v>
      </c>
      <c r="CH106" s="8">
        <v>0</v>
      </c>
      <c r="CI106" s="6">
        <v>0</v>
      </c>
      <c r="CJ106" s="5">
        <v>0</v>
      </c>
      <c r="CK106" s="8">
        <v>0</v>
      </c>
      <c r="CL106" s="6">
        <v>4.6180000000000003</v>
      </c>
      <c r="CM106" s="5">
        <v>10.352</v>
      </c>
      <c r="CN106" s="8">
        <f t="shared" si="224"/>
        <v>2241.6630576006933</v>
      </c>
      <c r="CO106" s="6">
        <v>0</v>
      </c>
      <c r="CP106" s="5">
        <v>0</v>
      </c>
      <c r="CQ106" s="8">
        <v>0</v>
      </c>
      <c r="CR106" s="6">
        <v>0</v>
      </c>
      <c r="CS106" s="5">
        <v>0</v>
      </c>
      <c r="CT106" s="8">
        <v>0</v>
      </c>
      <c r="CU106" s="6">
        <v>0</v>
      </c>
      <c r="CV106" s="5">
        <v>0</v>
      </c>
      <c r="CW106" s="8">
        <v>0</v>
      </c>
      <c r="CX106" s="6">
        <v>2986.556</v>
      </c>
      <c r="CY106" s="5">
        <v>22943.001</v>
      </c>
      <c r="CZ106" s="8">
        <f t="shared" si="227"/>
        <v>7682.0930195181336</v>
      </c>
      <c r="DA106" s="6">
        <v>0</v>
      </c>
      <c r="DB106" s="5">
        <v>0</v>
      </c>
      <c r="DC106" s="8">
        <v>0</v>
      </c>
      <c r="DD106" s="6">
        <v>0</v>
      </c>
      <c r="DE106" s="5">
        <v>0</v>
      </c>
      <c r="DF106" s="8">
        <v>0</v>
      </c>
      <c r="DG106" s="6">
        <v>0</v>
      </c>
      <c r="DH106" s="5">
        <v>0</v>
      </c>
      <c r="DI106" s="8">
        <v>0</v>
      </c>
      <c r="DJ106" s="6">
        <v>0</v>
      </c>
      <c r="DK106" s="5">
        <v>0</v>
      </c>
      <c r="DL106" s="8">
        <v>0</v>
      </c>
      <c r="DM106" s="6">
        <v>0</v>
      </c>
      <c r="DN106" s="5">
        <v>0</v>
      </c>
      <c r="DO106" s="8">
        <v>0</v>
      </c>
      <c r="DP106" s="6">
        <v>0</v>
      </c>
      <c r="DQ106" s="5">
        <v>0</v>
      </c>
      <c r="DR106" s="8">
        <v>0</v>
      </c>
      <c r="DS106" s="6">
        <v>0</v>
      </c>
      <c r="DT106" s="5">
        <v>0</v>
      </c>
      <c r="DU106" s="8">
        <v>0</v>
      </c>
      <c r="DV106" s="6">
        <v>0</v>
      </c>
      <c r="DW106" s="5">
        <v>0</v>
      </c>
      <c r="DX106" s="8">
        <v>0</v>
      </c>
      <c r="DY106" s="6">
        <v>0</v>
      </c>
      <c r="DZ106" s="5">
        <v>0</v>
      </c>
      <c r="EA106" s="8">
        <v>0</v>
      </c>
      <c r="EB106" s="6">
        <v>0.59</v>
      </c>
      <c r="EC106" s="5">
        <v>30.628</v>
      </c>
      <c r="ED106" s="8">
        <f t="shared" si="231"/>
        <v>51911.864406779663</v>
      </c>
      <c r="EE106" s="6">
        <v>0</v>
      </c>
      <c r="EF106" s="5">
        <v>0</v>
      </c>
      <c r="EG106" s="8">
        <v>0</v>
      </c>
      <c r="EH106" s="6">
        <v>0</v>
      </c>
      <c r="EI106" s="5">
        <v>0</v>
      </c>
      <c r="EJ106" s="8">
        <v>0</v>
      </c>
      <c r="EK106" s="6">
        <v>0</v>
      </c>
      <c r="EL106" s="5">
        <v>0</v>
      </c>
      <c r="EM106" s="8">
        <v>0</v>
      </c>
      <c r="EN106" s="6">
        <f t="shared" si="233"/>
        <v>49805.877999999997</v>
      </c>
      <c r="EO106" s="8">
        <f t="shared" si="233"/>
        <v>390930.09499999997</v>
      </c>
    </row>
    <row r="107" spans="1:145" x14ac:dyDescent="0.3">
      <c r="A107" s="45">
        <v>2013</v>
      </c>
      <c r="B107" s="46" t="s">
        <v>12</v>
      </c>
      <c r="C107" s="6">
        <v>0</v>
      </c>
      <c r="D107" s="5">
        <v>0</v>
      </c>
      <c r="E107" s="8">
        <v>0</v>
      </c>
      <c r="F107" s="6">
        <v>0</v>
      </c>
      <c r="G107" s="5">
        <v>0</v>
      </c>
      <c r="H107" s="8">
        <v>0</v>
      </c>
      <c r="I107" s="6">
        <v>0</v>
      </c>
      <c r="J107" s="5">
        <v>0</v>
      </c>
      <c r="K107" s="8">
        <v>0</v>
      </c>
      <c r="L107" s="6">
        <v>0</v>
      </c>
      <c r="M107" s="5">
        <v>0</v>
      </c>
      <c r="N107" s="8">
        <v>0</v>
      </c>
      <c r="O107" s="6">
        <v>0</v>
      </c>
      <c r="P107" s="5">
        <v>0</v>
      </c>
      <c r="Q107" s="8">
        <v>0</v>
      </c>
      <c r="R107" s="6">
        <v>0</v>
      </c>
      <c r="S107" s="5">
        <v>0</v>
      </c>
      <c r="T107" s="8">
        <v>0</v>
      </c>
      <c r="U107" s="6">
        <v>0</v>
      </c>
      <c r="V107" s="5">
        <v>0</v>
      </c>
      <c r="W107" s="8">
        <v>0</v>
      </c>
      <c r="X107" s="6">
        <v>0</v>
      </c>
      <c r="Y107" s="5">
        <v>0</v>
      </c>
      <c r="Z107" s="8">
        <v>0</v>
      </c>
      <c r="AA107" s="6">
        <v>0</v>
      </c>
      <c r="AB107" s="5">
        <v>0</v>
      </c>
      <c r="AC107" s="8">
        <v>0</v>
      </c>
      <c r="AD107" s="6">
        <v>0</v>
      </c>
      <c r="AE107" s="5">
        <v>0</v>
      </c>
      <c r="AF107" s="8">
        <v>0</v>
      </c>
      <c r="AG107" s="6">
        <v>0</v>
      </c>
      <c r="AH107" s="5">
        <v>0</v>
      </c>
      <c r="AI107" s="8">
        <v>0</v>
      </c>
      <c r="AJ107" s="6">
        <v>0</v>
      </c>
      <c r="AK107" s="5">
        <v>0</v>
      </c>
      <c r="AL107" s="8">
        <v>0</v>
      </c>
      <c r="AM107" s="6">
        <v>1.339</v>
      </c>
      <c r="AN107" s="5">
        <v>4.28</v>
      </c>
      <c r="AO107" s="8">
        <f t="shared" si="228"/>
        <v>3196.4152352501869</v>
      </c>
      <c r="AP107" s="6">
        <v>0</v>
      </c>
      <c r="AQ107" s="5">
        <v>0</v>
      </c>
      <c r="AR107" s="8">
        <v>0</v>
      </c>
      <c r="AS107" s="6">
        <v>0</v>
      </c>
      <c r="AT107" s="5">
        <v>0</v>
      </c>
      <c r="AU107" s="8">
        <v>0</v>
      </c>
      <c r="AV107" s="6">
        <v>0</v>
      </c>
      <c r="AW107" s="5">
        <v>0</v>
      </c>
      <c r="AX107" s="8">
        <v>0</v>
      </c>
      <c r="AY107" s="6">
        <v>38465.618999999999</v>
      </c>
      <c r="AZ107" s="5">
        <v>308000.71999999997</v>
      </c>
      <c r="BA107" s="8">
        <f t="shared" si="223"/>
        <v>8007.1692073901113</v>
      </c>
      <c r="BB107" s="6">
        <v>0</v>
      </c>
      <c r="BC107" s="5">
        <v>0</v>
      </c>
      <c r="BD107" s="8">
        <v>0</v>
      </c>
      <c r="BE107" s="6">
        <v>0.01</v>
      </c>
      <c r="BF107" s="5">
        <v>0.15</v>
      </c>
      <c r="BG107" s="8">
        <f t="shared" si="234"/>
        <v>15000</v>
      </c>
      <c r="BH107" s="6">
        <v>0</v>
      </c>
      <c r="BI107" s="5">
        <v>0</v>
      </c>
      <c r="BJ107" s="8">
        <v>0</v>
      </c>
      <c r="BK107" s="6">
        <v>0</v>
      </c>
      <c r="BL107" s="5">
        <v>0</v>
      </c>
      <c r="BM107" s="8">
        <v>0</v>
      </c>
      <c r="BN107" s="6">
        <v>0</v>
      </c>
      <c r="BO107" s="5">
        <v>0</v>
      </c>
      <c r="BP107" s="8">
        <v>0</v>
      </c>
      <c r="BQ107" s="6">
        <v>0</v>
      </c>
      <c r="BR107" s="5">
        <v>0</v>
      </c>
      <c r="BS107" s="8">
        <v>0</v>
      </c>
      <c r="BT107" s="6">
        <v>8801.8230000000003</v>
      </c>
      <c r="BU107" s="5">
        <v>75205.509999999995</v>
      </c>
      <c r="BV107" s="8">
        <f t="shared" si="221"/>
        <v>8544.3106501914426</v>
      </c>
      <c r="BW107" s="6">
        <v>0</v>
      </c>
      <c r="BX107" s="5">
        <v>0</v>
      </c>
      <c r="BY107" s="8">
        <v>0</v>
      </c>
      <c r="BZ107" s="6">
        <v>0</v>
      </c>
      <c r="CA107" s="5">
        <v>0</v>
      </c>
      <c r="CB107" s="8">
        <v>0</v>
      </c>
      <c r="CC107" s="6">
        <v>0</v>
      </c>
      <c r="CD107" s="5">
        <v>0</v>
      </c>
      <c r="CE107" s="8">
        <v>0</v>
      </c>
      <c r="CF107" s="6">
        <v>5.819</v>
      </c>
      <c r="CG107" s="5">
        <v>146.86000000000001</v>
      </c>
      <c r="CH107" s="8">
        <f t="shared" si="229"/>
        <v>25238.013404365014</v>
      </c>
      <c r="CI107" s="6">
        <v>0</v>
      </c>
      <c r="CJ107" s="5">
        <v>0</v>
      </c>
      <c r="CK107" s="8">
        <v>0</v>
      </c>
      <c r="CL107" s="6">
        <v>7.4550000000000001</v>
      </c>
      <c r="CM107" s="5">
        <v>31.28</v>
      </c>
      <c r="CN107" s="8">
        <f t="shared" si="224"/>
        <v>4195.8417169684781</v>
      </c>
      <c r="CO107" s="6">
        <v>0</v>
      </c>
      <c r="CP107" s="5">
        <v>0</v>
      </c>
      <c r="CQ107" s="8">
        <v>0</v>
      </c>
      <c r="CR107" s="6">
        <v>0</v>
      </c>
      <c r="CS107" s="5">
        <v>0</v>
      </c>
      <c r="CT107" s="8">
        <v>0</v>
      </c>
      <c r="CU107" s="6">
        <v>0</v>
      </c>
      <c r="CV107" s="5">
        <v>0</v>
      </c>
      <c r="CW107" s="8">
        <v>0</v>
      </c>
      <c r="CX107" s="6">
        <v>0</v>
      </c>
      <c r="CY107" s="5">
        <v>0</v>
      </c>
      <c r="CZ107" s="8">
        <v>0</v>
      </c>
      <c r="DA107" s="6">
        <v>0</v>
      </c>
      <c r="DB107" s="5">
        <v>0</v>
      </c>
      <c r="DC107" s="8">
        <v>0</v>
      </c>
      <c r="DD107" s="6">
        <v>0</v>
      </c>
      <c r="DE107" s="5">
        <v>0</v>
      </c>
      <c r="DF107" s="8">
        <v>0</v>
      </c>
      <c r="DG107" s="6">
        <v>0</v>
      </c>
      <c r="DH107" s="5">
        <v>0</v>
      </c>
      <c r="DI107" s="8">
        <v>0</v>
      </c>
      <c r="DJ107" s="6">
        <v>0</v>
      </c>
      <c r="DK107" s="5">
        <v>0</v>
      </c>
      <c r="DL107" s="8">
        <v>0</v>
      </c>
      <c r="DM107" s="6">
        <v>0</v>
      </c>
      <c r="DN107" s="5">
        <v>0</v>
      </c>
      <c r="DO107" s="8">
        <v>0</v>
      </c>
      <c r="DP107" s="6">
        <v>0</v>
      </c>
      <c r="DQ107" s="5">
        <v>0</v>
      </c>
      <c r="DR107" s="8">
        <v>0</v>
      </c>
      <c r="DS107" s="6">
        <v>0</v>
      </c>
      <c r="DT107" s="5">
        <v>0</v>
      </c>
      <c r="DU107" s="8">
        <v>0</v>
      </c>
      <c r="DV107" s="6">
        <v>0</v>
      </c>
      <c r="DW107" s="5">
        <v>0</v>
      </c>
      <c r="DX107" s="8">
        <v>0</v>
      </c>
      <c r="DY107" s="6">
        <v>0</v>
      </c>
      <c r="DZ107" s="5">
        <v>0</v>
      </c>
      <c r="EA107" s="8">
        <v>0</v>
      </c>
      <c r="EB107" s="6">
        <v>0.36299999999999999</v>
      </c>
      <c r="EC107" s="5">
        <v>6.65</v>
      </c>
      <c r="ED107" s="8">
        <f t="shared" si="231"/>
        <v>18319.559228650138</v>
      </c>
      <c r="EE107" s="6">
        <v>0</v>
      </c>
      <c r="EF107" s="5">
        <v>0</v>
      </c>
      <c r="EG107" s="8">
        <v>0</v>
      </c>
      <c r="EH107" s="6">
        <v>0</v>
      </c>
      <c r="EI107" s="5">
        <v>0</v>
      </c>
      <c r="EJ107" s="8">
        <v>0</v>
      </c>
      <c r="EK107" s="6">
        <v>0</v>
      </c>
      <c r="EL107" s="5">
        <v>0</v>
      </c>
      <c r="EM107" s="8">
        <v>0</v>
      </c>
      <c r="EN107" s="6">
        <f t="shared" si="233"/>
        <v>47282.428</v>
      </c>
      <c r="EO107" s="8">
        <f t="shared" si="233"/>
        <v>383395.45000000007</v>
      </c>
    </row>
    <row r="108" spans="1:145" x14ac:dyDescent="0.3">
      <c r="A108" s="45">
        <v>2013</v>
      </c>
      <c r="B108" s="46" t="s">
        <v>13</v>
      </c>
      <c r="C108" s="6">
        <v>0</v>
      </c>
      <c r="D108" s="5">
        <v>0</v>
      </c>
      <c r="E108" s="8">
        <v>0</v>
      </c>
      <c r="F108" s="6">
        <v>0</v>
      </c>
      <c r="G108" s="5">
        <v>0</v>
      </c>
      <c r="H108" s="8">
        <v>0</v>
      </c>
      <c r="I108" s="6">
        <v>0</v>
      </c>
      <c r="J108" s="5">
        <v>0</v>
      </c>
      <c r="K108" s="8">
        <v>0</v>
      </c>
      <c r="L108" s="6">
        <v>2.5329999999999999</v>
      </c>
      <c r="M108" s="5">
        <v>5.39</v>
      </c>
      <c r="N108" s="8">
        <f t="shared" ref="N108" si="235">M108/L108*1000</f>
        <v>2127.9115673114879</v>
      </c>
      <c r="O108" s="6">
        <v>0</v>
      </c>
      <c r="P108" s="5">
        <v>0</v>
      </c>
      <c r="Q108" s="8">
        <v>0</v>
      </c>
      <c r="R108" s="6">
        <v>0</v>
      </c>
      <c r="S108" s="5">
        <v>0</v>
      </c>
      <c r="T108" s="8">
        <v>0</v>
      </c>
      <c r="U108" s="6">
        <v>0</v>
      </c>
      <c r="V108" s="5">
        <v>0</v>
      </c>
      <c r="W108" s="8">
        <v>0</v>
      </c>
      <c r="X108" s="6">
        <v>0</v>
      </c>
      <c r="Y108" s="5">
        <v>0</v>
      </c>
      <c r="Z108" s="8">
        <v>0</v>
      </c>
      <c r="AA108" s="6">
        <v>0</v>
      </c>
      <c r="AB108" s="5">
        <v>0</v>
      </c>
      <c r="AC108" s="8">
        <v>0</v>
      </c>
      <c r="AD108" s="6">
        <v>0</v>
      </c>
      <c r="AE108" s="5">
        <v>0</v>
      </c>
      <c r="AF108" s="8">
        <v>0</v>
      </c>
      <c r="AG108" s="6">
        <v>0</v>
      </c>
      <c r="AH108" s="5">
        <v>0</v>
      </c>
      <c r="AI108" s="8">
        <v>0</v>
      </c>
      <c r="AJ108" s="6">
        <v>0</v>
      </c>
      <c r="AK108" s="5">
        <v>0</v>
      </c>
      <c r="AL108" s="8">
        <v>0</v>
      </c>
      <c r="AM108" s="6">
        <v>0</v>
      </c>
      <c r="AN108" s="5">
        <v>0</v>
      </c>
      <c r="AO108" s="8">
        <v>0</v>
      </c>
      <c r="AP108" s="6">
        <v>0</v>
      </c>
      <c r="AQ108" s="5">
        <v>0</v>
      </c>
      <c r="AR108" s="8">
        <v>0</v>
      </c>
      <c r="AS108" s="6">
        <v>0</v>
      </c>
      <c r="AT108" s="5">
        <v>0</v>
      </c>
      <c r="AU108" s="8">
        <v>0</v>
      </c>
      <c r="AV108" s="6">
        <v>0</v>
      </c>
      <c r="AW108" s="5">
        <v>0</v>
      </c>
      <c r="AX108" s="8">
        <v>0</v>
      </c>
      <c r="AY108" s="6">
        <v>31629.995999999999</v>
      </c>
      <c r="AZ108" s="5">
        <v>262875.46000000002</v>
      </c>
      <c r="BA108" s="8">
        <f t="shared" si="223"/>
        <v>8310.9545761561276</v>
      </c>
      <c r="BB108" s="6">
        <v>0</v>
      </c>
      <c r="BC108" s="5">
        <v>0</v>
      </c>
      <c r="BD108" s="8">
        <v>0</v>
      </c>
      <c r="BE108" s="6">
        <v>0</v>
      </c>
      <c r="BF108" s="5">
        <v>0</v>
      </c>
      <c r="BG108" s="8">
        <v>0</v>
      </c>
      <c r="BH108" s="6">
        <v>0</v>
      </c>
      <c r="BI108" s="5">
        <v>0</v>
      </c>
      <c r="BJ108" s="8">
        <v>0</v>
      </c>
      <c r="BK108" s="6">
        <v>0</v>
      </c>
      <c r="BL108" s="5">
        <v>0</v>
      </c>
      <c r="BM108" s="8">
        <v>0</v>
      </c>
      <c r="BN108" s="6">
        <v>0</v>
      </c>
      <c r="BO108" s="5">
        <v>0</v>
      </c>
      <c r="BP108" s="8">
        <v>0</v>
      </c>
      <c r="BQ108" s="6">
        <v>0</v>
      </c>
      <c r="BR108" s="5">
        <v>0</v>
      </c>
      <c r="BS108" s="8">
        <v>0</v>
      </c>
      <c r="BT108" s="6">
        <v>4493.6899999999996</v>
      </c>
      <c r="BU108" s="5">
        <v>40779.85</v>
      </c>
      <c r="BV108" s="8">
        <f t="shared" si="221"/>
        <v>9074.9139348731242</v>
      </c>
      <c r="BW108" s="6">
        <v>0</v>
      </c>
      <c r="BX108" s="5">
        <v>0</v>
      </c>
      <c r="BY108" s="8">
        <v>0</v>
      </c>
      <c r="BZ108" s="6">
        <v>0</v>
      </c>
      <c r="CA108" s="5">
        <v>0</v>
      </c>
      <c r="CB108" s="8">
        <v>0</v>
      </c>
      <c r="CC108" s="6">
        <v>0</v>
      </c>
      <c r="CD108" s="5">
        <v>0</v>
      </c>
      <c r="CE108" s="8">
        <v>0</v>
      </c>
      <c r="CF108" s="6">
        <v>0</v>
      </c>
      <c r="CG108" s="5">
        <v>0</v>
      </c>
      <c r="CH108" s="8">
        <v>0</v>
      </c>
      <c r="CI108" s="6">
        <v>0</v>
      </c>
      <c r="CJ108" s="5">
        <v>0</v>
      </c>
      <c r="CK108" s="8">
        <v>0</v>
      </c>
      <c r="CL108" s="6">
        <v>2.21</v>
      </c>
      <c r="CM108" s="5">
        <v>11.97</v>
      </c>
      <c r="CN108" s="8">
        <f t="shared" si="224"/>
        <v>5416.2895927601812</v>
      </c>
      <c r="CO108" s="6">
        <v>0</v>
      </c>
      <c r="CP108" s="5">
        <v>0</v>
      </c>
      <c r="CQ108" s="8">
        <v>0</v>
      </c>
      <c r="CR108" s="6">
        <v>0</v>
      </c>
      <c r="CS108" s="5">
        <v>0</v>
      </c>
      <c r="CT108" s="8">
        <v>0</v>
      </c>
      <c r="CU108" s="6">
        <v>0</v>
      </c>
      <c r="CV108" s="5">
        <v>0</v>
      </c>
      <c r="CW108" s="8">
        <v>0</v>
      </c>
      <c r="CX108" s="6">
        <v>0</v>
      </c>
      <c r="CY108" s="5">
        <v>0</v>
      </c>
      <c r="CZ108" s="8">
        <v>0</v>
      </c>
      <c r="DA108" s="6">
        <v>0</v>
      </c>
      <c r="DB108" s="5">
        <v>0</v>
      </c>
      <c r="DC108" s="8">
        <v>0</v>
      </c>
      <c r="DD108" s="6">
        <v>0</v>
      </c>
      <c r="DE108" s="5">
        <v>0</v>
      </c>
      <c r="DF108" s="8">
        <v>0</v>
      </c>
      <c r="DG108" s="6">
        <v>0</v>
      </c>
      <c r="DH108" s="5">
        <v>0</v>
      </c>
      <c r="DI108" s="8">
        <v>0</v>
      </c>
      <c r="DJ108" s="6">
        <v>0</v>
      </c>
      <c r="DK108" s="5">
        <v>0</v>
      </c>
      <c r="DL108" s="8">
        <v>0</v>
      </c>
      <c r="DM108" s="6">
        <v>0</v>
      </c>
      <c r="DN108" s="5">
        <v>0</v>
      </c>
      <c r="DO108" s="8">
        <v>0</v>
      </c>
      <c r="DP108" s="6">
        <v>0</v>
      </c>
      <c r="DQ108" s="5">
        <v>0</v>
      </c>
      <c r="DR108" s="8">
        <v>0</v>
      </c>
      <c r="DS108" s="6">
        <v>0</v>
      </c>
      <c r="DT108" s="5">
        <v>0</v>
      </c>
      <c r="DU108" s="8">
        <v>0</v>
      </c>
      <c r="DV108" s="6">
        <v>0</v>
      </c>
      <c r="DW108" s="5">
        <v>0</v>
      </c>
      <c r="DX108" s="8">
        <v>0</v>
      </c>
      <c r="DY108" s="6">
        <v>0</v>
      </c>
      <c r="DZ108" s="5">
        <v>0</v>
      </c>
      <c r="EA108" s="8">
        <v>0</v>
      </c>
      <c r="EB108" s="6">
        <v>0</v>
      </c>
      <c r="EC108" s="5">
        <v>0</v>
      </c>
      <c r="ED108" s="8">
        <v>0</v>
      </c>
      <c r="EE108" s="6">
        <v>0</v>
      </c>
      <c r="EF108" s="5">
        <v>0</v>
      </c>
      <c r="EG108" s="8">
        <v>0</v>
      </c>
      <c r="EH108" s="6">
        <v>0</v>
      </c>
      <c r="EI108" s="5">
        <v>0</v>
      </c>
      <c r="EJ108" s="8">
        <v>0</v>
      </c>
      <c r="EK108" s="6">
        <v>0</v>
      </c>
      <c r="EL108" s="5">
        <v>0</v>
      </c>
      <c r="EM108" s="8">
        <v>0</v>
      </c>
      <c r="EN108" s="6">
        <f t="shared" si="233"/>
        <v>36128.428999999996</v>
      </c>
      <c r="EO108" s="8">
        <f t="shared" si="233"/>
        <v>303672.67</v>
      </c>
    </row>
    <row r="109" spans="1:145" ht="15" thickBot="1" x14ac:dyDescent="0.35">
      <c r="A109" s="47"/>
      <c r="B109" s="48" t="s">
        <v>14</v>
      </c>
      <c r="C109" s="32">
        <f>SUM(C97:C108)</f>
        <v>0</v>
      </c>
      <c r="D109" s="31">
        <f>SUM(D97:D108)</f>
        <v>0</v>
      </c>
      <c r="E109" s="39"/>
      <c r="F109" s="32">
        <f>SUM(F97:F108)</f>
        <v>10</v>
      </c>
      <c r="G109" s="31">
        <f>SUM(G97:G108)</f>
        <v>150</v>
      </c>
      <c r="H109" s="39"/>
      <c r="I109" s="32">
        <f>SUM(I97:I108)</f>
        <v>0</v>
      </c>
      <c r="J109" s="31">
        <f>SUM(J97:J108)</f>
        <v>0</v>
      </c>
      <c r="K109" s="39"/>
      <c r="L109" s="32">
        <f>SUM(L97:L108)</f>
        <v>2.5329999999999999</v>
      </c>
      <c r="M109" s="31">
        <f>SUM(M97:M108)</f>
        <v>5.39</v>
      </c>
      <c r="N109" s="39"/>
      <c r="O109" s="32">
        <f>SUM(O97:O108)</f>
        <v>0</v>
      </c>
      <c r="P109" s="31">
        <f>SUM(P97:P108)</f>
        <v>0</v>
      </c>
      <c r="Q109" s="39"/>
      <c r="R109" s="32">
        <f>SUM(R97:R108)</f>
        <v>0</v>
      </c>
      <c r="S109" s="31">
        <f>SUM(S97:S108)</f>
        <v>0</v>
      </c>
      <c r="T109" s="39"/>
      <c r="U109" s="32">
        <f>SUM(U97:U108)</f>
        <v>0</v>
      </c>
      <c r="V109" s="31">
        <f>SUM(V97:V108)</f>
        <v>0</v>
      </c>
      <c r="W109" s="39"/>
      <c r="X109" s="32">
        <f>SUM(X97:X108)</f>
        <v>0</v>
      </c>
      <c r="Y109" s="31">
        <f>SUM(Y97:Y108)</f>
        <v>0</v>
      </c>
      <c r="Z109" s="39"/>
      <c r="AA109" s="32">
        <f>SUM(AA97:AA108)</f>
        <v>0</v>
      </c>
      <c r="AB109" s="31">
        <f>SUM(AB97:AB108)</f>
        <v>0</v>
      </c>
      <c r="AC109" s="39"/>
      <c r="AD109" s="32">
        <f>SUM(AD97:AD108)</f>
        <v>0</v>
      </c>
      <c r="AE109" s="31">
        <f>SUM(AE97:AE108)</f>
        <v>6</v>
      </c>
      <c r="AF109" s="39"/>
      <c r="AG109" s="32">
        <f>SUM(AG97:AG108)</f>
        <v>0</v>
      </c>
      <c r="AH109" s="31">
        <f>SUM(AH97:AH108)</f>
        <v>0</v>
      </c>
      <c r="AI109" s="39"/>
      <c r="AJ109" s="32">
        <f>SUM(AJ97:AJ108)</f>
        <v>0</v>
      </c>
      <c r="AK109" s="31">
        <f>SUM(AK97:AK108)</f>
        <v>0</v>
      </c>
      <c r="AL109" s="39"/>
      <c r="AM109" s="32">
        <f>SUM(AM97:AM108)</f>
        <v>28.43</v>
      </c>
      <c r="AN109" s="31">
        <f>SUM(AN97:AN108)</f>
        <v>66.200999999999993</v>
      </c>
      <c r="AO109" s="39"/>
      <c r="AP109" s="32">
        <f>SUM(AP97:AP108)</f>
        <v>0</v>
      </c>
      <c r="AQ109" s="31">
        <f>SUM(AQ97:AQ108)</f>
        <v>0</v>
      </c>
      <c r="AR109" s="40"/>
      <c r="AS109" s="32">
        <f>SUM(AS97:AS108)</f>
        <v>0</v>
      </c>
      <c r="AT109" s="31">
        <f>SUM(AT97:AT108)</f>
        <v>0</v>
      </c>
      <c r="AU109" s="40"/>
      <c r="AV109" s="32">
        <f>SUM(AV97:AV108)</f>
        <v>100</v>
      </c>
      <c r="AW109" s="31">
        <f>SUM(AW97:AW108)</f>
        <v>829</v>
      </c>
      <c r="AX109" s="40"/>
      <c r="AY109" s="32">
        <f>SUM(AY97:AY108)</f>
        <v>262911.65000000002</v>
      </c>
      <c r="AZ109" s="31">
        <f>SUM(AZ97:AZ108)</f>
        <v>2054398.5369999998</v>
      </c>
      <c r="BA109" s="40"/>
      <c r="BB109" s="32">
        <f>SUM(BB97:BB108)</f>
        <v>0</v>
      </c>
      <c r="BC109" s="31">
        <f>SUM(BC97:BC108)</f>
        <v>0</v>
      </c>
      <c r="BD109" s="40"/>
      <c r="BE109" s="32">
        <f>SUM(BE97:BE108)</f>
        <v>18.55</v>
      </c>
      <c r="BF109" s="31">
        <f>SUM(BF97:BF108)</f>
        <v>208.99299999999999</v>
      </c>
      <c r="BG109" s="40"/>
      <c r="BH109" s="32">
        <f>SUM(BH97:BH108)</f>
        <v>0</v>
      </c>
      <c r="BI109" s="31">
        <f>SUM(BI97:BI108)</f>
        <v>0</v>
      </c>
      <c r="BJ109" s="40"/>
      <c r="BK109" s="32">
        <f>SUM(BK97:BK108)</f>
        <v>0</v>
      </c>
      <c r="BL109" s="31">
        <f>SUM(BL97:BL108)</f>
        <v>0</v>
      </c>
      <c r="BM109" s="40"/>
      <c r="BN109" s="32">
        <f>SUM(BN97:BN108)</f>
        <v>0</v>
      </c>
      <c r="BO109" s="31">
        <f>SUM(BO97:BO108)</f>
        <v>0</v>
      </c>
      <c r="BP109" s="40"/>
      <c r="BQ109" s="32">
        <f>SUM(BQ97:BQ108)</f>
        <v>0</v>
      </c>
      <c r="BR109" s="31">
        <f>SUM(BR97:BR108)</f>
        <v>0</v>
      </c>
      <c r="BS109" s="40"/>
      <c r="BT109" s="32">
        <f>SUM(BT97:BT108)</f>
        <v>101624.727</v>
      </c>
      <c r="BU109" s="31">
        <f>SUM(BU97:BU108)</f>
        <v>813696.40499999991</v>
      </c>
      <c r="BV109" s="39"/>
      <c r="BW109" s="32">
        <f>SUM(BW97:BW108)</f>
        <v>0</v>
      </c>
      <c r="BX109" s="31">
        <f>SUM(BX97:BX108)</f>
        <v>0</v>
      </c>
      <c r="BY109" s="40"/>
      <c r="BZ109" s="32">
        <f>SUM(BZ97:BZ108)</f>
        <v>0</v>
      </c>
      <c r="CA109" s="31">
        <f>SUM(CA97:CA108)</f>
        <v>0</v>
      </c>
      <c r="CB109" s="39"/>
      <c r="CC109" s="32">
        <f>SUM(CC97:CC108)</f>
        <v>0</v>
      </c>
      <c r="CD109" s="31">
        <f>SUM(CD97:CD108)</f>
        <v>0</v>
      </c>
      <c r="CE109" s="39"/>
      <c r="CF109" s="32">
        <f>SUM(CF97:CF108)</f>
        <v>5.9459999999999997</v>
      </c>
      <c r="CG109" s="31">
        <f>SUM(CG97:CG108)</f>
        <v>158.07100000000003</v>
      </c>
      <c r="CH109" s="39"/>
      <c r="CI109" s="32">
        <f>SUM(CI97:CI108)</f>
        <v>0</v>
      </c>
      <c r="CJ109" s="31">
        <f>SUM(CJ97:CJ108)</f>
        <v>4</v>
      </c>
      <c r="CK109" s="39"/>
      <c r="CL109" s="32">
        <f>SUM(CL97:CL108)</f>
        <v>79.108999999999995</v>
      </c>
      <c r="CM109" s="31">
        <f>SUM(CM97:CM108)</f>
        <v>286.01500000000004</v>
      </c>
      <c r="CN109" s="39"/>
      <c r="CO109" s="32">
        <f>SUM(CO97:CO108)</f>
        <v>0</v>
      </c>
      <c r="CP109" s="31">
        <f>SUM(CP97:CP108)</f>
        <v>0</v>
      </c>
      <c r="CQ109" s="39"/>
      <c r="CR109" s="32">
        <f>SUM(CR97:CR108)</f>
        <v>1.966</v>
      </c>
      <c r="CS109" s="31">
        <f>SUM(CS97:CS108)</f>
        <v>97.605000000000004</v>
      </c>
      <c r="CT109" s="39"/>
      <c r="CU109" s="32">
        <f>SUM(CU97:CU108)</f>
        <v>0</v>
      </c>
      <c r="CV109" s="31">
        <f>SUM(CV97:CV108)</f>
        <v>0</v>
      </c>
      <c r="CW109" s="39"/>
      <c r="CX109" s="32">
        <f>SUM(CX97:CX108)</f>
        <v>10572.556</v>
      </c>
      <c r="CY109" s="31">
        <f>SUM(CY97:CY108)</f>
        <v>104014.001</v>
      </c>
      <c r="CZ109" s="39"/>
      <c r="DA109" s="32">
        <f>SUM(DA97:DA108)</f>
        <v>0</v>
      </c>
      <c r="DB109" s="31">
        <f>SUM(DB97:DB108)</f>
        <v>0</v>
      </c>
      <c r="DC109" s="39"/>
      <c r="DD109" s="32">
        <f>SUM(DD97:DD108)</f>
        <v>0</v>
      </c>
      <c r="DE109" s="31">
        <f>SUM(DE97:DE108)</f>
        <v>0</v>
      </c>
      <c r="DF109" s="39"/>
      <c r="DG109" s="32">
        <f>SUM(DG97:DG108)</f>
        <v>0</v>
      </c>
      <c r="DH109" s="31">
        <f>SUM(DH97:DH108)</f>
        <v>0</v>
      </c>
      <c r="DI109" s="39"/>
      <c r="DJ109" s="32">
        <f>SUM(DJ97:DJ108)</f>
        <v>0</v>
      </c>
      <c r="DK109" s="31">
        <f>SUM(DK97:DK108)</f>
        <v>0</v>
      </c>
      <c r="DL109" s="39"/>
      <c r="DM109" s="32">
        <f>SUM(DM97:DM108)</f>
        <v>0</v>
      </c>
      <c r="DN109" s="31">
        <f>SUM(DN97:DN108)</f>
        <v>0</v>
      </c>
      <c r="DO109" s="39"/>
      <c r="DP109" s="32">
        <f>SUM(DP97:DP108)</f>
        <v>0</v>
      </c>
      <c r="DQ109" s="31">
        <f>SUM(DQ97:DQ108)</f>
        <v>0</v>
      </c>
      <c r="DR109" s="39"/>
      <c r="DS109" s="32">
        <f>SUM(DS97:DS108)</f>
        <v>0</v>
      </c>
      <c r="DT109" s="31">
        <f>SUM(DT97:DT108)</f>
        <v>0</v>
      </c>
      <c r="DU109" s="39"/>
      <c r="DV109" s="32">
        <f>SUM(DV97:DV108)</f>
        <v>0.2</v>
      </c>
      <c r="DW109" s="31">
        <f>SUM(DW97:DW108)</f>
        <v>3.3090000000000002</v>
      </c>
      <c r="DX109" s="39"/>
      <c r="DY109" s="32">
        <f>SUM(DY97:DY108)</f>
        <v>0.15</v>
      </c>
      <c r="DZ109" s="31">
        <f>SUM(DZ97:DZ108)</f>
        <v>13.962999999999999</v>
      </c>
      <c r="EA109" s="39"/>
      <c r="EB109" s="32">
        <f>SUM(EB97:EB108)</f>
        <v>1.1499999999999999</v>
      </c>
      <c r="EC109" s="31">
        <f>SUM(EC97:EC108)</f>
        <v>48.805</v>
      </c>
      <c r="ED109" s="39"/>
      <c r="EE109" s="32">
        <f>SUM(EE97:EE108)</f>
        <v>0</v>
      </c>
      <c r="EF109" s="31">
        <f>SUM(EF97:EF108)</f>
        <v>0</v>
      </c>
      <c r="EG109" s="39"/>
      <c r="EH109" s="32">
        <f>SUM(EH97:EH108)</f>
        <v>0</v>
      </c>
      <c r="EI109" s="31">
        <f>SUM(EI97:EI108)</f>
        <v>0</v>
      </c>
      <c r="EJ109" s="39"/>
      <c r="EK109" s="32">
        <f t="shared" ref="EK109:EL109" si="236">SUM(EK97:EK108)</f>
        <v>0</v>
      </c>
      <c r="EL109" s="31">
        <f t="shared" si="236"/>
        <v>0</v>
      </c>
      <c r="EM109" s="39"/>
      <c r="EN109" s="32">
        <f t="shared" si="233"/>
        <v>375356.96700000006</v>
      </c>
      <c r="EO109" s="33">
        <f t="shared" si="233"/>
        <v>2973986.2949999999</v>
      </c>
    </row>
    <row r="110" spans="1:145" x14ac:dyDescent="0.3">
      <c r="A110" s="45">
        <v>2014</v>
      </c>
      <c r="B110" s="46" t="s">
        <v>2</v>
      </c>
      <c r="C110" s="6">
        <v>0</v>
      </c>
      <c r="D110" s="5">
        <v>0</v>
      </c>
      <c r="E110" s="8">
        <v>0</v>
      </c>
      <c r="F110" s="6">
        <v>0</v>
      </c>
      <c r="G110" s="5">
        <v>0</v>
      </c>
      <c r="H110" s="8">
        <v>0</v>
      </c>
      <c r="I110" s="6">
        <v>0</v>
      </c>
      <c r="J110" s="5">
        <v>0</v>
      </c>
      <c r="K110" s="8">
        <v>0</v>
      </c>
      <c r="L110" s="6">
        <v>0</v>
      </c>
      <c r="M110" s="5">
        <v>0</v>
      </c>
      <c r="N110" s="8">
        <v>0</v>
      </c>
      <c r="O110" s="6">
        <v>0</v>
      </c>
      <c r="P110" s="5">
        <v>0</v>
      </c>
      <c r="Q110" s="8">
        <v>0</v>
      </c>
      <c r="R110" s="6">
        <v>0</v>
      </c>
      <c r="S110" s="5">
        <v>0</v>
      </c>
      <c r="T110" s="8">
        <v>0</v>
      </c>
      <c r="U110" s="6">
        <v>0</v>
      </c>
      <c r="V110" s="5">
        <v>0</v>
      </c>
      <c r="W110" s="8">
        <v>0</v>
      </c>
      <c r="X110" s="6">
        <v>0</v>
      </c>
      <c r="Y110" s="5">
        <v>0</v>
      </c>
      <c r="Z110" s="8">
        <v>0</v>
      </c>
      <c r="AA110" s="6">
        <v>0</v>
      </c>
      <c r="AB110" s="5">
        <v>0</v>
      </c>
      <c r="AC110" s="8">
        <v>0</v>
      </c>
      <c r="AD110" s="6">
        <v>0</v>
      </c>
      <c r="AE110" s="5">
        <v>0</v>
      </c>
      <c r="AF110" s="8">
        <v>0</v>
      </c>
      <c r="AG110" s="6">
        <v>0</v>
      </c>
      <c r="AH110" s="5">
        <v>0</v>
      </c>
      <c r="AI110" s="8">
        <v>0</v>
      </c>
      <c r="AJ110" s="6">
        <v>0</v>
      </c>
      <c r="AK110" s="5">
        <v>0</v>
      </c>
      <c r="AL110" s="8">
        <v>0</v>
      </c>
      <c r="AM110" s="6">
        <v>2.085</v>
      </c>
      <c r="AN110" s="5">
        <v>8.26</v>
      </c>
      <c r="AO110" s="8">
        <f t="shared" ref="AO110:AO121" si="237">AN110/AM110*1000</f>
        <v>3961.630695443645</v>
      </c>
      <c r="AP110" s="6">
        <v>0</v>
      </c>
      <c r="AQ110" s="5">
        <v>0</v>
      </c>
      <c r="AR110" s="8">
        <v>0</v>
      </c>
      <c r="AS110" s="6">
        <v>0</v>
      </c>
      <c r="AT110" s="5">
        <v>0</v>
      </c>
      <c r="AU110" s="8">
        <v>0</v>
      </c>
      <c r="AV110" s="6">
        <v>0</v>
      </c>
      <c r="AW110" s="5">
        <v>0</v>
      </c>
      <c r="AX110" s="8">
        <v>0</v>
      </c>
      <c r="AY110" s="6">
        <v>27077.512999999999</v>
      </c>
      <c r="AZ110" s="5">
        <v>229120.81</v>
      </c>
      <c r="BA110" s="8">
        <f t="shared" ref="BA110:BA121" si="238">AZ110/AY110*1000</f>
        <v>8461.6637428998747</v>
      </c>
      <c r="BB110" s="6">
        <v>0</v>
      </c>
      <c r="BC110" s="5">
        <v>0</v>
      </c>
      <c r="BD110" s="8">
        <v>0</v>
      </c>
      <c r="BE110" s="6">
        <v>874.54600000000005</v>
      </c>
      <c r="BF110" s="5">
        <v>7819.85</v>
      </c>
      <c r="BG110" s="8">
        <f t="shared" ref="BG110" si="239">BF110/BE110*1000</f>
        <v>8941.610847228163</v>
      </c>
      <c r="BH110" s="6">
        <v>0</v>
      </c>
      <c r="BI110" s="5">
        <v>0</v>
      </c>
      <c r="BJ110" s="8">
        <v>0</v>
      </c>
      <c r="BK110" s="6">
        <v>0</v>
      </c>
      <c r="BL110" s="5">
        <v>0</v>
      </c>
      <c r="BM110" s="8">
        <v>0</v>
      </c>
      <c r="BN110" s="6">
        <v>0</v>
      </c>
      <c r="BO110" s="5">
        <v>0</v>
      </c>
      <c r="BP110" s="8">
        <v>0</v>
      </c>
      <c r="BQ110" s="6">
        <v>0</v>
      </c>
      <c r="BR110" s="5">
        <v>0</v>
      </c>
      <c r="BS110" s="8">
        <v>0</v>
      </c>
      <c r="BT110" s="6">
        <v>2203.0079999999998</v>
      </c>
      <c r="BU110" s="5">
        <v>23650.46</v>
      </c>
      <c r="BV110" s="8">
        <f t="shared" ref="BV110:BV121" si="240">BU110/BT110*1000</f>
        <v>10735.530692580327</v>
      </c>
      <c r="BW110" s="6">
        <v>0</v>
      </c>
      <c r="BX110" s="5">
        <v>0</v>
      </c>
      <c r="BY110" s="8">
        <v>0</v>
      </c>
      <c r="BZ110" s="6">
        <v>0</v>
      </c>
      <c r="CA110" s="5">
        <v>0</v>
      </c>
      <c r="CB110" s="8">
        <v>0</v>
      </c>
      <c r="CC110" s="6">
        <v>0</v>
      </c>
      <c r="CD110" s="5">
        <v>0</v>
      </c>
      <c r="CE110" s="8">
        <v>0</v>
      </c>
      <c r="CF110" s="6">
        <v>0</v>
      </c>
      <c r="CG110" s="5">
        <v>0</v>
      </c>
      <c r="CH110" s="8">
        <v>0</v>
      </c>
      <c r="CI110" s="6">
        <v>0</v>
      </c>
      <c r="CJ110" s="5">
        <v>0</v>
      </c>
      <c r="CK110" s="8">
        <v>0</v>
      </c>
      <c r="CL110" s="6">
        <v>0</v>
      </c>
      <c r="CM110" s="5">
        <v>0</v>
      </c>
      <c r="CN110" s="8">
        <v>0</v>
      </c>
      <c r="CO110" s="6">
        <v>0</v>
      </c>
      <c r="CP110" s="5">
        <v>0</v>
      </c>
      <c r="CQ110" s="8">
        <v>0</v>
      </c>
      <c r="CR110" s="6">
        <v>0</v>
      </c>
      <c r="CS110" s="5">
        <v>0</v>
      </c>
      <c r="CT110" s="8">
        <v>0</v>
      </c>
      <c r="CU110" s="6">
        <v>0</v>
      </c>
      <c r="CV110" s="5">
        <v>0</v>
      </c>
      <c r="CW110" s="8">
        <v>0</v>
      </c>
      <c r="CX110" s="6">
        <v>0</v>
      </c>
      <c r="CY110" s="5">
        <v>0</v>
      </c>
      <c r="CZ110" s="8">
        <v>0</v>
      </c>
      <c r="DA110" s="6">
        <v>0</v>
      </c>
      <c r="DB110" s="5">
        <v>0</v>
      </c>
      <c r="DC110" s="8">
        <v>0</v>
      </c>
      <c r="DD110" s="6">
        <v>0</v>
      </c>
      <c r="DE110" s="5">
        <v>0</v>
      </c>
      <c r="DF110" s="8">
        <v>0</v>
      </c>
      <c r="DG110" s="6">
        <v>0</v>
      </c>
      <c r="DH110" s="5">
        <v>0</v>
      </c>
      <c r="DI110" s="8">
        <v>0</v>
      </c>
      <c r="DJ110" s="6">
        <v>0</v>
      </c>
      <c r="DK110" s="5">
        <v>0</v>
      </c>
      <c r="DL110" s="8">
        <v>0</v>
      </c>
      <c r="DM110" s="6">
        <v>0</v>
      </c>
      <c r="DN110" s="5">
        <v>0</v>
      </c>
      <c r="DO110" s="8">
        <v>0</v>
      </c>
      <c r="DP110" s="6">
        <v>0</v>
      </c>
      <c r="DQ110" s="5">
        <v>0</v>
      </c>
      <c r="DR110" s="8">
        <v>0</v>
      </c>
      <c r="DS110" s="6">
        <v>0</v>
      </c>
      <c r="DT110" s="5">
        <v>0</v>
      </c>
      <c r="DU110" s="8">
        <v>0</v>
      </c>
      <c r="DV110" s="6">
        <v>0</v>
      </c>
      <c r="DW110" s="5">
        <v>0</v>
      </c>
      <c r="DX110" s="8">
        <v>0</v>
      </c>
      <c r="DY110" s="6">
        <v>0</v>
      </c>
      <c r="DZ110" s="5">
        <v>0</v>
      </c>
      <c r="EA110" s="8">
        <v>0</v>
      </c>
      <c r="EB110" s="6">
        <v>5.0000000000000001E-3</v>
      </c>
      <c r="EC110" s="5">
        <v>1.87</v>
      </c>
      <c r="ED110" s="8">
        <f t="shared" ref="ED110:ED117" si="241">EC110/EB110*1000</f>
        <v>374000</v>
      </c>
      <c r="EE110" s="6">
        <v>0</v>
      </c>
      <c r="EF110" s="5">
        <v>0</v>
      </c>
      <c r="EG110" s="8">
        <v>0</v>
      </c>
      <c r="EH110" s="6">
        <v>0</v>
      </c>
      <c r="EI110" s="5">
        <v>0</v>
      </c>
      <c r="EJ110" s="8">
        <v>0</v>
      </c>
      <c r="EK110" s="6">
        <v>0</v>
      </c>
      <c r="EL110" s="5">
        <v>0</v>
      </c>
      <c r="EM110" s="8">
        <v>0</v>
      </c>
      <c r="EN110" s="6">
        <f t="shared" ref="EN110:EN122" si="242">C110+F110+I110+L110+O110+R110+X110+AD110+AG110+AJ110+AM110+AP110+AS110+AV110+AY110+BB110+BE110+BK110+BQ110+BT110+BZ110+CF110+CI110+CL110+CO110+CR110+CU110+CX110+DD110+DG110+DM110+DP110+DS110+DY110+EB110+EH110+EK110+BN110+EE110+DV110+BH110+U110</f>
        <v>30157.156999999996</v>
      </c>
      <c r="EO110" s="8">
        <f t="shared" ref="EO110:EO122" si="243">D110+G110+J110+M110+P110+S110+Y110+AE110+AH110+AK110+AN110+AQ110+AT110+AW110+AZ110+BC110+BF110+BL110+BR110+BU110+CA110+CG110+CJ110+CM110+CP110+CS110+CV110+CY110+DE110+DH110+DN110+DQ110+DT110+DZ110+EC110+EI110+EL110+BO110+EF110+DW110+BI110+V110</f>
        <v>260601.25</v>
      </c>
    </row>
    <row r="111" spans="1:145" x14ac:dyDescent="0.3">
      <c r="A111" s="45">
        <v>2014</v>
      </c>
      <c r="B111" s="46" t="s">
        <v>3</v>
      </c>
      <c r="C111" s="6">
        <v>0</v>
      </c>
      <c r="D111" s="5">
        <v>0</v>
      </c>
      <c r="E111" s="8">
        <v>0</v>
      </c>
      <c r="F111" s="6">
        <v>0</v>
      </c>
      <c r="G111" s="5">
        <v>0</v>
      </c>
      <c r="H111" s="8">
        <v>0</v>
      </c>
      <c r="I111" s="6">
        <v>0</v>
      </c>
      <c r="J111" s="5">
        <v>0</v>
      </c>
      <c r="K111" s="8">
        <v>0</v>
      </c>
      <c r="L111" s="6">
        <v>0</v>
      </c>
      <c r="M111" s="5">
        <v>0</v>
      </c>
      <c r="N111" s="8">
        <v>0</v>
      </c>
      <c r="O111" s="6">
        <v>0</v>
      </c>
      <c r="P111" s="5">
        <v>0</v>
      </c>
      <c r="Q111" s="8">
        <v>0</v>
      </c>
      <c r="R111" s="6">
        <v>0</v>
      </c>
      <c r="S111" s="5">
        <v>0</v>
      </c>
      <c r="T111" s="8">
        <v>0</v>
      </c>
      <c r="U111" s="6">
        <v>0</v>
      </c>
      <c r="V111" s="5">
        <v>0</v>
      </c>
      <c r="W111" s="8">
        <v>0</v>
      </c>
      <c r="X111" s="6">
        <v>0</v>
      </c>
      <c r="Y111" s="5">
        <v>0</v>
      </c>
      <c r="Z111" s="8">
        <v>0</v>
      </c>
      <c r="AA111" s="6">
        <v>0</v>
      </c>
      <c r="AB111" s="5">
        <v>0</v>
      </c>
      <c r="AC111" s="8">
        <v>0</v>
      </c>
      <c r="AD111" s="6">
        <v>0</v>
      </c>
      <c r="AE111" s="5">
        <v>0</v>
      </c>
      <c r="AF111" s="8">
        <v>0</v>
      </c>
      <c r="AG111" s="6">
        <v>0</v>
      </c>
      <c r="AH111" s="5">
        <v>0</v>
      </c>
      <c r="AI111" s="8">
        <v>0</v>
      </c>
      <c r="AJ111" s="6">
        <v>0</v>
      </c>
      <c r="AK111" s="5">
        <v>0</v>
      </c>
      <c r="AL111" s="8">
        <v>0</v>
      </c>
      <c r="AM111" s="6">
        <v>1.1000000000000001</v>
      </c>
      <c r="AN111" s="5">
        <v>3.13</v>
      </c>
      <c r="AO111" s="8">
        <f t="shared" si="237"/>
        <v>2845.454545454545</v>
      </c>
      <c r="AP111" s="6">
        <v>0</v>
      </c>
      <c r="AQ111" s="5">
        <v>0</v>
      </c>
      <c r="AR111" s="8">
        <v>0</v>
      </c>
      <c r="AS111" s="6">
        <v>0</v>
      </c>
      <c r="AT111" s="5">
        <v>0</v>
      </c>
      <c r="AU111" s="8">
        <v>0</v>
      </c>
      <c r="AV111" s="6">
        <v>0</v>
      </c>
      <c r="AW111" s="5">
        <v>0</v>
      </c>
      <c r="AX111" s="8">
        <v>0</v>
      </c>
      <c r="AY111" s="6">
        <v>29037.161</v>
      </c>
      <c r="AZ111" s="5">
        <v>260041.12</v>
      </c>
      <c r="BA111" s="8">
        <f t="shared" si="238"/>
        <v>8955.4595230573668</v>
      </c>
      <c r="BB111" s="6">
        <v>7.1999999999999995E-2</v>
      </c>
      <c r="BC111" s="5">
        <v>0.45</v>
      </c>
      <c r="BD111" s="8">
        <f t="shared" ref="BD111" si="244">BC111/BB111*1000</f>
        <v>6250.0000000000009</v>
      </c>
      <c r="BE111" s="6">
        <v>0</v>
      </c>
      <c r="BF111" s="5">
        <v>0</v>
      </c>
      <c r="BG111" s="8">
        <v>0</v>
      </c>
      <c r="BH111" s="6">
        <v>0</v>
      </c>
      <c r="BI111" s="5">
        <v>0</v>
      </c>
      <c r="BJ111" s="8">
        <v>0</v>
      </c>
      <c r="BK111" s="6">
        <v>0</v>
      </c>
      <c r="BL111" s="5">
        <v>0</v>
      </c>
      <c r="BM111" s="8">
        <v>0</v>
      </c>
      <c r="BN111" s="6">
        <v>0.82</v>
      </c>
      <c r="BO111" s="5">
        <v>0.36</v>
      </c>
      <c r="BP111" s="8">
        <f t="shared" ref="BP111:BP114" si="245">BO111/BN111*1000</f>
        <v>439.02439024390242</v>
      </c>
      <c r="BQ111" s="6">
        <v>0</v>
      </c>
      <c r="BR111" s="5">
        <v>0</v>
      </c>
      <c r="BS111" s="8">
        <v>0</v>
      </c>
      <c r="BT111" s="6">
        <v>4712.6819999999998</v>
      </c>
      <c r="BU111" s="5">
        <v>44714.45</v>
      </c>
      <c r="BV111" s="8">
        <f t="shared" si="240"/>
        <v>9488.1110161899305</v>
      </c>
      <c r="BW111" s="6">
        <v>0</v>
      </c>
      <c r="BX111" s="5">
        <v>0</v>
      </c>
      <c r="BY111" s="8">
        <v>0</v>
      </c>
      <c r="BZ111" s="6">
        <v>0</v>
      </c>
      <c r="CA111" s="5">
        <v>0</v>
      </c>
      <c r="CB111" s="8">
        <v>0</v>
      </c>
      <c r="CC111" s="6">
        <v>0</v>
      </c>
      <c r="CD111" s="5">
        <v>0</v>
      </c>
      <c r="CE111" s="8">
        <v>0</v>
      </c>
      <c r="CF111" s="6">
        <v>0</v>
      </c>
      <c r="CG111" s="5">
        <v>0</v>
      </c>
      <c r="CH111" s="8">
        <v>0</v>
      </c>
      <c r="CI111" s="6">
        <v>0</v>
      </c>
      <c r="CJ111" s="5">
        <v>0</v>
      </c>
      <c r="CK111" s="8">
        <v>0</v>
      </c>
      <c r="CL111" s="6">
        <v>0.22</v>
      </c>
      <c r="CM111" s="5">
        <v>1.9</v>
      </c>
      <c r="CN111" s="8">
        <f t="shared" ref="CN111:CN121" si="246">CM111/CL111*1000</f>
        <v>8636.363636363636</v>
      </c>
      <c r="CO111" s="6">
        <v>0</v>
      </c>
      <c r="CP111" s="5">
        <v>0</v>
      </c>
      <c r="CQ111" s="8">
        <v>0</v>
      </c>
      <c r="CR111" s="6">
        <v>0</v>
      </c>
      <c r="CS111" s="5">
        <v>0</v>
      </c>
      <c r="CT111" s="8">
        <v>0</v>
      </c>
      <c r="CU111" s="6">
        <v>0</v>
      </c>
      <c r="CV111" s="5">
        <v>0</v>
      </c>
      <c r="CW111" s="8">
        <v>0</v>
      </c>
      <c r="CX111" s="6">
        <v>0</v>
      </c>
      <c r="CY111" s="5">
        <v>0</v>
      </c>
      <c r="CZ111" s="8">
        <v>0</v>
      </c>
      <c r="DA111" s="6">
        <v>0</v>
      </c>
      <c r="DB111" s="5">
        <v>0</v>
      </c>
      <c r="DC111" s="8">
        <v>0</v>
      </c>
      <c r="DD111" s="6">
        <v>0</v>
      </c>
      <c r="DE111" s="5">
        <v>0</v>
      </c>
      <c r="DF111" s="8">
        <v>0</v>
      </c>
      <c r="DG111" s="6">
        <v>0</v>
      </c>
      <c r="DH111" s="5">
        <v>0</v>
      </c>
      <c r="DI111" s="8">
        <v>0</v>
      </c>
      <c r="DJ111" s="6">
        <v>0</v>
      </c>
      <c r="DK111" s="5">
        <v>0</v>
      </c>
      <c r="DL111" s="8">
        <v>0</v>
      </c>
      <c r="DM111" s="6">
        <v>0</v>
      </c>
      <c r="DN111" s="5">
        <v>0</v>
      </c>
      <c r="DO111" s="8">
        <v>0</v>
      </c>
      <c r="DP111" s="6">
        <v>0</v>
      </c>
      <c r="DQ111" s="5">
        <v>0</v>
      </c>
      <c r="DR111" s="8">
        <v>0</v>
      </c>
      <c r="DS111" s="6">
        <v>0</v>
      </c>
      <c r="DT111" s="5">
        <v>0</v>
      </c>
      <c r="DU111" s="8">
        <v>0</v>
      </c>
      <c r="DV111" s="6">
        <v>0</v>
      </c>
      <c r="DW111" s="5">
        <v>0</v>
      </c>
      <c r="DX111" s="8">
        <v>0</v>
      </c>
      <c r="DY111" s="6">
        <v>0</v>
      </c>
      <c r="DZ111" s="5">
        <v>0</v>
      </c>
      <c r="EA111" s="8">
        <v>0</v>
      </c>
      <c r="EB111" s="6">
        <v>0</v>
      </c>
      <c r="EC111" s="5">
        <v>0</v>
      </c>
      <c r="ED111" s="8">
        <v>0</v>
      </c>
      <c r="EE111" s="6">
        <v>0</v>
      </c>
      <c r="EF111" s="5">
        <v>0</v>
      </c>
      <c r="EG111" s="8">
        <v>0</v>
      </c>
      <c r="EH111" s="6">
        <v>0</v>
      </c>
      <c r="EI111" s="5">
        <v>0</v>
      </c>
      <c r="EJ111" s="8">
        <v>0</v>
      </c>
      <c r="EK111" s="6">
        <v>0</v>
      </c>
      <c r="EL111" s="5">
        <v>0</v>
      </c>
      <c r="EM111" s="8">
        <v>0</v>
      </c>
      <c r="EN111" s="6">
        <f t="shared" si="242"/>
        <v>33752.055</v>
      </c>
      <c r="EO111" s="8">
        <f t="shared" si="243"/>
        <v>304761.41000000003</v>
      </c>
    </row>
    <row r="112" spans="1:145" x14ac:dyDescent="0.3">
      <c r="A112" s="45">
        <v>2014</v>
      </c>
      <c r="B112" s="46" t="s">
        <v>4</v>
      </c>
      <c r="C112" s="6">
        <v>0</v>
      </c>
      <c r="D112" s="5">
        <v>0</v>
      </c>
      <c r="E112" s="8">
        <v>0</v>
      </c>
      <c r="F112" s="6">
        <v>0</v>
      </c>
      <c r="G112" s="5">
        <v>0</v>
      </c>
      <c r="H112" s="8">
        <v>0</v>
      </c>
      <c r="I112" s="6">
        <v>0</v>
      </c>
      <c r="J112" s="5">
        <v>0</v>
      </c>
      <c r="K112" s="8">
        <v>0</v>
      </c>
      <c r="L112" s="6">
        <v>0.45400000000000001</v>
      </c>
      <c r="M112" s="5">
        <v>1.46</v>
      </c>
      <c r="N112" s="8">
        <f t="shared" ref="N112:N121" si="247">M112/L112*1000</f>
        <v>3215.859030837004</v>
      </c>
      <c r="O112" s="6">
        <v>0</v>
      </c>
      <c r="P112" s="5">
        <v>0</v>
      </c>
      <c r="Q112" s="8">
        <v>0</v>
      </c>
      <c r="R112" s="6">
        <v>0</v>
      </c>
      <c r="S112" s="5">
        <v>0</v>
      </c>
      <c r="T112" s="8">
        <v>0</v>
      </c>
      <c r="U112" s="6">
        <v>0</v>
      </c>
      <c r="V112" s="5">
        <v>0</v>
      </c>
      <c r="W112" s="8">
        <v>0</v>
      </c>
      <c r="X112" s="6">
        <v>0</v>
      </c>
      <c r="Y112" s="5">
        <v>0</v>
      </c>
      <c r="Z112" s="8">
        <v>0</v>
      </c>
      <c r="AA112" s="6">
        <v>0</v>
      </c>
      <c r="AB112" s="5">
        <v>0</v>
      </c>
      <c r="AC112" s="8">
        <v>0</v>
      </c>
      <c r="AD112" s="6">
        <v>0</v>
      </c>
      <c r="AE112" s="5">
        <v>0</v>
      </c>
      <c r="AF112" s="8">
        <v>0</v>
      </c>
      <c r="AG112" s="6">
        <v>6.0000000000000001E-3</v>
      </c>
      <c r="AH112" s="5">
        <v>3.03</v>
      </c>
      <c r="AI112" s="8">
        <f t="shared" ref="AI112" si="248">AH112/AG112*1000</f>
        <v>504999.99999999994</v>
      </c>
      <c r="AJ112" s="6">
        <v>0</v>
      </c>
      <c r="AK112" s="5">
        <v>0</v>
      </c>
      <c r="AL112" s="8">
        <v>0</v>
      </c>
      <c r="AM112" s="6">
        <v>1.895</v>
      </c>
      <c r="AN112" s="5">
        <v>9.48</v>
      </c>
      <c r="AO112" s="8">
        <f t="shared" si="237"/>
        <v>5002.6385224274409</v>
      </c>
      <c r="AP112" s="6">
        <v>0</v>
      </c>
      <c r="AQ112" s="5">
        <v>0</v>
      </c>
      <c r="AR112" s="8">
        <v>0</v>
      </c>
      <c r="AS112" s="6">
        <v>0</v>
      </c>
      <c r="AT112" s="5">
        <v>0</v>
      </c>
      <c r="AU112" s="8">
        <v>0</v>
      </c>
      <c r="AV112" s="6">
        <v>0</v>
      </c>
      <c r="AW112" s="5">
        <v>0</v>
      </c>
      <c r="AX112" s="8">
        <v>0</v>
      </c>
      <c r="AY112" s="6">
        <v>25874.117999999999</v>
      </c>
      <c r="AZ112" s="5">
        <v>228160.78</v>
      </c>
      <c r="BA112" s="8">
        <f t="shared" si="238"/>
        <v>8818.1085051865357</v>
      </c>
      <c r="BB112" s="6">
        <v>0</v>
      </c>
      <c r="BC112" s="5">
        <v>0</v>
      </c>
      <c r="BD112" s="8">
        <v>0</v>
      </c>
      <c r="BE112" s="6">
        <v>0</v>
      </c>
      <c r="BF112" s="5">
        <v>0</v>
      </c>
      <c r="BG112" s="8">
        <v>0</v>
      </c>
      <c r="BH112" s="6">
        <v>0</v>
      </c>
      <c r="BI112" s="5">
        <v>0</v>
      </c>
      <c r="BJ112" s="8">
        <v>0</v>
      </c>
      <c r="BK112" s="6">
        <v>0</v>
      </c>
      <c r="BL112" s="5">
        <v>0</v>
      </c>
      <c r="BM112" s="8">
        <v>0</v>
      </c>
      <c r="BN112" s="6">
        <v>1</v>
      </c>
      <c r="BO112" s="5">
        <v>0.44</v>
      </c>
      <c r="BP112" s="8">
        <f t="shared" si="245"/>
        <v>440</v>
      </c>
      <c r="BQ112" s="6">
        <v>0</v>
      </c>
      <c r="BR112" s="5">
        <v>0</v>
      </c>
      <c r="BS112" s="8">
        <v>0</v>
      </c>
      <c r="BT112" s="6">
        <v>10350.168</v>
      </c>
      <c r="BU112" s="5">
        <v>94971.75</v>
      </c>
      <c r="BV112" s="8">
        <f t="shared" si="240"/>
        <v>9175.8655511678644</v>
      </c>
      <c r="BW112" s="6">
        <v>0</v>
      </c>
      <c r="BX112" s="5">
        <v>0</v>
      </c>
      <c r="BY112" s="8">
        <v>0</v>
      </c>
      <c r="BZ112" s="6">
        <v>0</v>
      </c>
      <c r="CA112" s="5">
        <v>0</v>
      </c>
      <c r="CB112" s="8">
        <v>0</v>
      </c>
      <c r="CC112" s="6">
        <v>0</v>
      </c>
      <c r="CD112" s="5">
        <v>0</v>
      </c>
      <c r="CE112" s="8">
        <v>0</v>
      </c>
      <c r="CF112" s="6">
        <v>5</v>
      </c>
      <c r="CG112" s="5">
        <v>108.37</v>
      </c>
      <c r="CH112" s="8">
        <f t="shared" ref="CH112:CH120" si="249">CG112/CF112*1000</f>
        <v>21674</v>
      </c>
      <c r="CI112" s="6">
        <v>0</v>
      </c>
      <c r="CJ112" s="5">
        <v>0</v>
      </c>
      <c r="CK112" s="8">
        <v>0</v>
      </c>
      <c r="CL112" s="6">
        <v>9.702</v>
      </c>
      <c r="CM112" s="5">
        <v>12.83</v>
      </c>
      <c r="CN112" s="8">
        <f t="shared" si="246"/>
        <v>1322.4077509791796</v>
      </c>
      <c r="CO112" s="6">
        <v>0</v>
      </c>
      <c r="CP112" s="5">
        <v>0</v>
      </c>
      <c r="CQ112" s="8">
        <v>0</v>
      </c>
      <c r="CR112" s="6">
        <v>0</v>
      </c>
      <c r="CS112" s="5">
        <v>0</v>
      </c>
      <c r="CT112" s="8">
        <v>0</v>
      </c>
      <c r="CU112" s="6">
        <v>0</v>
      </c>
      <c r="CV112" s="5">
        <v>0</v>
      </c>
      <c r="CW112" s="8">
        <v>0</v>
      </c>
      <c r="CX112" s="6">
        <v>54.344999999999999</v>
      </c>
      <c r="CY112" s="5">
        <v>805.73</v>
      </c>
      <c r="CZ112" s="8">
        <f t="shared" ref="CZ112:CZ119" si="250">CY112/CX112*1000</f>
        <v>14826.202962554053</v>
      </c>
      <c r="DA112" s="6">
        <v>0</v>
      </c>
      <c r="DB112" s="5">
        <v>0</v>
      </c>
      <c r="DC112" s="8">
        <v>0</v>
      </c>
      <c r="DD112" s="6">
        <v>0</v>
      </c>
      <c r="DE112" s="5">
        <v>0</v>
      </c>
      <c r="DF112" s="8">
        <v>0</v>
      </c>
      <c r="DG112" s="6">
        <v>0</v>
      </c>
      <c r="DH112" s="5">
        <v>0</v>
      </c>
      <c r="DI112" s="8">
        <v>0</v>
      </c>
      <c r="DJ112" s="6">
        <v>0</v>
      </c>
      <c r="DK112" s="5">
        <v>0</v>
      </c>
      <c r="DL112" s="8">
        <v>0</v>
      </c>
      <c r="DM112" s="6">
        <v>0</v>
      </c>
      <c r="DN112" s="5">
        <v>0</v>
      </c>
      <c r="DO112" s="8">
        <v>0</v>
      </c>
      <c r="DP112" s="6">
        <v>0</v>
      </c>
      <c r="DQ112" s="5">
        <v>0</v>
      </c>
      <c r="DR112" s="8">
        <v>0</v>
      </c>
      <c r="DS112" s="6">
        <v>0</v>
      </c>
      <c r="DT112" s="5">
        <v>0</v>
      </c>
      <c r="DU112" s="8">
        <v>0</v>
      </c>
      <c r="DV112" s="6">
        <v>0</v>
      </c>
      <c r="DW112" s="5">
        <v>0</v>
      </c>
      <c r="DX112" s="8">
        <v>0</v>
      </c>
      <c r="DY112" s="6">
        <v>0</v>
      </c>
      <c r="DZ112" s="5">
        <v>0</v>
      </c>
      <c r="EA112" s="8">
        <v>0</v>
      </c>
      <c r="EB112" s="6">
        <v>0</v>
      </c>
      <c r="EC112" s="5">
        <v>0</v>
      </c>
      <c r="ED112" s="8">
        <v>0</v>
      </c>
      <c r="EE112" s="6">
        <v>0</v>
      </c>
      <c r="EF112" s="5">
        <v>0</v>
      </c>
      <c r="EG112" s="8">
        <v>0</v>
      </c>
      <c r="EH112" s="6">
        <v>0</v>
      </c>
      <c r="EI112" s="5">
        <v>0</v>
      </c>
      <c r="EJ112" s="8">
        <v>0</v>
      </c>
      <c r="EK112" s="6">
        <v>0</v>
      </c>
      <c r="EL112" s="5">
        <v>0</v>
      </c>
      <c r="EM112" s="8">
        <v>0</v>
      </c>
      <c r="EN112" s="6">
        <f t="shared" si="242"/>
        <v>36296.687999999995</v>
      </c>
      <c r="EO112" s="8">
        <f t="shared" si="243"/>
        <v>324073.87</v>
      </c>
    </row>
    <row r="113" spans="1:145" x14ac:dyDescent="0.3">
      <c r="A113" s="45">
        <v>2014</v>
      </c>
      <c r="B113" s="46" t="s">
        <v>5</v>
      </c>
      <c r="C113" s="6">
        <v>0</v>
      </c>
      <c r="D113" s="5">
        <v>0</v>
      </c>
      <c r="E113" s="8">
        <v>0</v>
      </c>
      <c r="F113" s="6">
        <v>0</v>
      </c>
      <c r="G113" s="5">
        <v>0</v>
      </c>
      <c r="H113" s="8">
        <v>0</v>
      </c>
      <c r="I113" s="6">
        <v>0</v>
      </c>
      <c r="J113" s="5">
        <v>0</v>
      </c>
      <c r="K113" s="8">
        <v>0</v>
      </c>
      <c r="L113" s="6">
        <v>0</v>
      </c>
      <c r="M113" s="5">
        <v>0</v>
      </c>
      <c r="N113" s="8">
        <v>0</v>
      </c>
      <c r="O113" s="6">
        <v>0</v>
      </c>
      <c r="P113" s="5">
        <v>0</v>
      </c>
      <c r="Q113" s="8">
        <v>0</v>
      </c>
      <c r="R113" s="6">
        <v>0</v>
      </c>
      <c r="S113" s="5">
        <v>0</v>
      </c>
      <c r="T113" s="8">
        <v>0</v>
      </c>
      <c r="U113" s="6">
        <v>0</v>
      </c>
      <c r="V113" s="5">
        <v>0</v>
      </c>
      <c r="W113" s="8">
        <v>0</v>
      </c>
      <c r="X113" s="6">
        <v>0</v>
      </c>
      <c r="Y113" s="5">
        <v>0</v>
      </c>
      <c r="Z113" s="8">
        <v>0</v>
      </c>
      <c r="AA113" s="6">
        <v>0</v>
      </c>
      <c r="AB113" s="5">
        <v>0</v>
      </c>
      <c r="AC113" s="8">
        <v>0</v>
      </c>
      <c r="AD113" s="6">
        <v>0</v>
      </c>
      <c r="AE113" s="5">
        <v>0</v>
      </c>
      <c r="AF113" s="8">
        <v>0</v>
      </c>
      <c r="AG113" s="6">
        <v>0</v>
      </c>
      <c r="AH113" s="5">
        <v>0</v>
      </c>
      <c r="AI113" s="8">
        <v>0</v>
      </c>
      <c r="AJ113" s="6">
        <v>0</v>
      </c>
      <c r="AK113" s="5">
        <v>0</v>
      </c>
      <c r="AL113" s="8">
        <v>0</v>
      </c>
      <c r="AM113" s="6">
        <v>3.2690000000000001</v>
      </c>
      <c r="AN113" s="5">
        <v>15.75</v>
      </c>
      <c r="AO113" s="8">
        <f t="shared" si="237"/>
        <v>4817.9871520342613</v>
      </c>
      <c r="AP113" s="6">
        <v>0</v>
      </c>
      <c r="AQ113" s="5">
        <v>0</v>
      </c>
      <c r="AR113" s="8">
        <v>0</v>
      </c>
      <c r="AS113" s="6">
        <v>0</v>
      </c>
      <c r="AT113" s="5">
        <v>0</v>
      </c>
      <c r="AU113" s="8">
        <v>0</v>
      </c>
      <c r="AV113" s="6">
        <v>0</v>
      </c>
      <c r="AW113" s="5">
        <v>0</v>
      </c>
      <c r="AX113" s="8">
        <v>0</v>
      </c>
      <c r="AY113" s="6">
        <v>26486.901999999998</v>
      </c>
      <c r="AZ113" s="5">
        <v>245887.35</v>
      </c>
      <c r="BA113" s="8">
        <f t="shared" si="238"/>
        <v>9283.3563547749</v>
      </c>
      <c r="BB113" s="6">
        <v>0</v>
      </c>
      <c r="BC113" s="5">
        <v>0</v>
      </c>
      <c r="BD113" s="8">
        <v>0</v>
      </c>
      <c r="BE113" s="6">
        <v>0</v>
      </c>
      <c r="BF113" s="5">
        <v>0</v>
      </c>
      <c r="BG113" s="8">
        <v>0</v>
      </c>
      <c r="BH113" s="6">
        <v>0</v>
      </c>
      <c r="BI113" s="5">
        <v>0</v>
      </c>
      <c r="BJ113" s="8">
        <v>0</v>
      </c>
      <c r="BK113" s="6">
        <v>0</v>
      </c>
      <c r="BL113" s="5">
        <v>0</v>
      </c>
      <c r="BM113" s="8">
        <v>0</v>
      </c>
      <c r="BN113" s="6">
        <v>0</v>
      </c>
      <c r="BO113" s="5">
        <v>0</v>
      </c>
      <c r="BP113" s="8">
        <v>0</v>
      </c>
      <c r="BQ113" s="6">
        <v>0</v>
      </c>
      <c r="BR113" s="5">
        <v>0</v>
      </c>
      <c r="BS113" s="8">
        <v>0</v>
      </c>
      <c r="BT113" s="6">
        <v>4204.5169999999998</v>
      </c>
      <c r="BU113" s="5">
        <v>40279.620000000003</v>
      </c>
      <c r="BV113" s="8">
        <f t="shared" si="240"/>
        <v>9580.0825635857836</v>
      </c>
      <c r="BW113" s="6">
        <v>0</v>
      </c>
      <c r="BX113" s="5">
        <v>0</v>
      </c>
      <c r="BY113" s="8">
        <v>0</v>
      </c>
      <c r="BZ113" s="6">
        <v>0</v>
      </c>
      <c r="CA113" s="5">
        <v>0</v>
      </c>
      <c r="CB113" s="8">
        <v>0</v>
      </c>
      <c r="CC113" s="6">
        <v>0</v>
      </c>
      <c r="CD113" s="5">
        <v>0</v>
      </c>
      <c r="CE113" s="8">
        <v>0</v>
      </c>
      <c r="CF113" s="6">
        <v>0.1</v>
      </c>
      <c r="CG113" s="5">
        <v>7.87</v>
      </c>
      <c r="CH113" s="8">
        <f t="shared" si="249"/>
        <v>78700</v>
      </c>
      <c r="CI113" s="6">
        <v>0</v>
      </c>
      <c r="CJ113" s="5">
        <v>0</v>
      </c>
      <c r="CK113" s="8">
        <v>0</v>
      </c>
      <c r="CL113" s="6">
        <v>0.27600000000000002</v>
      </c>
      <c r="CM113" s="5">
        <v>1.2</v>
      </c>
      <c r="CN113" s="8">
        <f t="shared" si="246"/>
        <v>4347.8260869565211</v>
      </c>
      <c r="CO113" s="6">
        <v>0</v>
      </c>
      <c r="CP113" s="5">
        <v>0</v>
      </c>
      <c r="CQ113" s="8">
        <v>0</v>
      </c>
      <c r="CR113" s="6">
        <v>0.48</v>
      </c>
      <c r="CS113" s="5">
        <v>26.5</v>
      </c>
      <c r="CT113" s="8">
        <f t="shared" ref="CT113:CT121" si="251">CS113/CR113*1000</f>
        <v>55208.333333333336</v>
      </c>
      <c r="CU113" s="6">
        <v>0</v>
      </c>
      <c r="CV113" s="5">
        <v>0</v>
      </c>
      <c r="CW113" s="8">
        <v>0</v>
      </c>
      <c r="CX113" s="6">
        <v>0</v>
      </c>
      <c r="CY113" s="5">
        <v>0</v>
      </c>
      <c r="CZ113" s="8">
        <v>0</v>
      </c>
      <c r="DA113" s="6">
        <v>0</v>
      </c>
      <c r="DB113" s="5">
        <v>0</v>
      </c>
      <c r="DC113" s="8">
        <v>0</v>
      </c>
      <c r="DD113" s="6">
        <v>0</v>
      </c>
      <c r="DE113" s="5">
        <v>0</v>
      </c>
      <c r="DF113" s="8">
        <v>0</v>
      </c>
      <c r="DG113" s="6">
        <v>0</v>
      </c>
      <c r="DH113" s="5">
        <v>0</v>
      </c>
      <c r="DI113" s="8">
        <v>0</v>
      </c>
      <c r="DJ113" s="6">
        <v>0</v>
      </c>
      <c r="DK113" s="5">
        <v>0</v>
      </c>
      <c r="DL113" s="8">
        <v>0</v>
      </c>
      <c r="DM113" s="6">
        <v>0</v>
      </c>
      <c r="DN113" s="5">
        <v>0</v>
      </c>
      <c r="DO113" s="8">
        <v>0</v>
      </c>
      <c r="DP113" s="6">
        <v>0</v>
      </c>
      <c r="DQ113" s="5">
        <v>0</v>
      </c>
      <c r="DR113" s="8">
        <v>0</v>
      </c>
      <c r="DS113" s="6">
        <v>0</v>
      </c>
      <c r="DT113" s="5">
        <v>0</v>
      </c>
      <c r="DU113" s="8">
        <v>0</v>
      </c>
      <c r="DV113" s="6">
        <v>0</v>
      </c>
      <c r="DW113" s="5">
        <v>0</v>
      </c>
      <c r="DX113" s="8">
        <v>0</v>
      </c>
      <c r="DY113" s="6">
        <v>0</v>
      </c>
      <c r="DZ113" s="5">
        <v>0</v>
      </c>
      <c r="EA113" s="8">
        <v>0</v>
      </c>
      <c r="EB113" s="6">
        <v>0</v>
      </c>
      <c r="EC113" s="5">
        <v>0</v>
      </c>
      <c r="ED113" s="8">
        <v>0</v>
      </c>
      <c r="EE113" s="6">
        <v>0.45100000000000001</v>
      </c>
      <c r="EF113" s="5">
        <v>33.82</v>
      </c>
      <c r="EG113" s="8">
        <f t="shared" ref="EG113:EG118" si="252">EF113/EE113*1000</f>
        <v>74988.913525498894</v>
      </c>
      <c r="EH113" s="6">
        <v>0</v>
      </c>
      <c r="EI113" s="5">
        <v>0</v>
      </c>
      <c r="EJ113" s="8">
        <v>0</v>
      </c>
      <c r="EK113" s="6">
        <v>0</v>
      </c>
      <c r="EL113" s="5">
        <v>0</v>
      </c>
      <c r="EM113" s="8">
        <v>0</v>
      </c>
      <c r="EN113" s="6">
        <f t="shared" si="242"/>
        <v>30695.994999999999</v>
      </c>
      <c r="EO113" s="8">
        <f t="shared" si="243"/>
        <v>286252.11000000004</v>
      </c>
    </row>
    <row r="114" spans="1:145" x14ac:dyDescent="0.3">
      <c r="A114" s="45">
        <v>2014</v>
      </c>
      <c r="B114" s="46" t="s">
        <v>6</v>
      </c>
      <c r="C114" s="6">
        <v>0</v>
      </c>
      <c r="D114" s="5">
        <v>0</v>
      </c>
      <c r="E114" s="8">
        <v>0</v>
      </c>
      <c r="F114" s="6">
        <v>0</v>
      </c>
      <c r="G114" s="5">
        <v>0</v>
      </c>
      <c r="H114" s="8">
        <v>0</v>
      </c>
      <c r="I114" s="6">
        <v>0</v>
      </c>
      <c r="J114" s="5">
        <v>0</v>
      </c>
      <c r="K114" s="8">
        <v>0</v>
      </c>
      <c r="L114" s="6">
        <v>0</v>
      </c>
      <c r="M114" s="5">
        <v>0</v>
      </c>
      <c r="N114" s="8">
        <v>0</v>
      </c>
      <c r="O114" s="6">
        <v>0</v>
      </c>
      <c r="P114" s="5">
        <v>0</v>
      </c>
      <c r="Q114" s="8">
        <v>0</v>
      </c>
      <c r="R114" s="6">
        <v>0</v>
      </c>
      <c r="S114" s="5">
        <v>0</v>
      </c>
      <c r="T114" s="8">
        <v>0</v>
      </c>
      <c r="U114" s="6">
        <v>0</v>
      </c>
      <c r="V114" s="5">
        <v>0</v>
      </c>
      <c r="W114" s="8">
        <v>0</v>
      </c>
      <c r="X114" s="6">
        <v>0</v>
      </c>
      <c r="Y114" s="5">
        <v>0</v>
      </c>
      <c r="Z114" s="8">
        <v>0</v>
      </c>
      <c r="AA114" s="6">
        <v>0</v>
      </c>
      <c r="AB114" s="5">
        <v>0</v>
      </c>
      <c r="AC114" s="8">
        <v>0</v>
      </c>
      <c r="AD114" s="6">
        <v>0</v>
      </c>
      <c r="AE114" s="5">
        <v>0</v>
      </c>
      <c r="AF114" s="8">
        <v>0</v>
      </c>
      <c r="AG114" s="6">
        <v>0</v>
      </c>
      <c r="AH114" s="5">
        <v>0</v>
      </c>
      <c r="AI114" s="8">
        <v>0</v>
      </c>
      <c r="AJ114" s="6">
        <v>0</v>
      </c>
      <c r="AK114" s="5">
        <v>0</v>
      </c>
      <c r="AL114" s="8">
        <v>0</v>
      </c>
      <c r="AM114" s="6">
        <v>2.0699999999999998</v>
      </c>
      <c r="AN114" s="5">
        <v>1.93</v>
      </c>
      <c r="AO114" s="8">
        <f t="shared" si="237"/>
        <v>932.36714975845416</v>
      </c>
      <c r="AP114" s="6">
        <v>0</v>
      </c>
      <c r="AQ114" s="5">
        <v>0</v>
      </c>
      <c r="AR114" s="8">
        <v>0</v>
      </c>
      <c r="AS114" s="6">
        <v>0</v>
      </c>
      <c r="AT114" s="5">
        <v>0</v>
      </c>
      <c r="AU114" s="8">
        <v>0</v>
      </c>
      <c r="AV114" s="6">
        <v>0</v>
      </c>
      <c r="AW114" s="5">
        <v>0</v>
      </c>
      <c r="AX114" s="8">
        <v>0</v>
      </c>
      <c r="AY114" s="6">
        <v>24089.764999999999</v>
      </c>
      <c r="AZ114" s="5">
        <v>220230.78</v>
      </c>
      <c r="BA114" s="8">
        <f t="shared" si="238"/>
        <v>9142.0891818579385</v>
      </c>
      <c r="BB114" s="6">
        <v>0</v>
      </c>
      <c r="BC114" s="5">
        <v>0</v>
      </c>
      <c r="BD114" s="8">
        <v>0</v>
      </c>
      <c r="BE114" s="6">
        <v>0</v>
      </c>
      <c r="BF114" s="5">
        <v>0</v>
      </c>
      <c r="BG114" s="8">
        <v>0</v>
      </c>
      <c r="BH114" s="6">
        <v>3.0000000000000001E-3</v>
      </c>
      <c r="BI114" s="5">
        <v>0.25</v>
      </c>
      <c r="BJ114" s="8">
        <f t="shared" ref="BJ114:BJ121" si="253">BI114/BH114*1000</f>
        <v>83333.333333333328</v>
      </c>
      <c r="BK114" s="6">
        <v>0</v>
      </c>
      <c r="BL114" s="5">
        <v>0</v>
      </c>
      <c r="BM114" s="8">
        <v>0</v>
      </c>
      <c r="BN114" s="6">
        <v>1.1000000000000001</v>
      </c>
      <c r="BO114" s="5">
        <v>0.48</v>
      </c>
      <c r="BP114" s="8">
        <f t="shared" si="245"/>
        <v>436.36363636363626</v>
      </c>
      <c r="BQ114" s="6">
        <v>0</v>
      </c>
      <c r="BR114" s="5">
        <v>0</v>
      </c>
      <c r="BS114" s="8">
        <v>0</v>
      </c>
      <c r="BT114" s="6">
        <v>12042.331</v>
      </c>
      <c r="BU114" s="5">
        <v>115339.32</v>
      </c>
      <c r="BV114" s="8">
        <f t="shared" si="240"/>
        <v>9577.8234296997816</v>
      </c>
      <c r="BW114" s="6">
        <v>0</v>
      </c>
      <c r="BX114" s="5">
        <v>0</v>
      </c>
      <c r="BY114" s="8">
        <v>0</v>
      </c>
      <c r="BZ114" s="6">
        <v>0</v>
      </c>
      <c r="CA114" s="5">
        <v>0</v>
      </c>
      <c r="CB114" s="8">
        <v>0</v>
      </c>
      <c r="CC114" s="6">
        <v>0</v>
      </c>
      <c r="CD114" s="5">
        <v>0</v>
      </c>
      <c r="CE114" s="8">
        <v>0</v>
      </c>
      <c r="CF114" s="6">
        <v>0</v>
      </c>
      <c r="CG114" s="5">
        <v>0</v>
      </c>
      <c r="CH114" s="8">
        <v>0</v>
      </c>
      <c r="CI114" s="6">
        <v>0</v>
      </c>
      <c r="CJ114" s="5">
        <v>0</v>
      </c>
      <c r="CK114" s="8">
        <v>0</v>
      </c>
      <c r="CL114" s="6">
        <v>0.85399999999999998</v>
      </c>
      <c r="CM114" s="5">
        <v>10.76</v>
      </c>
      <c r="CN114" s="8">
        <f t="shared" si="246"/>
        <v>12599.53161592506</v>
      </c>
      <c r="CO114" s="6">
        <v>0</v>
      </c>
      <c r="CP114" s="5">
        <v>0</v>
      </c>
      <c r="CQ114" s="8">
        <v>0</v>
      </c>
      <c r="CR114" s="6">
        <v>0</v>
      </c>
      <c r="CS114" s="5">
        <v>0</v>
      </c>
      <c r="CT114" s="8">
        <v>0</v>
      </c>
      <c r="CU114" s="6">
        <v>0</v>
      </c>
      <c r="CV114" s="5">
        <v>0</v>
      </c>
      <c r="CW114" s="8">
        <v>0</v>
      </c>
      <c r="CX114" s="6">
        <v>0</v>
      </c>
      <c r="CY114" s="5">
        <v>0</v>
      </c>
      <c r="CZ114" s="8">
        <v>0</v>
      </c>
      <c r="DA114" s="6">
        <v>0</v>
      </c>
      <c r="DB114" s="5">
        <v>0</v>
      </c>
      <c r="DC114" s="8">
        <v>0</v>
      </c>
      <c r="DD114" s="6">
        <v>0</v>
      </c>
      <c r="DE114" s="5">
        <v>0</v>
      </c>
      <c r="DF114" s="8">
        <v>0</v>
      </c>
      <c r="DG114" s="6">
        <v>0</v>
      </c>
      <c r="DH114" s="5">
        <v>0</v>
      </c>
      <c r="DI114" s="8">
        <v>0</v>
      </c>
      <c r="DJ114" s="6">
        <v>0</v>
      </c>
      <c r="DK114" s="5">
        <v>0</v>
      </c>
      <c r="DL114" s="8">
        <v>0</v>
      </c>
      <c r="DM114" s="6">
        <v>0</v>
      </c>
      <c r="DN114" s="5">
        <v>0</v>
      </c>
      <c r="DO114" s="8">
        <v>0</v>
      </c>
      <c r="DP114" s="6">
        <v>0</v>
      </c>
      <c r="DQ114" s="5">
        <v>0</v>
      </c>
      <c r="DR114" s="8">
        <v>0</v>
      </c>
      <c r="DS114" s="6">
        <v>0</v>
      </c>
      <c r="DT114" s="5">
        <v>0</v>
      </c>
      <c r="DU114" s="8">
        <v>0</v>
      </c>
      <c r="DV114" s="6">
        <v>0</v>
      </c>
      <c r="DW114" s="5">
        <v>0</v>
      </c>
      <c r="DX114" s="8">
        <v>0</v>
      </c>
      <c r="DY114" s="6">
        <v>0</v>
      </c>
      <c r="DZ114" s="5">
        <v>0</v>
      </c>
      <c r="EA114" s="8">
        <v>0</v>
      </c>
      <c r="EB114" s="6">
        <v>0</v>
      </c>
      <c r="EC114" s="5">
        <v>0</v>
      </c>
      <c r="ED114" s="8">
        <v>0</v>
      </c>
      <c r="EE114" s="6">
        <v>0</v>
      </c>
      <c r="EF114" s="5">
        <v>0</v>
      </c>
      <c r="EG114" s="8">
        <v>0</v>
      </c>
      <c r="EH114" s="6">
        <v>0</v>
      </c>
      <c r="EI114" s="5">
        <v>0</v>
      </c>
      <c r="EJ114" s="8">
        <v>0</v>
      </c>
      <c r="EK114" s="6">
        <v>0</v>
      </c>
      <c r="EL114" s="5">
        <v>0</v>
      </c>
      <c r="EM114" s="8">
        <v>0</v>
      </c>
      <c r="EN114" s="6">
        <f t="shared" si="242"/>
        <v>36136.122999999992</v>
      </c>
      <c r="EO114" s="8">
        <f t="shared" si="243"/>
        <v>335583.52</v>
      </c>
    </row>
    <row r="115" spans="1:145" x14ac:dyDescent="0.3">
      <c r="A115" s="45">
        <v>2014</v>
      </c>
      <c r="B115" s="46" t="s">
        <v>7</v>
      </c>
      <c r="C115" s="6">
        <v>0</v>
      </c>
      <c r="D115" s="5">
        <v>0</v>
      </c>
      <c r="E115" s="8">
        <v>0</v>
      </c>
      <c r="F115" s="6">
        <v>0</v>
      </c>
      <c r="G115" s="5">
        <v>0</v>
      </c>
      <c r="H115" s="8">
        <v>0</v>
      </c>
      <c r="I115" s="6">
        <v>0</v>
      </c>
      <c r="J115" s="5">
        <v>0</v>
      </c>
      <c r="K115" s="8">
        <v>0</v>
      </c>
      <c r="L115" s="6">
        <v>0</v>
      </c>
      <c r="M115" s="5">
        <v>0</v>
      </c>
      <c r="N115" s="8">
        <v>0</v>
      </c>
      <c r="O115" s="6">
        <v>0</v>
      </c>
      <c r="P115" s="5">
        <v>0</v>
      </c>
      <c r="Q115" s="8">
        <v>0</v>
      </c>
      <c r="R115" s="6">
        <v>0</v>
      </c>
      <c r="S115" s="5">
        <v>0</v>
      </c>
      <c r="T115" s="8">
        <v>0</v>
      </c>
      <c r="U115" s="6">
        <v>0</v>
      </c>
      <c r="V115" s="5">
        <v>0</v>
      </c>
      <c r="W115" s="8">
        <v>0</v>
      </c>
      <c r="X115" s="6">
        <v>0</v>
      </c>
      <c r="Y115" s="5">
        <v>0</v>
      </c>
      <c r="Z115" s="8">
        <v>0</v>
      </c>
      <c r="AA115" s="6">
        <v>0</v>
      </c>
      <c r="AB115" s="5">
        <v>0</v>
      </c>
      <c r="AC115" s="8">
        <v>0</v>
      </c>
      <c r="AD115" s="6">
        <v>0</v>
      </c>
      <c r="AE115" s="5">
        <v>0</v>
      </c>
      <c r="AF115" s="8">
        <v>0</v>
      </c>
      <c r="AG115" s="6">
        <v>0</v>
      </c>
      <c r="AH115" s="5">
        <v>0</v>
      </c>
      <c r="AI115" s="8">
        <v>0</v>
      </c>
      <c r="AJ115" s="6">
        <v>0</v>
      </c>
      <c r="AK115" s="5">
        <v>0</v>
      </c>
      <c r="AL115" s="8">
        <v>0</v>
      </c>
      <c r="AM115" s="6">
        <v>2.1</v>
      </c>
      <c r="AN115" s="5">
        <v>12.79</v>
      </c>
      <c r="AO115" s="8">
        <f t="shared" si="237"/>
        <v>6090.4761904761899</v>
      </c>
      <c r="AP115" s="6">
        <v>0</v>
      </c>
      <c r="AQ115" s="5">
        <v>0</v>
      </c>
      <c r="AR115" s="8">
        <v>0</v>
      </c>
      <c r="AS115" s="6">
        <v>0</v>
      </c>
      <c r="AT115" s="5">
        <v>0</v>
      </c>
      <c r="AU115" s="8">
        <v>0</v>
      </c>
      <c r="AV115" s="6">
        <v>0</v>
      </c>
      <c r="AW115" s="5">
        <v>0</v>
      </c>
      <c r="AX115" s="8">
        <v>0</v>
      </c>
      <c r="AY115" s="6">
        <v>16404.769</v>
      </c>
      <c r="AZ115" s="5">
        <v>140038.79</v>
      </c>
      <c r="BA115" s="8">
        <f t="shared" si="238"/>
        <v>8536.4682672459458</v>
      </c>
      <c r="BB115" s="6">
        <v>0</v>
      </c>
      <c r="BC115" s="5">
        <v>0</v>
      </c>
      <c r="BD115" s="8">
        <v>0</v>
      </c>
      <c r="BE115" s="6">
        <v>0</v>
      </c>
      <c r="BF115" s="5">
        <v>0</v>
      </c>
      <c r="BG115" s="8">
        <v>0</v>
      </c>
      <c r="BH115" s="6">
        <v>0</v>
      </c>
      <c r="BI115" s="5">
        <v>0</v>
      </c>
      <c r="BJ115" s="8">
        <v>0</v>
      </c>
      <c r="BK115" s="6">
        <v>0</v>
      </c>
      <c r="BL115" s="5">
        <v>0</v>
      </c>
      <c r="BM115" s="8">
        <v>0</v>
      </c>
      <c r="BN115" s="6">
        <v>0</v>
      </c>
      <c r="BO115" s="5">
        <v>0</v>
      </c>
      <c r="BP115" s="8">
        <v>0</v>
      </c>
      <c r="BQ115" s="6">
        <v>0</v>
      </c>
      <c r="BR115" s="5">
        <v>0</v>
      </c>
      <c r="BS115" s="8">
        <v>0</v>
      </c>
      <c r="BT115" s="6">
        <v>1933.9459999999999</v>
      </c>
      <c r="BU115" s="5">
        <v>18356.32</v>
      </c>
      <c r="BV115" s="8">
        <f t="shared" si="240"/>
        <v>9491.6404077466486</v>
      </c>
      <c r="BW115" s="6">
        <v>0</v>
      </c>
      <c r="BX115" s="5">
        <v>0</v>
      </c>
      <c r="BY115" s="8">
        <v>0</v>
      </c>
      <c r="BZ115" s="6">
        <v>0</v>
      </c>
      <c r="CA115" s="5">
        <v>0</v>
      </c>
      <c r="CB115" s="8">
        <v>0</v>
      </c>
      <c r="CC115" s="6">
        <v>0</v>
      </c>
      <c r="CD115" s="5">
        <v>0</v>
      </c>
      <c r="CE115" s="8">
        <v>0</v>
      </c>
      <c r="CF115" s="6">
        <v>699.35</v>
      </c>
      <c r="CG115" s="5">
        <v>7044.17</v>
      </c>
      <c r="CH115" s="8">
        <f t="shared" si="249"/>
        <v>10072.45299206406</v>
      </c>
      <c r="CI115" s="6">
        <v>0</v>
      </c>
      <c r="CJ115" s="5">
        <v>0</v>
      </c>
      <c r="CK115" s="8">
        <v>0</v>
      </c>
      <c r="CL115" s="6">
        <v>2.65</v>
      </c>
      <c r="CM115" s="5">
        <v>36.26</v>
      </c>
      <c r="CN115" s="8">
        <f t="shared" si="246"/>
        <v>13683.018867924528</v>
      </c>
      <c r="CO115" s="6">
        <v>0</v>
      </c>
      <c r="CP115" s="5">
        <v>0</v>
      </c>
      <c r="CQ115" s="8">
        <v>0</v>
      </c>
      <c r="CR115" s="6">
        <v>0</v>
      </c>
      <c r="CS115" s="5">
        <v>0</v>
      </c>
      <c r="CT115" s="8">
        <v>0</v>
      </c>
      <c r="CU115" s="6">
        <v>0</v>
      </c>
      <c r="CV115" s="5">
        <v>0</v>
      </c>
      <c r="CW115" s="8">
        <v>0</v>
      </c>
      <c r="CX115" s="6">
        <v>113.90600000000001</v>
      </c>
      <c r="CY115" s="5">
        <v>930.54</v>
      </c>
      <c r="CZ115" s="8">
        <f t="shared" si="250"/>
        <v>8169.367724263866</v>
      </c>
      <c r="DA115" s="6">
        <v>0</v>
      </c>
      <c r="DB115" s="5">
        <v>0</v>
      </c>
      <c r="DC115" s="8">
        <v>0</v>
      </c>
      <c r="DD115" s="6">
        <v>0</v>
      </c>
      <c r="DE115" s="5">
        <v>0</v>
      </c>
      <c r="DF115" s="8">
        <v>0</v>
      </c>
      <c r="DG115" s="6">
        <v>0</v>
      </c>
      <c r="DH115" s="5">
        <v>0</v>
      </c>
      <c r="DI115" s="8">
        <v>0</v>
      </c>
      <c r="DJ115" s="6">
        <v>0</v>
      </c>
      <c r="DK115" s="5">
        <v>0</v>
      </c>
      <c r="DL115" s="8">
        <v>0</v>
      </c>
      <c r="DM115" s="6">
        <v>0</v>
      </c>
      <c r="DN115" s="5">
        <v>0</v>
      </c>
      <c r="DO115" s="8">
        <v>0</v>
      </c>
      <c r="DP115" s="6">
        <v>0</v>
      </c>
      <c r="DQ115" s="5">
        <v>0</v>
      </c>
      <c r="DR115" s="8">
        <v>0</v>
      </c>
      <c r="DS115" s="6">
        <v>0</v>
      </c>
      <c r="DT115" s="5">
        <v>0</v>
      </c>
      <c r="DU115" s="8">
        <v>0</v>
      </c>
      <c r="DV115" s="6">
        <v>0</v>
      </c>
      <c r="DW115" s="5">
        <v>0</v>
      </c>
      <c r="DX115" s="8">
        <v>0</v>
      </c>
      <c r="DY115" s="6">
        <v>1.2999999999999999E-2</v>
      </c>
      <c r="DZ115" s="5">
        <v>1.17</v>
      </c>
      <c r="EA115" s="8">
        <f t="shared" ref="EA115" si="254">DZ115/DY115*1000</f>
        <v>90000</v>
      </c>
      <c r="EB115" s="6">
        <v>0</v>
      </c>
      <c r="EC115" s="5">
        <v>0</v>
      </c>
      <c r="ED115" s="8">
        <v>0</v>
      </c>
      <c r="EE115" s="6">
        <v>0</v>
      </c>
      <c r="EF115" s="5">
        <v>0</v>
      </c>
      <c r="EG115" s="8">
        <v>0</v>
      </c>
      <c r="EH115" s="6">
        <v>0</v>
      </c>
      <c r="EI115" s="5">
        <v>0</v>
      </c>
      <c r="EJ115" s="8">
        <v>0</v>
      </c>
      <c r="EK115" s="6">
        <v>0</v>
      </c>
      <c r="EL115" s="5">
        <v>0</v>
      </c>
      <c r="EM115" s="8">
        <v>0</v>
      </c>
      <c r="EN115" s="6">
        <f t="shared" si="242"/>
        <v>19156.733999999997</v>
      </c>
      <c r="EO115" s="8">
        <f t="shared" si="243"/>
        <v>166420.04000000007</v>
      </c>
    </row>
    <row r="116" spans="1:145" x14ac:dyDescent="0.3">
      <c r="A116" s="45">
        <v>2014</v>
      </c>
      <c r="B116" s="46" t="s">
        <v>8</v>
      </c>
      <c r="C116" s="6">
        <v>0</v>
      </c>
      <c r="D116" s="5">
        <v>0</v>
      </c>
      <c r="E116" s="8">
        <v>0</v>
      </c>
      <c r="F116" s="6">
        <v>0</v>
      </c>
      <c r="G116" s="5">
        <v>0</v>
      </c>
      <c r="H116" s="8">
        <v>0</v>
      </c>
      <c r="I116" s="6">
        <v>0</v>
      </c>
      <c r="J116" s="5">
        <v>0</v>
      </c>
      <c r="K116" s="8">
        <v>0</v>
      </c>
      <c r="L116" s="6">
        <v>0.27200000000000002</v>
      </c>
      <c r="M116" s="5">
        <v>2.68</v>
      </c>
      <c r="N116" s="8">
        <f t="shared" si="247"/>
        <v>9852.9411764705892</v>
      </c>
      <c r="O116" s="6">
        <v>0</v>
      </c>
      <c r="P116" s="5">
        <v>0</v>
      </c>
      <c r="Q116" s="8">
        <v>0</v>
      </c>
      <c r="R116" s="6">
        <v>0</v>
      </c>
      <c r="S116" s="5">
        <v>0</v>
      </c>
      <c r="T116" s="8">
        <v>0</v>
      </c>
      <c r="U116" s="6">
        <v>0</v>
      </c>
      <c r="V116" s="5">
        <v>0</v>
      </c>
      <c r="W116" s="8">
        <v>0</v>
      </c>
      <c r="X116" s="6">
        <v>0</v>
      </c>
      <c r="Y116" s="5">
        <v>0</v>
      </c>
      <c r="Z116" s="8">
        <v>0</v>
      </c>
      <c r="AA116" s="6">
        <v>0</v>
      </c>
      <c r="AB116" s="5">
        <v>0</v>
      </c>
      <c r="AC116" s="8">
        <v>0</v>
      </c>
      <c r="AD116" s="6">
        <v>0</v>
      </c>
      <c r="AE116" s="5">
        <v>0</v>
      </c>
      <c r="AF116" s="8">
        <v>0</v>
      </c>
      <c r="AG116" s="6">
        <v>0</v>
      </c>
      <c r="AH116" s="5">
        <v>0</v>
      </c>
      <c r="AI116" s="8">
        <v>0</v>
      </c>
      <c r="AJ116" s="6">
        <v>0</v>
      </c>
      <c r="AK116" s="5">
        <v>0</v>
      </c>
      <c r="AL116" s="8">
        <v>0</v>
      </c>
      <c r="AM116" s="6">
        <v>9.4499999999999993</v>
      </c>
      <c r="AN116" s="5">
        <v>16.71</v>
      </c>
      <c r="AO116" s="8">
        <f t="shared" si="237"/>
        <v>1768.2539682539684</v>
      </c>
      <c r="AP116" s="6">
        <v>0</v>
      </c>
      <c r="AQ116" s="5">
        <v>0</v>
      </c>
      <c r="AR116" s="8">
        <v>0</v>
      </c>
      <c r="AS116" s="6">
        <v>0</v>
      </c>
      <c r="AT116" s="5">
        <v>0</v>
      </c>
      <c r="AU116" s="8">
        <v>0</v>
      </c>
      <c r="AV116" s="6">
        <v>0</v>
      </c>
      <c r="AW116" s="5">
        <v>0</v>
      </c>
      <c r="AX116" s="8">
        <v>0</v>
      </c>
      <c r="AY116" s="6">
        <v>36581.059000000001</v>
      </c>
      <c r="AZ116" s="5">
        <v>313023.76</v>
      </c>
      <c r="BA116" s="8">
        <f t="shared" si="238"/>
        <v>8556.9901079134979</v>
      </c>
      <c r="BB116" s="6">
        <v>0</v>
      </c>
      <c r="BC116" s="5">
        <v>0</v>
      </c>
      <c r="BD116" s="8">
        <v>0</v>
      </c>
      <c r="BE116" s="6">
        <v>0</v>
      </c>
      <c r="BF116" s="5">
        <v>0</v>
      </c>
      <c r="BG116" s="8">
        <v>0</v>
      </c>
      <c r="BH116" s="6">
        <v>0</v>
      </c>
      <c r="BI116" s="5">
        <v>0</v>
      </c>
      <c r="BJ116" s="8">
        <v>0</v>
      </c>
      <c r="BK116" s="6">
        <v>0</v>
      </c>
      <c r="BL116" s="5">
        <v>0</v>
      </c>
      <c r="BM116" s="8">
        <v>0</v>
      </c>
      <c r="BN116" s="6">
        <v>0</v>
      </c>
      <c r="BO116" s="5">
        <v>0</v>
      </c>
      <c r="BP116" s="8">
        <v>0</v>
      </c>
      <c r="BQ116" s="6">
        <v>0</v>
      </c>
      <c r="BR116" s="5">
        <v>0</v>
      </c>
      <c r="BS116" s="8">
        <v>0</v>
      </c>
      <c r="BT116" s="6">
        <v>11054.671</v>
      </c>
      <c r="BU116" s="5">
        <v>99124.6</v>
      </c>
      <c r="BV116" s="8">
        <f t="shared" si="240"/>
        <v>8966.7616521559085</v>
      </c>
      <c r="BW116" s="6">
        <v>0</v>
      </c>
      <c r="BX116" s="5">
        <v>0</v>
      </c>
      <c r="BY116" s="8">
        <v>0</v>
      </c>
      <c r="BZ116" s="6">
        <v>0</v>
      </c>
      <c r="CA116" s="5">
        <v>0</v>
      </c>
      <c r="CB116" s="8">
        <v>0</v>
      </c>
      <c r="CC116" s="6">
        <v>0</v>
      </c>
      <c r="CD116" s="5">
        <v>0</v>
      </c>
      <c r="CE116" s="8">
        <v>0</v>
      </c>
      <c r="CF116" s="6">
        <v>0</v>
      </c>
      <c r="CG116" s="5">
        <v>0</v>
      </c>
      <c r="CH116" s="8">
        <v>0</v>
      </c>
      <c r="CI116" s="6">
        <v>0</v>
      </c>
      <c r="CJ116" s="5">
        <v>0</v>
      </c>
      <c r="CK116" s="8">
        <v>0</v>
      </c>
      <c r="CL116" s="6">
        <v>0.65</v>
      </c>
      <c r="CM116" s="5">
        <v>3.76</v>
      </c>
      <c r="CN116" s="8">
        <f t="shared" si="246"/>
        <v>5784.6153846153848</v>
      </c>
      <c r="CO116" s="6">
        <v>0</v>
      </c>
      <c r="CP116" s="5">
        <v>0</v>
      </c>
      <c r="CQ116" s="8">
        <v>0</v>
      </c>
      <c r="CR116" s="6">
        <v>0</v>
      </c>
      <c r="CS116" s="5">
        <v>0</v>
      </c>
      <c r="CT116" s="8">
        <v>0</v>
      </c>
      <c r="CU116" s="6">
        <v>0</v>
      </c>
      <c r="CV116" s="5">
        <v>0</v>
      </c>
      <c r="CW116" s="8">
        <v>0</v>
      </c>
      <c r="CX116" s="6">
        <v>0</v>
      </c>
      <c r="CY116" s="5">
        <v>0</v>
      </c>
      <c r="CZ116" s="8">
        <v>0</v>
      </c>
      <c r="DA116" s="6">
        <v>0</v>
      </c>
      <c r="DB116" s="5">
        <v>0</v>
      </c>
      <c r="DC116" s="8">
        <v>0</v>
      </c>
      <c r="DD116" s="6">
        <v>0</v>
      </c>
      <c r="DE116" s="5">
        <v>0</v>
      </c>
      <c r="DF116" s="8">
        <v>0</v>
      </c>
      <c r="DG116" s="6">
        <v>0</v>
      </c>
      <c r="DH116" s="5">
        <v>0</v>
      </c>
      <c r="DI116" s="8">
        <v>0</v>
      </c>
      <c r="DJ116" s="6">
        <v>0</v>
      </c>
      <c r="DK116" s="5">
        <v>0</v>
      </c>
      <c r="DL116" s="8">
        <v>0</v>
      </c>
      <c r="DM116" s="6">
        <v>0</v>
      </c>
      <c r="DN116" s="5">
        <v>0</v>
      </c>
      <c r="DO116" s="8">
        <v>0</v>
      </c>
      <c r="DP116" s="6">
        <v>0</v>
      </c>
      <c r="DQ116" s="5">
        <v>0</v>
      </c>
      <c r="DR116" s="8">
        <v>0</v>
      </c>
      <c r="DS116" s="6">
        <v>0</v>
      </c>
      <c r="DT116" s="5">
        <v>0</v>
      </c>
      <c r="DU116" s="8">
        <v>0</v>
      </c>
      <c r="DV116" s="6">
        <v>0</v>
      </c>
      <c r="DW116" s="5">
        <v>0</v>
      </c>
      <c r="DX116" s="8">
        <v>0</v>
      </c>
      <c r="DY116" s="6">
        <v>0</v>
      </c>
      <c r="DZ116" s="5">
        <v>0</v>
      </c>
      <c r="EA116" s="8">
        <v>0</v>
      </c>
      <c r="EB116" s="6">
        <v>0</v>
      </c>
      <c r="EC116" s="5">
        <v>0</v>
      </c>
      <c r="ED116" s="8">
        <v>0</v>
      </c>
      <c r="EE116" s="6">
        <v>0</v>
      </c>
      <c r="EF116" s="5">
        <v>0</v>
      </c>
      <c r="EG116" s="8">
        <v>0</v>
      </c>
      <c r="EH116" s="6">
        <v>0</v>
      </c>
      <c r="EI116" s="5">
        <v>0</v>
      </c>
      <c r="EJ116" s="8">
        <v>0</v>
      </c>
      <c r="EK116" s="6">
        <v>0</v>
      </c>
      <c r="EL116" s="5">
        <v>0</v>
      </c>
      <c r="EM116" s="8">
        <v>0</v>
      </c>
      <c r="EN116" s="6">
        <f t="shared" si="242"/>
        <v>47646.102000000006</v>
      </c>
      <c r="EO116" s="8">
        <f t="shared" si="243"/>
        <v>412171.51</v>
      </c>
    </row>
    <row r="117" spans="1:145" x14ac:dyDescent="0.3">
      <c r="A117" s="45">
        <v>2014</v>
      </c>
      <c r="B117" s="46" t="s">
        <v>9</v>
      </c>
      <c r="C117" s="6">
        <v>0</v>
      </c>
      <c r="D117" s="5">
        <v>0</v>
      </c>
      <c r="E117" s="8">
        <v>0</v>
      </c>
      <c r="F117" s="6">
        <v>0</v>
      </c>
      <c r="G117" s="5">
        <v>0</v>
      </c>
      <c r="H117" s="8">
        <v>0</v>
      </c>
      <c r="I117" s="6">
        <v>0</v>
      </c>
      <c r="J117" s="5">
        <v>0</v>
      </c>
      <c r="K117" s="8">
        <v>0</v>
      </c>
      <c r="L117" s="6">
        <v>0</v>
      </c>
      <c r="M117" s="5">
        <v>0</v>
      </c>
      <c r="N117" s="8">
        <v>0</v>
      </c>
      <c r="O117" s="6">
        <v>0</v>
      </c>
      <c r="P117" s="5">
        <v>0</v>
      </c>
      <c r="Q117" s="8">
        <v>0</v>
      </c>
      <c r="R117" s="6">
        <v>0</v>
      </c>
      <c r="S117" s="5">
        <v>0</v>
      </c>
      <c r="T117" s="8">
        <v>0</v>
      </c>
      <c r="U117" s="6">
        <v>0</v>
      </c>
      <c r="V117" s="5">
        <v>0</v>
      </c>
      <c r="W117" s="8">
        <v>0</v>
      </c>
      <c r="X117" s="6">
        <v>0</v>
      </c>
      <c r="Y117" s="5">
        <v>0</v>
      </c>
      <c r="Z117" s="8">
        <v>0</v>
      </c>
      <c r="AA117" s="6">
        <v>0</v>
      </c>
      <c r="AB117" s="5">
        <v>0</v>
      </c>
      <c r="AC117" s="8">
        <v>0</v>
      </c>
      <c r="AD117" s="6">
        <v>0</v>
      </c>
      <c r="AE117" s="5">
        <v>0</v>
      </c>
      <c r="AF117" s="8">
        <v>0</v>
      </c>
      <c r="AG117" s="6">
        <v>0</v>
      </c>
      <c r="AH117" s="5">
        <v>0</v>
      </c>
      <c r="AI117" s="8">
        <v>0</v>
      </c>
      <c r="AJ117" s="6">
        <v>0</v>
      </c>
      <c r="AK117" s="5">
        <v>0</v>
      </c>
      <c r="AL117" s="8">
        <v>0</v>
      </c>
      <c r="AM117" s="6">
        <v>4.16</v>
      </c>
      <c r="AN117" s="5">
        <v>21.96</v>
      </c>
      <c r="AO117" s="8">
        <f t="shared" si="237"/>
        <v>5278.8461538461543</v>
      </c>
      <c r="AP117" s="6">
        <v>0</v>
      </c>
      <c r="AQ117" s="5">
        <v>0</v>
      </c>
      <c r="AR117" s="8">
        <v>0</v>
      </c>
      <c r="AS117" s="6">
        <v>0</v>
      </c>
      <c r="AT117" s="5">
        <v>0</v>
      </c>
      <c r="AU117" s="8">
        <v>0</v>
      </c>
      <c r="AV117" s="6">
        <v>0</v>
      </c>
      <c r="AW117" s="5">
        <v>0</v>
      </c>
      <c r="AX117" s="8">
        <v>0</v>
      </c>
      <c r="AY117" s="6">
        <v>38223.836000000003</v>
      </c>
      <c r="AZ117" s="5">
        <v>305218.58</v>
      </c>
      <c r="BA117" s="8">
        <f t="shared" si="238"/>
        <v>7985.0326900732834</v>
      </c>
      <c r="BB117" s="6">
        <v>0</v>
      </c>
      <c r="BC117" s="5">
        <v>0</v>
      </c>
      <c r="BD117" s="8">
        <v>0</v>
      </c>
      <c r="BE117" s="6">
        <v>0</v>
      </c>
      <c r="BF117" s="5">
        <v>0</v>
      </c>
      <c r="BG117" s="8">
        <v>0</v>
      </c>
      <c r="BH117" s="6">
        <v>3.5999999999999997E-2</v>
      </c>
      <c r="BI117" s="5">
        <v>2.82</v>
      </c>
      <c r="BJ117" s="8">
        <f t="shared" si="253"/>
        <v>78333.333333333328</v>
      </c>
      <c r="BK117" s="6">
        <v>0</v>
      </c>
      <c r="BL117" s="5">
        <v>0</v>
      </c>
      <c r="BM117" s="8">
        <v>0</v>
      </c>
      <c r="BN117" s="6">
        <v>0</v>
      </c>
      <c r="BO117" s="5">
        <v>0</v>
      </c>
      <c r="BP117" s="8">
        <v>0</v>
      </c>
      <c r="BQ117" s="6">
        <v>0</v>
      </c>
      <c r="BR117" s="5">
        <v>0</v>
      </c>
      <c r="BS117" s="8">
        <v>0</v>
      </c>
      <c r="BT117" s="6">
        <v>6852.3280000000004</v>
      </c>
      <c r="BU117" s="5">
        <v>57071.27</v>
      </c>
      <c r="BV117" s="8">
        <f t="shared" si="240"/>
        <v>8328.7417064682231</v>
      </c>
      <c r="BW117" s="6">
        <v>0</v>
      </c>
      <c r="BX117" s="5">
        <v>0</v>
      </c>
      <c r="BY117" s="8">
        <v>0</v>
      </c>
      <c r="BZ117" s="6">
        <v>0</v>
      </c>
      <c r="CA117" s="5">
        <v>0</v>
      </c>
      <c r="CB117" s="8">
        <v>0</v>
      </c>
      <c r="CC117" s="6">
        <v>0</v>
      </c>
      <c r="CD117" s="5">
        <v>0</v>
      </c>
      <c r="CE117" s="8">
        <v>0</v>
      </c>
      <c r="CF117" s="6">
        <v>5.3</v>
      </c>
      <c r="CG117" s="5">
        <v>158.52000000000001</v>
      </c>
      <c r="CH117" s="8">
        <f t="shared" si="249"/>
        <v>29909.433962264153</v>
      </c>
      <c r="CI117" s="6">
        <v>0</v>
      </c>
      <c r="CJ117" s="5">
        <v>0</v>
      </c>
      <c r="CK117" s="8">
        <v>0</v>
      </c>
      <c r="CL117" s="6">
        <v>4.7149999999999999</v>
      </c>
      <c r="CM117" s="5">
        <v>14.77</v>
      </c>
      <c r="CN117" s="8">
        <f t="shared" si="246"/>
        <v>3132.5556733828207</v>
      </c>
      <c r="CO117" s="6">
        <v>0</v>
      </c>
      <c r="CP117" s="5">
        <v>0</v>
      </c>
      <c r="CQ117" s="8">
        <v>0</v>
      </c>
      <c r="CR117" s="6">
        <v>0</v>
      </c>
      <c r="CS117" s="5">
        <v>0</v>
      </c>
      <c r="CT117" s="8">
        <v>0</v>
      </c>
      <c r="CU117" s="6">
        <v>0</v>
      </c>
      <c r="CV117" s="5">
        <v>0</v>
      </c>
      <c r="CW117" s="8">
        <v>0</v>
      </c>
      <c r="CX117" s="6">
        <v>0</v>
      </c>
      <c r="CY117" s="5">
        <v>0</v>
      </c>
      <c r="CZ117" s="8">
        <v>0</v>
      </c>
      <c r="DA117" s="6">
        <v>0</v>
      </c>
      <c r="DB117" s="5">
        <v>0</v>
      </c>
      <c r="DC117" s="8">
        <v>0</v>
      </c>
      <c r="DD117" s="6">
        <v>0</v>
      </c>
      <c r="DE117" s="5">
        <v>0</v>
      </c>
      <c r="DF117" s="8">
        <v>0</v>
      </c>
      <c r="DG117" s="6">
        <v>0</v>
      </c>
      <c r="DH117" s="5">
        <v>0</v>
      </c>
      <c r="DI117" s="8">
        <v>0</v>
      </c>
      <c r="DJ117" s="6">
        <v>0</v>
      </c>
      <c r="DK117" s="5">
        <v>0</v>
      </c>
      <c r="DL117" s="8">
        <v>0</v>
      </c>
      <c r="DM117" s="6">
        <v>0</v>
      </c>
      <c r="DN117" s="5">
        <v>0</v>
      </c>
      <c r="DO117" s="8">
        <v>0</v>
      </c>
      <c r="DP117" s="6">
        <v>0</v>
      </c>
      <c r="DQ117" s="5">
        <v>0</v>
      </c>
      <c r="DR117" s="8">
        <v>0</v>
      </c>
      <c r="DS117" s="6">
        <v>0</v>
      </c>
      <c r="DT117" s="5">
        <v>0</v>
      </c>
      <c r="DU117" s="8">
        <v>0</v>
      </c>
      <c r="DV117" s="6">
        <v>0</v>
      </c>
      <c r="DW117" s="5">
        <v>0</v>
      </c>
      <c r="DX117" s="8">
        <v>0</v>
      </c>
      <c r="DY117" s="6">
        <v>0</v>
      </c>
      <c r="DZ117" s="5">
        <v>0</v>
      </c>
      <c r="EA117" s="8">
        <v>0</v>
      </c>
      <c r="EB117" s="6">
        <v>2506.002</v>
      </c>
      <c r="EC117" s="5">
        <v>21870.21</v>
      </c>
      <c r="ED117" s="8">
        <f t="shared" si="241"/>
        <v>8727.1319017303267</v>
      </c>
      <c r="EE117" s="6">
        <v>0</v>
      </c>
      <c r="EF117" s="5">
        <v>0</v>
      </c>
      <c r="EG117" s="8">
        <v>0</v>
      </c>
      <c r="EH117" s="6">
        <v>0</v>
      </c>
      <c r="EI117" s="5">
        <v>0</v>
      </c>
      <c r="EJ117" s="8">
        <v>0</v>
      </c>
      <c r="EK117" s="6">
        <v>0</v>
      </c>
      <c r="EL117" s="5">
        <v>0</v>
      </c>
      <c r="EM117" s="8">
        <v>0</v>
      </c>
      <c r="EN117" s="6">
        <f t="shared" si="242"/>
        <v>47596.377000000008</v>
      </c>
      <c r="EO117" s="8">
        <f t="shared" si="243"/>
        <v>384358.13000000012</v>
      </c>
    </row>
    <row r="118" spans="1:145" x14ac:dyDescent="0.3">
      <c r="A118" s="45">
        <v>2014</v>
      </c>
      <c r="B118" s="46" t="s">
        <v>10</v>
      </c>
      <c r="C118" s="6">
        <v>0</v>
      </c>
      <c r="D118" s="5">
        <v>0</v>
      </c>
      <c r="E118" s="8">
        <v>0</v>
      </c>
      <c r="F118" s="6">
        <v>0</v>
      </c>
      <c r="G118" s="5">
        <v>0</v>
      </c>
      <c r="H118" s="8">
        <v>0</v>
      </c>
      <c r="I118" s="6">
        <v>0</v>
      </c>
      <c r="J118" s="5">
        <v>0</v>
      </c>
      <c r="K118" s="8">
        <v>0</v>
      </c>
      <c r="L118" s="6">
        <v>0</v>
      </c>
      <c r="M118" s="5">
        <v>0</v>
      </c>
      <c r="N118" s="8">
        <v>0</v>
      </c>
      <c r="O118" s="6">
        <v>0</v>
      </c>
      <c r="P118" s="5">
        <v>0</v>
      </c>
      <c r="Q118" s="8">
        <v>0</v>
      </c>
      <c r="R118" s="6">
        <v>0</v>
      </c>
      <c r="S118" s="5">
        <v>0</v>
      </c>
      <c r="T118" s="8">
        <v>0</v>
      </c>
      <c r="U118" s="6">
        <v>0</v>
      </c>
      <c r="V118" s="5">
        <v>0</v>
      </c>
      <c r="W118" s="8">
        <v>0</v>
      </c>
      <c r="X118" s="6">
        <v>0</v>
      </c>
      <c r="Y118" s="5">
        <v>0</v>
      </c>
      <c r="Z118" s="8">
        <v>0</v>
      </c>
      <c r="AA118" s="6">
        <v>0</v>
      </c>
      <c r="AB118" s="5">
        <v>0</v>
      </c>
      <c r="AC118" s="8">
        <v>0</v>
      </c>
      <c r="AD118" s="6">
        <v>0</v>
      </c>
      <c r="AE118" s="5">
        <v>0</v>
      </c>
      <c r="AF118" s="8">
        <v>0</v>
      </c>
      <c r="AG118" s="6">
        <v>0</v>
      </c>
      <c r="AH118" s="5">
        <v>0</v>
      </c>
      <c r="AI118" s="8">
        <v>0</v>
      </c>
      <c r="AJ118" s="6">
        <v>0</v>
      </c>
      <c r="AK118" s="5">
        <v>0</v>
      </c>
      <c r="AL118" s="8">
        <v>0</v>
      </c>
      <c r="AM118" s="6">
        <v>2.82</v>
      </c>
      <c r="AN118" s="5">
        <v>8.2799999999999994</v>
      </c>
      <c r="AO118" s="8">
        <f t="shared" si="237"/>
        <v>2936.1702127659573</v>
      </c>
      <c r="AP118" s="6">
        <v>0</v>
      </c>
      <c r="AQ118" s="5">
        <v>0</v>
      </c>
      <c r="AR118" s="8">
        <v>0</v>
      </c>
      <c r="AS118" s="6">
        <v>0</v>
      </c>
      <c r="AT118" s="5">
        <v>0</v>
      </c>
      <c r="AU118" s="8">
        <v>0</v>
      </c>
      <c r="AV118" s="6">
        <v>0</v>
      </c>
      <c r="AW118" s="5">
        <v>0</v>
      </c>
      <c r="AX118" s="8">
        <v>0</v>
      </c>
      <c r="AY118" s="6">
        <v>40071.677000000003</v>
      </c>
      <c r="AZ118" s="5">
        <v>310252.59999999998</v>
      </c>
      <c r="BA118" s="8">
        <f t="shared" si="238"/>
        <v>7742.44112618496</v>
      </c>
      <c r="BB118" s="6">
        <v>0</v>
      </c>
      <c r="BC118" s="5">
        <v>0</v>
      </c>
      <c r="BD118" s="8">
        <v>0</v>
      </c>
      <c r="BE118" s="6">
        <v>0</v>
      </c>
      <c r="BF118" s="5">
        <v>0</v>
      </c>
      <c r="BG118" s="8">
        <v>0</v>
      </c>
      <c r="BH118" s="6">
        <v>0</v>
      </c>
      <c r="BI118" s="5">
        <v>0</v>
      </c>
      <c r="BJ118" s="8">
        <v>0</v>
      </c>
      <c r="BK118" s="6">
        <v>0</v>
      </c>
      <c r="BL118" s="5">
        <v>0</v>
      </c>
      <c r="BM118" s="8">
        <v>0</v>
      </c>
      <c r="BN118" s="6">
        <v>0</v>
      </c>
      <c r="BO118" s="5">
        <v>0</v>
      </c>
      <c r="BP118" s="8">
        <v>0</v>
      </c>
      <c r="BQ118" s="6">
        <v>0</v>
      </c>
      <c r="BR118" s="5">
        <v>0</v>
      </c>
      <c r="BS118" s="8">
        <v>0</v>
      </c>
      <c r="BT118" s="6">
        <v>4358.7929999999997</v>
      </c>
      <c r="BU118" s="5">
        <v>37756.89</v>
      </c>
      <c r="BV118" s="8">
        <f t="shared" si="240"/>
        <v>8662.2351646430579</v>
      </c>
      <c r="BW118" s="6">
        <v>0</v>
      </c>
      <c r="BX118" s="5">
        <v>0</v>
      </c>
      <c r="BY118" s="8">
        <v>0</v>
      </c>
      <c r="BZ118" s="6">
        <v>0</v>
      </c>
      <c r="CA118" s="5">
        <v>0</v>
      </c>
      <c r="CB118" s="8">
        <v>0</v>
      </c>
      <c r="CC118" s="6">
        <v>0</v>
      </c>
      <c r="CD118" s="5">
        <v>0</v>
      </c>
      <c r="CE118" s="8">
        <v>0</v>
      </c>
      <c r="CF118" s="6">
        <v>1E-3</v>
      </c>
      <c r="CG118" s="5">
        <v>135.22999999999999</v>
      </c>
      <c r="CH118" s="8">
        <f t="shared" si="249"/>
        <v>135230000</v>
      </c>
      <c r="CI118" s="6">
        <v>0</v>
      </c>
      <c r="CJ118" s="5">
        <v>0</v>
      </c>
      <c r="CK118" s="8">
        <v>0</v>
      </c>
      <c r="CL118" s="6">
        <v>16.071000000000002</v>
      </c>
      <c r="CM118" s="5">
        <v>62.17</v>
      </c>
      <c r="CN118" s="8">
        <f t="shared" si="246"/>
        <v>3868.4587144546076</v>
      </c>
      <c r="CO118" s="6">
        <v>0</v>
      </c>
      <c r="CP118" s="5">
        <v>0</v>
      </c>
      <c r="CQ118" s="8">
        <v>0</v>
      </c>
      <c r="CR118" s="6">
        <v>0</v>
      </c>
      <c r="CS118" s="5">
        <v>0</v>
      </c>
      <c r="CT118" s="8">
        <v>0</v>
      </c>
      <c r="CU118" s="6">
        <v>0</v>
      </c>
      <c r="CV118" s="5">
        <v>0</v>
      </c>
      <c r="CW118" s="8">
        <v>0</v>
      </c>
      <c r="CX118" s="6">
        <v>0</v>
      </c>
      <c r="CY118" s="5">
        <v>0</v>
      </c>
      <c r="CZ118" s="8">
        <v>0</v>
      </c>
      <c r="DA118" s="6">
        <v>0</v>
      </c>
      <c r="DB118" s="5">
        <v>0</v>
      </c>
      <c r="DC118" s="8">
        <v>0</v>
      </c>
      <c r="DD118" s="6">
        <v>0</v>
      </c>
      <c r="DE118" s="5">
        <v>0</v>
      </c>
      <c r="DF118" s="8">
        <v>0</v>
      </c>
      <c r="DG118" s="6">
        <v>0</v>
      </c>
      <c r="DH118" s="5">
        <v>0</v>
      </c>
      <c r="DI118" s="8">
        <v>0</v>
      </c>
      <c r="DJ118" s="6">
        <v>0</v>
      </c>
      <c r="DK118" s="5">
        <v>0</v>
      </c>
      <c r="DL118" s="8">
        <v>0</v>
      </c>
      <c r="DM118" s="6">
        <v>0</v>
      </c>
      <c r="DN118" s="5">
        <v>0</v>
      </c>
      <c r="DO118" s="8">
        <v>0</v>
      </c>
      <c r="DP118" s="6">
        <v>0</v>
      </c>
      <c r="DQ118" s="5">
        <v>0</v>
      </c>
      <c r="DR118" s="8">
        <v>0</v>
      </c>
      <c r="DS118" s="6">
        <v>0</v>
      </c>
      <c r="DT118" s="5">
        <v>0</v>
      </c>
      <c r="DU118" s="8">
        <v>0</v>
      </c>
      <c r="DV118" s="6">
        <v>0</v>
      </c>
      <c r="DW118" s="5">
        <v>0</v>
      </c>
      <c r="DX118" s="8">
        <v>0</v>
      </c>
      <c r="DY118" s="6">
        <v>0</v>
      </c>
      <c r="DZ118" s="5">
        <v>0</v>
      </c>
      <c r="EA118" s="8">
        <v>0</v>
      </c>
      <c r="EB118" s="6">
        <v>0</v>
      </c>
      <c r="EC118" s="5">
        <v>0</v>
      </c>
      <c r="ED118" s="8">
        <v>0</v>
      </c>
      <c r="EE118" s="6">
        <v>2.6419999999999999</v>
      </c>
      <c r="EF118" s="5">
        <v>22.02</v>
      </c>
      <c r="EG118" s="8">
        <f t="shared" si="252"/>
        <v>8334.5950037850125</v>
      </c>
      <c r="EH118" s="6">
        <v>0</v>
      </c>
      <c r="EI118" s="5">
        <v>0</v>
      </c>
      <c r="EJ118" s="8">
        <v>0</v>
      </c>
      <c r="EK118" s="6">
        <v>0</v>
      </c>
      <c r="EL118" s="5">
        <v>0</v>
      </c>
      <c r="EM118" s="8">
        <v>0</v>
      </c>
      <c r="EN118" s="6">
        <f t="shared" si="242"/>
        <v>44452.004000000001</v>
      </c>
      <c r="EO118" s="8">
        <f t="shared" si="243"/>
        <v>348237.19</v>
      </c>
    </row>
    <row r="119" spans="1:145" x14ac:dyDescent="0.3">
      <c r="A119" s="45">
        <v>2014</v>
      </c>
      <c r="B119" s="46" t="s">
        <v>11</v>
      </c>
      <c r="C119" s="6">
        <v>0</v>
      </c>
      <c r="D119" s="5">
        <v>0</v>
      </c>
      <c r="E119" s="8">
        <v>0</v>
      </c>
      <c r="F119" s="6">
        <v>0</v>
      </c>
      <c r="G119" s="5">
        <v>0</v>
      </c>
      <c r="H119" s="8">
        <v>0</v>
      </c>
      <c r="I119" s="6">
        <v>0</v>
      </c>
      <c r="J119" s="5">
        <v>0</v>
      </c>
      <c r="K119" s="8">
        <v>0</v>
      </c>
      <c r="L119" s="6">
        <v>0</v>
      </c>
      <c r="M119" s="5">
        <v>0</v>
      </c>
      <c r="N119" s="8">
        <v>0</v>
      </c>
      <c r="O119" s="6">
        <v>0</v>
      </c>
      <c r="P119" s="5">
        <v>0</v>
      </c>
      <c r="Q119" s="8">
        <v>0</v>
      </c>
      <c r="R119" s="6">
        <v>0</v>
      </c>
      <c r="S119" s="5">
        <v>0</v>
      </c>
      <c r="T119" s="8">
        <v>0</v>
      </c>
      <c r="U119" s="6">
        <v>0.152</v>
      </c>
      <c r="V119" s="5">
        <v>0.85</v>
      </c>
      <c r="W119" s="8">
        <f t="shared" ref="W119" si="255">V119/U119*1000</f>
        <v>5592.105263157895</v>
      </c>
      <c r="X119" s="6">
        <v>0</v>
      </c>
      <c r="Y119" s="5">
        <v>0</v>
      </c>
      <c r="Z119" s="8">
        <v>0</v>
      </c>
      <c r="AA119" s="6">
        <v>0</v>
      </c>
      <c r="AB119" s="5">
        <v>0</v>
      </c>
      <c r="AC119" s="8">
        <v>0</v>
      </c>
      <c r="AD119" s="6">
        <v>0</v>
      </c>
      <c r="AE119" s="5">
        <v>0</v>
      </c>
      <c r="AF119" s="8">
        <v>0</v>
      </c>
      <c r="AG119" s="6">
        <v>0</v>
      </c>
      <c r="AH119" s="5">
        <v>0</v>
      </c>
      <c r="AI119" s="8">
        <v>0</v>
      </c>
      <c r="AJ119" s="6">
        <v>0</v>
      </c>
      <c r="AK119" s="5">
        <v>0</v>
      </c>
      <c r="AL119" s="8">
        <v>0</v>
      </c>
      <c r="AM119" s="6">
        <v>3.05</v>
      </c>
      <c r="AN119" s="5">
        <v>5.93</v>
      </c>
      <c r="AO119" s="8">
        <f t="shared" si="237"/>
        <v>1944.2622950819673</v>
      </c>
      <c r="AP119" s="6">
        <v>0</v>
      </c>
      <c r="AQ119" s="5">
        <v>0</v>
      </c>
      <c r="AR119" s="8">
        <v>0</v>
      </c>
      <c r="AS119" s="6">
        <v>0</v>
      </c>
      <c r="AT119" s="5">
        <v>0</v>
      </c>
      <c r="AU119" s="8">
        <v>0</v>
      </c>
      <c r="AV119" s="6">
        <v>0</v>
      </c>
      <c r="AW119" s="5">
        <v>0</v>
      </c>
      <c r="AX119" s="8">
        <v>0</v>
      </c>
      <c r="AY119" s="6">
        <v>37968.392999999996</v>
      </c>
      <c r="AZ119" s="5">
        <v>285994.65999999997</v>
      </c>
      <c r="BA119" s="8">
        <f t="shared" si="238"/>
        <v>7532.4404696295687</v>
      </c>
      <c r="BB119" s="6">
        <v>0</v>
      </c>
      <c r="BC119" s="5">
        <v>0</v>
      </c>
      <c r="BD119" s="8">
        <v>0</v>
      </c>
      <c r="BE119" s="6">
        <v>0</v>
      </c>
      <c r="BF119" s="5">
        <v>0</v>
      </c>
      <c r="BG119" s="8">
        <v>0</v>
      </c>
      <c r="BH119" s="6">
        <v>0</v>
      </c>
      <c r="BI119" s="5">
        <v>0</v>
      </c>
      <c r="BJ119" s="8">
        <v>0</v>
      </c>
      <c r="BK119" s="6">
        <v>0</v>
      </c>
      <c r="BL119" s="5">
        <v>0</v>
      </c>
      <c r="BM119" s="8">
        <v>0</v>
      </c>
      <c r="BN119" s="6">
        <v>0</v>
      </c>
      <c r="BO119" s="5">
        <v>0</v>
      </c>
      <c r="BP119" s="8">
        <v>0</v>
      </c>
      <c r="BQ119" s="6">
        <v>0</v>
      </c>
      <c r="BR119" s="5">
        <v>0</v>
      </c>
      <c r="BS119" s="8">
        <v>0</v>
      </c>
      <c r="BT119" s="6">
        <v>3721.61</v>
      </c>
      <c r="BU119" s="5">
        <v>32022.32</v>
      </c>
      <c r="BV119" s="8">
        <f t="shared" si="240"/>
        <v>8604.4265788193825</v>
      </c>
      <c r="BW119" s="6">
        <v>0</v>
      </c>
      <c r="BX119" s="5">
        <v>0</v>
      </c>
      <c r="BY119" s="8">
        <v>0</v>
      </c>
      <c r="BZ119" s="6">
        <v>0</v>
      </c>
      <c r="CA119" s="5">
        <v>0</v>
      </c>
      <c r="CB119" s="8">
        <v>0</v>
      </c>
      <c r="CC119" s="6">
        <v>0</v>
      </c>
      <c r="CD119" s="5">
        <v>0</v>
      </c>
      <c r="CE119" s="8">
        <v>0</v>
      </c>
      <c r="CF119" s="6">
        <v>0.217</v>
      </c>
      <c r="CG119" s="5">
        <v>7.27</v>
      </c>
      <c r="CH119" s="8">
        <f t="shared" si="249"/>
        <v>33502.304147465438</v>
      </c>
      <c r="CI119" s="6">
        <v>0</v>
      </c>
      <c r="CJ119" s="5">
        <v>0</v>
      </c>
      <c r="CK119" s="8">
        <v>0</v>
      </c>
      <c r="CL119" s="6">
        <v>2.7250000000000001</v>
      </c>
      <c r="CM119" s="5">
        <v>4.3600000000000003</v>
      </c>
      <c r="CN119" s="8">
        <f t="shared" si="246"/>
        <v>1600</v>
      </c>
      <c r="CO119" s="6">
        <v>0</v>
      </c>
      <c r="CP119" s="5">
        <v>0</v>
      </c>
      <c r="CQ119" s="8">
        <v>0</v>
      </c>
      <c r="CR119" s="6">
        <v>0</v>
      </c>
      <c r="CS119" s="5">
        <v>0</v>
      </c>
      <c r="CT119" s="8">
        <v>0</v>
      </c>
      <c r="CU119" s="6">
        <v>0</v>
      </c>
      <c r="CV119" s="5">
        <v>0</v>
      </c>
      <c r="CW119" s="8">
        <v>0</v>
      </c>
      <c r="CX119" s="6">
        <v>21.13</v>
      </c>
      <c r="CY119" s="5">
        <v>190.96</v>
      </c>
      <c r="CZ119" s="8">
        <f t="shared" si="250"/>
        <v>9037.387600567914</v>
      </c>
      <c r="DA119" s="6">
        <v>0</v>
      </c>
      <c r="DB119" s="5">
        <v>0</v>
      </c>
      <c r="DC119" s="8">
        <v>0</v>
      </c>
      <c r="DD119" s="6">
        <v>0</v>
      </c>
      <c r="DE119" s="5">
        <v>0</v>
      </c>
      <c r="DF119" s="8">
        <v>0</v>
      </c>
      <c r="DG119" s="6">
        <v>0</v>
      </c>
      <c r="DH119" s="5">
        <v>0</v>
      </c>
      <c r="DI119" s="8">
        <v>0</v>
      </c>
      <c r="DJ119" s="6">
        <v>0</v>
      </c>
      <c r="DK119" s="5">
        <v>0</v>
      </c>
      <c r="DL119" s="8">
        <v>0</v>
      </c>
      <c r="DM119" s="6">
        <v>0</v>
      </c>
      <c r="DN119" s="5">
        <v>0</v>
      </c>
      <c r="DO119" s="8">
        <v>0</v>
      </c>
      <c r="DP119" s="6">
        <v>0</v>
      </c>
      <c r="DQ119" s="5">
        <v>0</v>
      </c>
      <c r="DR119" s="8">
        <v>0</v>
      </c>
      <c r="DS119" s="6">
        <v>0</v>
      </c>
      <c r="DT119" s="5">
        <v>0</v>
      </c>
      <c r="DU119" s="8">
        <v>0</v>
      </c>
      <c r="DV119" s="6">
        <v>0</v>
      </c>
      <c r="DW119" s="5">
        <v>0</v>
      </c>
      <c r="DX119" s="8">
        <v>0</v>
      </c>
      <c r="DY119" s="6">
        <v>0</v>
      </c>
      <c r="DZ119" s="5">
        <v>0</v>
      </c>
      <c r="EA119" s="8">
        <v>0</v>
      </c>
      <c r="EB119" s="6">
        <v>0</v>
      </c>
      <c r="EC119" s="5">
        <v>0</v>
      </c>
      <c r="ED119" s="8">
        <v>0</v>
      </c>
      <c r="EE119" s="6">
        <v>0</v>
      </c>
      <c r="EF119" s="5">
        <v>0</v>
      </c>
      <c r="EG119" s="8">
        <v>0</v>
      </c>
      <c r="EH119" s="6">
        <v>0</v>
      </c>
      <c r="EI119" s="5">
        <v>0</v>
      </c>
      <c r="EJ119" s="8">
        <v>0</v>
      </c>
      <c r="EK119" s="6">
        <v>0</v>
      </c>
      <c r="EL119" s="5">
        <v>0</v>
      </c>
      <c r="EM119" s="8">
        <v>0</v>
      </c>
      <c r="EN119" s="6">
        <f t="shared" si="242"/>
        <v>41717.276999999995</v>
      </c>
      <c r="EO119" s="8">
        <f t="shared" si="243"/>
        <v>318226.34999999998</v>
      </c>
    </row>
    <row r="120" spans="1:145" x14ac:dyDescent="0.3">
      <c r="A120" s="45">
        <v>2014</v>
      </c>
      <c r="B120" s="46" t="s">
        <v>12</v>
      </c>
      <c r="C120" s="6">
        <v>0</v>
      </c>
      <c r="D120" s="5">
        <v>0</v>
      </c>
      <c r="E120" s="8">
        <v>0</v>
      </c>
      <c r="F120" s="6">
        <v>0</v>
      </c>
      <c r="G120" s="5">
        <v>0</v>
      </c>
      <c r="H120" s="8">
        <v>0</v>
      </c>
      <c r="I120" s="6">
        <v>0</v>
      </c>
      <c r="J120" s="5">
        <v>0</v>
      </c>
      <c r="K120" s="8">
        <v>0</v>
      </c>
      <c r="L120" s="6">
        <v>0</v>
      </c>
      <c r="M120" s="5">
        <v>0</v>
      </c>
      <c r="N120" s="8">
        <v>0</v>
      </c>
      <c r="O120" s="6">
        <v>0</v>
      </c>
      <c r="P120" s="5">
        <v>0</v>
      </c>
      <c r="Q120" s="8">
        <v>0</v>
      </c>
      <c r="R120" s="6">
        <v>0</v>
      </c>
      <c r="S120" s="5">
        <v>0</v>
      </c>
      <c r="T120" s="8">
        <v>0</v>
      </c>
      <c r="U120" s="6">
        <v>0</v>
      </c>
      <c r="V120" s="5">
        <v>0</v>
      </c>
      <c r="W120" s="8">
        <v>0</v>
      </c>
      <c r="X120" s="6">
        <v>0</v>
      </c>
      <c r="Y120" s="5">
        <v>0</v>
      </c>
      <c r="Z120" s="8">
        <v>0</v>
      </c>
      <c r="AA120" s="6">
        <v>0</v>
      </c>
      <c r="AB120" s="5">
        <v>0</v>
      </c>
      <c r="AC120" s="8">
        <v>0</v>
      </c>
      <c r="AD120" s="6">
        <v>0</v>
      </c>
      <c r="AE120" s="5">
        <v>0</v>
      </c>
      <c r="AF120" s="8">
        <v>0</v>
      </c>
      <c r="AG120" s="6">
        <v>0</v>
      </c>
      <c r="AH120" s="5">
        <v>0</v>
      </c>
      <c r="AI120" s="8">
        <v>0</v>
      </c>
      <c r="AJ120" s="6">
        <v>0</v>
      </c>
      <c r="AK120" s="5">
        <v>0</v>
      </c>
      <c r="AL120" s="8">
        <v>0</v>
      </c>
      <c r="AM120" s="6">
        <v>4.125</v>
      </c>
      <c r="AN120" s="5">
        <v>13.5</v>
      </c>
      <c r="AO120" s="8">
        <f t="shared" si="237"/>
        <v>3272.727272727273</v>
      </c>
      <c r="AP120" s="6">
        <v>0</v>
      </c>
      <c r="AQ120" s="5">
        <v>0</v>
      </c>
      <c r="AR120" s="8">
        <v>0</v>
      </c>
      <c r="AS120" s="6">
        <v>0</v>
      </c>
      <c r="AT120" s="5">
        <v>0</v>
      </c>
      <c r="AU120" s="8">
        <v>0</v>
      </c>
      <c r="AV120" s="6">
        <v>0</v>
      </c>
      <c r="AW120" s="5">
        <v>0</v>
      </c>
      <c r="AX120" s="8">
        <v>0</v>
      </c>
      <c r="AY120" s="6">
        <v>30899.022000000001</v>
      </c>
      <c r="AZ120" s="5">
        <v>244994.91</v>
      </c>
      <c r="BA120" s="8">
        <f t="shared" si="238"/>
        <v>7928.8888172577108</v>
      </c>
      <c r="BB120" s="6">
        <v>0</v>
      </c>
      <c r="BC120" s="5">
        <v>0</v>
      </c>
      <c r="BD120" s="8">
        <v>0</v>
      </c>
      <c r="BE120" s="6">
        <v>0</v>
      </c>
      <c r="BF120" s="5">
        <v>0</v>
      </c>
      <c r="BG120" s="8">
        <v>0</v>
      </c>
      <c r="BH120" s="6">
        <v>0</v>
      </c>
      <c r="BI120" s="5">
        <v>0</v>
      </c>
      <c r="BJ120" s="8">
        <v>0</v>
      </c>
      <c r="BK120" s="6">
        <v>0</v>
      </c>
      <c r="BL120" s="5">
        <v>0</v>
      </c>
      <c r="BM120" s="8">
        <v>0</v>
      </c>
      <c r="BN120" s="6">
        <v>0</v>
      </c>
      <c r="BO120" s="5">
        <v>0</v>
      </c>
      <c r="BP120" s="8">
        <v>0</v>
      </c>
      <c r="BQ120" s="6">
        <v>0</v>
      </c>
      <c r="BR120" s="5">
        <v>0</v>
      </c>
      <c r="BS120" s="8">
        <v>0</v>
      </c>
      <c r="BT120" s="6">
        <v>7325.8649999999998</v>
      </c>
      <c r="BU120" s="5">
        <v>63435.35</v>
      </c>
      <c r="BV120" s="8">
        <f t="shared" si="240"/>
        <v>8659.0934995389616</v>
      </c>
      <c r="BW120" s="6">
        <v>0</v>
      </c>
      <c r="BX120" s="5">
        <v>0</v>
      </c>
      <c r="BY120" s="8">
        <v>0</v>
      </c>
      <c r="BZ120" s="6">
        <v>0</v>
      </c>
      <c r="CA120" s="5">
        <v>0</v>
      </c>
      <c r="CB120" s="8">
        <v>0</v>
      </c>
      <c r="CC120" s="6">
        <v>0</v>
      </c>
      <c r="CD120" s="5">
        <v>0</v>
      </c>
      <c r="CE120" s="8">
        <v>0</v>
      </c>
      <c r="CF120" s="6">
        <v>5</v>
      </c>
      <c r="CG120" s="5">
        <v>98.41</v>
      </c>
      <c r="CH120" s="8">
        <f t="shared" si="249"/>
        <v>19682</v>
      </c>
      <c r="CI120" s="6">
        <v>0</v>
      </c>
      <c r="CJ120" s="5">
        <v>0</v>
      </c>
      <c r="CK120" s="8">
        <v>0</v>
      </c>
      <c r="CL120" s="6">
        <v>2.4500000000000002</v>
      </c>
      <c r="CM120" s="5">
        <v>14.82</v>
      </c>
      <c r="CN120" s="8">
        <f t="shared" si="246"/>
        <v>6048.9795918367345</v>
      </c>
      <c r="CO120" s="6">
        <v>0</v>
      </c>
      <c r="CP120" s="5">
        <v>0</v>
      </c>
      <c r="CQ120" s="8">
        <v>0</v>
      </c>
      <c r="CR120" s="6">
        <v>0</v>
      </c>
      <c r="CS120" s="5">
        <v>0</v>
      </c>
      <c r="CT120" s="8">
        <v>0</v>
      </c>
      <c r="CU120" s="6">
        <v>0</v>
      </c>
      <c r="CV120" s="5">
        <v>0</v>
      </c>
      <c r="CW120" s="8">
        <v>0</v>
      </c>
      <c r="CX120" s="6">
        <v>0</v>
      </c>
      <c r="CY120" s="5">
        <v>0</v>
      </c>
      <c r="CZ120" s="8">
        <v>0</v>
      </c>
      <c r="DA120" s="6">
        <v>0</v>
      </c>
      <c r="DB120" s="5">
        <v>0</v>
      </c>
      <c r="DC120" s="8">
        <v>0</v>
      </c>
      <c r="DD120" s="6">
        <v>0</v>
      </c>
      <c r="DE120" s="5">
        <v>0</v>
      </c>
      <c r="DF120" s="8">
        <v>0</v>
      </c>
      <c r="DG120" s="6">
        <v>0</v>
      </c>
      <c r="DH120" s="5">
        <v>0</v>
      </c>
      <c r="DI120" s="8">
        <v>0</v>
      </c>
      <c r="DJ120" s="6">
        <v>0</v>
      </c>
      <c r="DK120" s="5">
        <v>0</v>
      </c>
      <c r="DL120" s="8">
        <v>0</v>
      </c>
      <c r="DM120" s="6">
        <v>0</v>
      </c>
      <c r="DN120" s="5">
        <v>0</v>
      </c>
      <c r="DO120" s="8">
        <v>0</v>
      </c>
      <c r="DP120" s="6">
        <v>0</v>
      </c>
      <c r="DQ120" s="5">
        <v>0</v>
      </c>
      <c r="DR120" s="8">
        <v>0</v>
      </c>
      <c r="DS120" s="6">
        <v>0</v>
      </c>
      <c r="DT120" s="5">
        <v>0</v>
      </c>
      <c r="DU120" s="8">
        <v>0</v>
      </c>
      <c r="DV120" s="6">
        <v>0</v>
      </c>
      <c r="DW120" s="5">
        <v>0</v>
      </c>
      <c r="DX120" s="8">
        <v>0</v>
      </c>
      <c r="DY120" s="6">
        <v>0</v>
      </c>
      <c r="DZ120" s="5">
        <v>0</v>
      </c>
      <c r="EA120" s="8">
        <v>0</v>
      </c>
      <c r="EB120" s="6">
        <v>0</v>
      </c>
      <c r="EC120" s="5">
        <v>0</v>
      </c>
      <c r="ED120" s="8">
        <v>0</v>
      </c>
      <c r="EE120" s="6">
        <v>0</v>
      </c>
      <c r="EF120" s="5">
        <v>0</v>
      </c>
      <c r="EG120" s="8">
        <v>0</v>
      </c>
      <c r="EH120" s="6">
        <v>0</v>
      </c>
      <c r="EI120" s="5">
        <v>0</v>
      </c>
      <c r="EJ120" s="8">
        <v>0</v>
      </c>
      <c r="EK120" s="6">
        <v>0</v>
      </c>
      <c r="EL120" s="5">
        <v>0</v>
      </c>
      <c r="EM120" s="8">
        <v>0</v>
      </c>
      <c r="EN120" s="6">
        <f t="shared" si="242"/>
        <v>38236.462</v>
      </c>
      <c r="EO120" s="8">
        <f t="shared" si="243"/>
        <v>308556.99</v>
      </c>
    </row>
    <row r="121" spans="1:145" x14ac:dyDescent="0.3">
      <c r="A121" s="45">
        <v>2014</v>
      </c>
      <c r="B121" s="46" t="s">
        <v>13</v>
      </c>
      <c r="C121" s="6">
        <v>0</v>
      </c>
      <c r="D121" s="5">
        <v>0</v>
      </c>
      <c r="E121" s="8">
        <v>0</v>
      </c>
      <c r="F121" s="6">
        <v>0</v>
      </c>
      <c r="G121" s="5">
        <v>0</v>
      </c>
      <c r="H121" s="8">
        <v>0</v>
      </c>
      <c r="I121" s="6">
        <v>0</v>
      </c>
      <c r="J121" s="5">
        <v>0</v>
      </c>
      <c r="K121" s="8">
        <v>0</v>
      </c>
      <c r="L121" s="6">
        <v>1.236</v>
      </c>
      <c r="M121" s="5">
        <v>0.97</v>
      </c>
      <c r="N121" s="8">
        <f t="shared" si="247"/>
        <v>784.7896440129449</v>
      </c>
      <c r="O121" s="6">
        <v>0</v>
      </c>
      <c r="P121" s="5">
        <v>0</v>
      </c>
      <c r="Q121" s="8">
        <v>0</v>
      </c>
      <c r="R121" s="6">
        <v>0</v>
      </c>
      <c r="S121" s="5">
        <v>0</v>
      </c>
      <c r="T121" s="8">
        <v>0</v>
      </c>
      <c r="U121" s="6">
        <v>0</v>
      </c>
      <c r="V121" s="5">
        <v>0</v>
      </c>
      <c r="W121" s="8">
        <v>0</v>
      </c>
      <c r="X121" s="6">
        <v>0</v>
      </c>
      <c r="Y121" s="5">
        <v>0</v>
      </c>
      <c r="Z121" s="8">
        <v>0</v>
      </c>
      <c r="AA121" s="6">
        <v>0</v>
      </c>
      <c r="AB121" s="5">
        <v>0</v>
      </c>
      <c r="AC121" s="8">
        <v>0</v>
      </c>
      <c r="AD121" s="6">
        <v>0</v>
      </c>
      <c r="AE121" s="5">
        <v>0</v>
      </c>
      <c r="AF121" s="8">
        <v>0</v>
      </c>
      <c r="AG121" s="6">
        <v>0</v>
      </c>
      <c r="AH121" s="5">
        <v>0</v>
      </c>
      <c r="AI121" s="8">
        <v>0</v>
      </c>
      <c r="AJ121" s="6">
        <v>0</v>
      </c>
      <c r="AK121" s="5">
        <v>0</v>
      </c>
      <c r="AL121" s="8">
        <v>0</v>
      </c>
      <c r="AM121" s="6">
        <v>0.25</v>
      </c>
      <c r="AN121" s="5">
        <v>0.5</v>
      </c>
      <c r="AO121" s="8">
        <f t="shared" si="237"/>
        <v>2000</v>
      </c>
      <c r="AP121" s="6">
        <v>0</v>
      </c>
      <c r="AQ121" s="5">
        <v>0</v>
      </c>
      <c r="AR121" s="8">
        <v>0</v>
      </c>
      <c r="AS121" s="6">
        <v>0</v>
      </c>
      <c r="AT121" s="5">
        <v>0</v>
      </c>
      <c r="AU121" s="8">
        <v>0</v>
      </c>
      <c r="AV121" s="6">
        <v>0</v>
      </c>
      <c r="AW121" s="5">
        <v>0</v>
      </c>
      <c r="AX121" s="8">
        <v>0</v>
      </c>
      <c r="AY121" s="6">
        <v>47935.868000000002</v>
      </c>
      <c r="AZ121" s="5">
        <v>374249.64</v>
      </c>
      <c r="BA121" s="8">
        <f t="shared" si="238"/>
        <v>7807.2987016736606</v>
      </c>
      <c r="BB121" s="6">
        <v>0</v>
      </c>
      <c r="BC121" s="5">
        <v>0</v>
      </c>
      <c r="BD121" s="8">
        <v>0</v>
      </c>
      <c r="BE121" s="6">
        <v>0</v>
      </c>
      <c r="BF121" s="5">
        <v>0</v>
      </c>
      <c r="BG121" s="8">
        <v>0</v>
      </c>
      <c r="BH121" s="6">
        <v>1.9E-2</v>
      </c>
      <c r="BI121" s="5">
        <v>1.51</v>
      </c>
      <c r="BJ121" s="8">
        <f t="shared" si="253"/>
        <v>79473.68421052632</v>
      </c>
      <c r="BK121" s="6">
        <v>0</v>
      </c>
      <c r="BL121" s="5">
        <v>0</v>
      </c>
      <c r="BM121" s="8">
        <v>0</v>
      </c>
      <c r="BN121" s="6">
        <v>0</v>
      </c>
      <c r="BO121" s="5">
        <v>0</v>
      </c>
      <c r="BP121" s="8">
        <v>0</v>
      </c>
      <c r="BQ121" s="6">
        <v>0</v>
      </c>
      <c r="BR121" s="5">
        <v>0</v>
      </c>
      <c r="BS121" s="8">
        <v>0</v>
      </c>
      <c r="BT121" s="6">
        <v>981.08500000000004</v>
      </c>
      <c r="BU121" s="5">
        <v>10408.39</v>
      </c>
      <c r="BV121" s="8">
        <f t="shared" si="240"/>
        <v>10609.06037703155</v>
      </c>
      <c r="BW121" s="6">
        <v>0</v>
      </c>
      <c r="BX121" s="5">
        <v>0</v>
      </c>
      <c r="BY121" s="8">
        <v>0</v>
      </c>
      <c r="BZ121" s="6">
        <v>0</v>
      </c>
      <c r="CA121" s="5">
        <v>0</v>
      </c>
      <c r="CB121" s="8">
        <v>0</v>
      </c>
      <c r="CC121" s="6">
        <v>0</v>
      </c>
      <c r="CD121" s="5">
        <v>0</v>
      </c>
      <c r="CE121" s="8">
        <v>0</v>
      </c>
      <c r="CF121" s="6">
        <v>0</v>
      </c>
      <c r="CG121" s="5">
        <v>0</v>
      </c>
      <c r="CH121" s="8">
        <v>0</v>
      </c>
      <c r="CI121" s="6">
        <v>0</v>
      </c>
      <c r="CJ121" s="5">
        <v>0</v>
      </c>
      <c r="CK121" s="8">
        <v>0</v>
      </c>
      <c r="CL121" s="6">
        <v>16.445</v>
      </c>
      <c r="CM121" s="5">
        <v>42.06</v>
      </c>
      <c r="CN121" s="8">
        <f t="shared" si="246"/>
        <v>2557.6162967467317</v>
      </c>
      <c r="CO121" s="6">
        <v>0</v>
      </c>
      <c r="CP121" s="5">
        <v>0</v>
      </c>
      <c r="CQ121" s="8">
        <v>0</v>
      </c>
      <c r="CR121" s="6">
        <v>1.92</v>
      </c>
      <c r="CS121" s="5">
        <v>99.91</v>
      </c>
      <c r="CT121" s="8">
        <f t="shared" si="251"/>
        <v>52036.458333333336</v>
      </c>
      <c r="CU121" s="6">
        <v>0</v>
      </c>
      <c r="CV121" s="5">
        <v>0</v>
      </c>
      <c r="CW121" s="8">
        <v>0</v>
      </c>
      <c r="CX121" s="6">
        <v>0</v>
      </c>
      <c r="CY121" s="5">
        <v>0</v>
      </c>
      <c r="CZ121" s="8">
        <v>0</v>
      </c>
      <c r="DA121" s="6">
        <v>0</v>
      </c>
      <c r="DB121" s="5">
        <v>0</v>
      </c>
      <c r="DC121" s="8">
        <v>0</v>
      </c>
      <c r="DD121" s="6">
        <v>0</v>
      </c>
      <c r="DE121" s="5">
        <v>0</v>
      </c>
      <c r="DF121" s="8">
        <v>0</v>
      </c>
      <c r="DG121" s="6">
        <v>0</v>
      </c>
      <c r="DH121" s="5">
        <v>0</v>
      </c>
      <c r="DI121" s="8">
        <v>0</v>
      </c>
      <c r="DJ121" s="6">
        <v>0</v>
      </c>
      <c r="DK121" s="5">
        <v>0</v>
      </c>
      <c r="DL121" s="8">
        <v>0</v>
      </c>
      <c r="DM121" s="6">
        <v>0</v>
      </c>
      <c r="DN121" s="5">
        <v>0</v>
      </c>
      <c r="DO121" s="8">
        <v>0</v>
      </c>
      <c r="DP121" s="6">
        <v>0</v>
      </c>
      <c r="DQ121" s="5">
        <v>0</v>
      </c>
      <c r="DR121" s="8">
        <v>0</v>
      </c>
      <c r="DS121" s="6">
        <v>0</v>
      </c>
      <c r="DT121" s="5">
        <v>0</v>
      </c>
      <c r="DU121" s="8">
        <v>0</v>
      </c>
      <c r="DV121" s="6">
        <v>0</v>
      </c>
      <c r="DW121" s="5">
        <v>0</v>
      </c>
      <c r="DX121" s="8">
        <v>0</v>
      </c>
      <c r="DY121" s="6">
        <v>0</v>
      </c>
      <c r="DZ121" s="5">
        <v>0</v>
      </c>
      <c r="EA121" s="8">
        <v>0</v>
      </c>
      <c r="EB121" s="6">
        <v>0</v>
      </c>
      <c r="EC121" s="5">
        <v>0</v>
      </c>
      <c r="ED121" s="8">
        <v>0</v>
      </c>
      <c r="EE121" s="6">
        <v>0</v>
      </c>
      <c r="EF121" s="5">
        <v>0</v>
      </c>
      <c r="EG121" s="8">
        <v>0</v>
      </c>
      <c r="EH121" s="6">
        <v>0</v>
      </c>
      <c r="EI121" s="5">
        <v>0</v>
      </c>
      <c r="EJ121" s="8">
        <v>0</v>
      </c>
      <c r="EK121" s="6">
        <v>0</v>
      </c>
      <c r="EL121" s="5">
        <v>0</v>
      </c>
      <c r="EM121" s="8">
        <v>0</v>
      </c>
      <c r="EN121" s="6">
        <f t="shared" si="242"/>
        <v>48936.822999999997</v>
      </c>
      <c r="EO121" s="8">
        <f t="shared" si="243"/>
        <v>384802.98</v>
      </c>
    </row>
    <row r="122" spans="1:145" ht="15" thickBot="1" x14ac:dyDescent="0.35">
      <c r="A122" s="47"/>
      <c r="B122" s="48" t="s">
        <v>14</v>
      </c>
      <c r="C122" s="32">
        <f>SUM(C110:C121)</f>
        <v>0</v>
      </c>
      <c r="D122" s="31">
        <f>SUM(D110:D121)</f>
        <v>0</v>
      </c>
      <c r="E122" s="39"/>
      <c r="F122" s="32">
        <f>SUM(F110:F121)</f>
        <v>0</v>
      </c>
      <c r="G122" s="31">
        <f>SUM(G110:G121)</f>
        <v>0</v>
      </c>
      <c r="H122" s="39"/>
      <c r="I122" s="32">
        <f>SUM(I110:I121)</f>
        <v>0</v>
      </c>
      <c r="J122" s="31">
        <f>SUM(J110:J121)</f>
        <v>0</v>
      </c>
      <c r="K122" s="39"/>
      <c r="L122" s="32">
        <f>SUM(L110:L121)</f>
        <v>1.962</v>
      </c>
      <c r="M122" s="31">
        <f>SUM(M110:M121)</f>
        <v>5.1100000000000003</v>
      </c>
      <c r="N122" s="39"/>
      <c r="O122" s="32">
        <f>SUM(O110:O121)</f>
        <v>0</v>
      </c>
      <c r="P122" s="31">
        <f>SUM(P110:P121)</f>
        <v>0</v>
      </c>
      <c r="Q122" s="39"/>
      <c r="R122" s="32">
        <f>SUM(R110:R121)</f>
        <v>0</v>
      </c>
      <c r="S122" s="31">
        <f>SUM(S110:S121)</f>
        <v>0</v>
      </c>
      <c r="T122" s="39"/>
      <c r="U122" s="32">
        <f>SUM(U110:U121)</f>
        <v>0.152</v>
      </c>
      <c r="V122" s="31">
        <f>SUM(V110:V121)</f>
        <v>0.85</v>
      </c>
      <c r="W122" s="39"/>
      <c r="X122" s="32">
        <f>SUM(X110:X121)</f>
        <v>0</v>
      </c>
      <c r="Y122" s="31">
        <f>SUM(Y110:Y121)</f>
        <v>0</v>
      </c>
      <c r="Z122" s="39"/>
      <c r="AA122" s="32">
        <f>SUM(AA110:AA121)</f>
        <v>0</v>
      </c>
      <c r="AB122" s="31">
        <f>SUM(AB110:AB121)</f>
        <v>0</v>
      </c>
      <c r="AC122" s="39"/>
      <c r="AD122" s="32">
        <f>SUM(AD110:AD121)</f>
        <v>0</v>
      </c>
      <c r="AE122" s="31">
        <f>SUM(AE110:AE121)</f>
        <v>0</v>
      </c>
      <c r="AF122" s="39"/>
      <c r="AG122" s="32">
        <f>SUM(AG110:AG121)</f>
        <v>6.0000000000000001E-3</v>
      </c>
      <c r="AH122" s="31">
        <f>SUM(AH110:AH121)</f>
        <v>3.03</v>
      </c>
      <c r="AI122" s="39"/>
      <c r="AJ122" s="32">
        <f>SUM(AJ110:AJ121)</f>
        <v>0</v>
      </c>
      <c r="AK122" s="31">
        <f>SUM(AK110:AK121)</f>
        <v>0</v>
      </c>
      <c r="AL122" s="39"/>
      <c r="AM122" s="32">
        <f>SUM(AM110:AM121)</f>
        <v>36.374000000000002</v>
      </c>
      <c r="AN122" s="31">
        <f>SUM(AN110:AN121)</f>
        <v>118.22000000000003</v>
      </c>
      <c r="AO122" s="39"/>
      <c r="AP122" s="32">
        <f>SUM(AP110:AP121)</f>
        <v>0</v>
      </c>
      <c r="AQ122" s="31">
        <f>SUM(AQ110:AQ121)</f>
        <v>0</v>
      </c>
      <c r="AR122" s="40"/>
      <c r="AS122" s="32">
        <f>SUM(AS110:AS121)</f>
        <v>0</v>
      </c>
      <c r="AT122" s="31">
        <f>SUM(AT110:AT121)</f>
        <v>0</v>
      </c>
      <c r="AU122" s="40"/>
      <c r="AV122" s="32">
        <f>SUM(AV110:AV121)</f>
        <v>0</v>
      </c>
      <c r="AW122" s="31">
        <f>SUM(AW110:AW121)</f>
        <v>0</v>
      </c>
      <c r="AX122" s="40"/>
      <c r="AY122" s="32">
        <f>SUM(AY110:AY121)</f>
        <v>380650.08300000004</v>
      </c>
      <c r="AZ122" s="31">
        <f>SUM(AZ110:AZ121)</f>
        <v>3157213.7800000003</v>
      </c>
      <c r="BA122" s="40"/>
      <c r="BB122" s="32">
        <f>SUM(BB110:BB121)</f>
        <v>7.1999999999999995E-2</v>
      </c>
      <c r="BC122" s="31">
        <f>SUM(BC110:BC121)</f>
        <v>0.45</v>
      </c>
      <c r="BD122" s="40"/>
      <c r="BE122" s="32">
        <f>SUM(BE110:BE121)</f>
        <v>874.54600000000005</v>
      </c>
      <c r="BF122" s="31">
        <f>SUM(BF110:BF121)</f>
        <v>7819.85</v>
      </c>
      <c r="BG122" s="40"/>
      <c r="BH122" s="32">
        <f>SUM(BH110:BH121)</f>
        <v>5.7999999999999996E-2</v>
      </c>
      <c r="BI122" s="31">
        <f>SUM(BI110:BI121)</f>
        <v>4.58</v>
      </c>
      <c r="BJ122" s="40"/>
      <c r="BK122" s="32">
        <f>SUM(BK110:BK121)</f>
        <v>0</v>
      </c>
      <c r="BL122" s="31">
        <f>SUM(BL110:BL121)</f>
        <v>0</v>
      </c>
      <c r="BM122" s="40"/>
      <c r="BN122" s="32">
        <f>SUM(BN110:BN121)</f>
        <v>2.92</v>
      </c>
      <c r="BO122" s="31">
        <f>SUM(BO110:BO121)</f>
        <v>1.28</v>
      </c>
      <c r="BP122" s="40"/>
      <c r="BQ122" s="32">
        <f>SUM(BQ110:BQ121)</f>
        <v>0</v>
      </c>
      <c r="BR122" s="31">
        <f>SUM(BR110:BR121)</f>
        <v>0</v>
      </c>
      <c r="BS122" s="40"/>
      <c r="BT122" s="32">
        <f>SUM(BT110:BT121)</f>
        <v>69741.004000000015</v>
      </c>
      <c r="BU122" s="31">
        <f>SUM(BU110:BU121)</f>
        <v>637130.74</v>
      </c>
      <c r="BV122" s="39"/>
      <c r="BW122" s="32">
        <f>SUM(BW110:BW121)</f>
        <v>0</v>
      </c>
      <c r="BX122" s="31">
        <f>SUM(BX110:BX121)</f>
        <v>0</v>
      </c>
      <c r="BY122" s="40"/>
      <c r="BZ122" s="32">
        <f>SUM(BZ110:BZ121)</f>
        <v>0</v>
      </c>
      <c r="CA122" s="31">
        <f>SUM(CA110:CA121)</f>
        <v>0</v>
      </c>
      <c r="CB122" s="39"/>
      <c r="CC122" s="32">
        <f>SUM(CC110:CC121)</f>
        <v>0</v>
      </c>
      <c r="CD122" s="31">
        <f>SUM(CD110:CD121)</f>
        <v>0</v>
      </c>
      <c r="CE122" s="39"/>
      <c r="CF122" s="32">
        <f>SUM(CF110:CF121)</f>
        <v>714.96799999999996</v>
      </c>
      <c r="CG122" s="31">
        <f>SUM(CG110:CG121)</f>
        <v>7559.84</v>
      </c>
      <c r="CH122" s="39"/>
      <c r="CI122" s="32">
        <f>SUM(CI110:CI121)</f>
        <v>0</v>
      </c>
      <c r="CJ122" s="31">
        <f>SUM(CJ110:CJ121)</f>
        <v>0</v>
      </c>
      <c r="CK122" s="39"/>
      <c r="CL122" s="32">
        <f>SUM(CL110:CL121)</f>
        <v>56.75800000000001</v>
      </c>
      <c r="CM122" s="31">
        <f>SUM(CM110:CM121)</f>
        <v>204.89</v>
      </c>
      <c r="CN122" s="39"/>
      <c r="CO122" s="32">
        <f>SUM(CO110:CO121)</f>
        <v>0</v>
      </c>
      <c r="CP122" s="31">
        <f>SUM(CP110:CP121)</f>
        <v>0</v>
      </c>
      <c r="CQ122" s="39"/>
      <c r="CR122" s="32">
        <f>SUM(CR110:CR121)</f>
        <v>2.4</v>
      </c>
      <c r="CS122" s="31">
        <f>SUM(CS110:CS121)</f>
        <v>126.41</v>
      </c>
      <c r="CT122" s="39"/>
      <c r="CU122" s="32">
        <f>SUM(CU110:CU121)</f>
        <v>0</v>
      </c>
      <c r="CV122" s="31">
        <f>SUM(CV110:CV121)</f>
        <v>0</v>
      </c>
      <c r="CW122" s="39"/>
      <c r="CX122" s="32">
        <f>SUM(CX110:CX121)</f>
        <v>189.381</v>
      </c>
      <c r="CY122" s="31">
        <f>SUM(CY110:CY121)</f>
        <v>1927.23</v>
      </c>
      <c r="CZ122" s="39"/>
      <c r="DA122" s="32">
        <f>SUM(DA110:DA121)</f>
        <v>0</v>
      </c>
      <c r="DB122" s="31">
        <f>SUM(DB110:DB121)</f>
        <v>0</v>
      </c>
      <c r="DC122" s="39"/>
      <c r="DD122" s="32">
        <f>SUM(DD110:DD121)</f>
        <v>0</v>
      </c>
      <c r="DE122" s="31">
        <f>SUM(DE110:DE121)</f>
        <v>0</v>
      </c>
      <c r="DF122" s="39"/>
      <c r="DG122" s="32">
        <f>SUM(DG110:DG121)</f>
        <v>0</v>
      </c>
      <c r="DH122" s="31">
        <f>SUM(DH110:DH121)</f>
        <v>0</v>
      </c>
      <c r="DI122" s="39"/>
      <c r="DJ122" s="32">
        <f>SUM(DJ110:DJ121)</f>
        <v>0</v>
      </c>
      <c r="DK122" s="31">
        <f>SUM(DK110:DK121)</f>
        <v>0</v>
      </c>
      <c r="DL122" s="39"/>
      <c r="DM122" s="32">
        <f>SUM(DM110:DM121)</f>
        <v>0</v>
      </c>
      <c r="DN122" s="31">
        <f>SUM(DN110:DN121)</f>
        <v>0</v>
      </c>
      <c r="DO122" s="39"/>
      <c r="DP122" s="32">
        <f>SUM(DP110:DP121)</f>
        <v>0</v>
      </c>
      <c r="DQ122" s="31">
        <f>SUM(DQ110:DQ121)</f>
        <v>0</v>
      </c>
      <c r="DR122" s="39"/>
      <c r="DS122" s="32">
        <f>SUM(DS110:DS121)</f>
        <v>0</v>
      </c>
      <c r="DT122" s="31">
        <f>SUM(DT110:DT121)</f>
        <v>0</v>
      </c>
      <c r="DU122" s="39"/>
      <c r="DV122" s="32">
        <f>SUM(DV110:DV121)</f>
        <v>0</v>
      </c>
      <c r="DW122" s="31">
        <f>SUM(DW110:DW121)</f>
        <v>0</v>
      </c>
      <c r="DX122" s="39"/>
      <c r="DY122" s="32">
        <f>SUM(DY110:DY121)</f>
        <v>1.2999999999999999E-2</v>
      </c>
      <c r="DZ122" s="31">
        <f>SUM(DZ110:DZ121)</f>
        <v>1.17</v>
      </c>
      <c r="EA122" s="39"/>
      <c r="EB122" s="32">
        <f>SUM(EB110:EB121)</f>
        <v>2506.0070000000001</v>
      </c>
      <c r="EC122" s="31">
        <f>SUM(EC110:EC121)</f>
        <v>21872.079999999998</v>
      </c>
      <c r="ED122" s="39"/>
      <c r="EE122" s="32">
        <f>SUM(EE110:EE121)</f>
        <v>3.093</v>
      </c>
      <c r="EF122" s="31">
        <f>SUM(EF110:EF121)</f>
        <v>55.84</v>
      </c>
      <c r="EG122" s="39"/>
      <c r="EH122" s="32">
        <f>SUM(EH110:EH121)</f>
        <v>0</v>
      </c>
      <c r="EI122" s="31">
        <f>SUM(EI110:EI121)</f>
        <v>0</v>
      </c>
      <c r="EJ122" s="39"/>
      <c r="EK122" s="32">
        <f>SUM(EK110:EK121)</f>
        <v>0</v>
      </c>
      <c r="EL122" s="31">
        <f>SUM(EL110:EL121)</f>
        <v>0</v>
      </c>
      <c r="EM122" s="39"/>
      <c r="EN122" s="32">
        <f t="shared" si="242"/>
        <v>454779.79699999996</v>
      </c>
      <c r="EO122" s="33">
        <f t="shared" si="243"/>
        <v>3834045.3500000006</v>
      </c>
    </row>
    <row r="123" spans="1:145" x14ac:dyDescent="0.3">
      <c r="A123" s="45">
        <v>2015</v>
      </c>
      <c r="B123" s="46" t="s">
        <v>2</v>
      </c>
      <c r="C123" s="6">
        <v>0</v>
      </c>
      <c r="D123" s="5">
        <v>0</v>
      </c>
      <c r="E123" s="8">
        <v>0</v>
      </c>
      <c r="F123" s="6">
        <v>7.6</v>
      </c>
      <c r="G123" s="5">
        <v>144.94999999999999</v>
      </c>
      <c r="H123" s="8">
        <f t="shared" ref="H123" si="256">G123/F123*1000</f>
        <v>19072.36842105263</v>
      </c>
      <c r="I123" s="6">
        <v>0</v>
      </c>
      <c r="J123" s="5">
        <v>0</v>
      </c>
      <c r="K123" s="8">
        <v>0</v>
      </c>
      <c r="L123" s="6">
        <v>0</v>
      </c>
      <c r="M123" s="5">
        <v>0</v>
      </c>
      <c r="N123" s="8">
        <v>0</v>
      </c>
      <c r="O123" s="6">
        <v>0</v>
      </c>
      <c r="P123" s="5">
        <v>0</v>
      </c>
      <c r="Q123" s="8">
        <v>0</v>
      </c>
      <c r="R123" s="6">
        <v>0</v>
      </c>
      <c r="S123" s="5">
        <v>0</v>
      </c>
      <c r="T123" s="8">
        <v>0</v>
      </c>
      <c r="U123" s="6">
        <v>1E-3</v>
      </c>
      <c r="V123" s="5">
        <v>0.05</v>
      </c>
      <c r="W123" s="8">
        <f t="shared" ref="W123" si="257">V123/U123*1000</f>
        <v>50000</v>
      </c>
      <c r="X123" s="6">
        <v>0</v>
      </c>
      <c r="Y123" s="5">
        <v>0</v>
      </c>
      <c r="Z123" s="8">
        <v>0</v>
      </c>
      <c r="AA123" s="6">
        <v>0</v>
      </c>
      <c r="AB123" s="5">
        <v>0</v>
      </c>
      <c r="AC123" s="8">
        <v>0</v>
      </c>
      <c r="AD123" s="6">
        <v>0</v>
      </c>
      <c r="AE123" s="5">
        <v>0</v>
      </c>
      <c r="AF123" s="8">
        <v>0</v>
      </c>
      <c r="AG123" s="6">
        <v>0</v>
      </c>
      <c r="AH123" s="5">
        <v>0</v>
      </c>
      <c r="AI123" s="8">
        <v>0</v>
      </c>
      <c r="AJ123" s="6">
        <v>0</v>
      </c>
      <c r="AK123" s="5">
        <v>0</v>
      </c>
      <c r="AL123" s="8">
        <v>0</v>
      </c>
      <c r="AM123" s="6">
        <v>1</v>
      </c>
      <c r="AN123" s="5">
        <v>0.94</v>
      </c>
      <c r="AO123" s="8">
        <f t="shared" ref="AO123:AO134" si="258">AN123/AM123*1000</f>
        <v>940</v>
      </c>
      <c r="AP123" s="6">
        <v>0</v>
      </c>
      <c r="AQ123" s="5">
        <v>0</v>
      </c>
      <c r="AR123" s="8">
        <v>0</v>
      </c>
      <c r="AS123" s="6">
        <v>0</v>
      </c>
      <c r="AT123" s="5">
        <v>0</v>
      </c>
      <c r="AU123" s="8">
        <v>0</v>
      </c>
      <c r="AV123" s="6">
        <v>0</v>
      </c>
      <c r="AW123" s="5">
        <v>0</v>
      </c>
      <c r="AX123" s="8">
        <v>0</v>
      </c>
      <c r="AY123" s="6">
        <v>13294.374</v>
      </c>
      <c r="AZ123" s="5">
        <v>108376.85</v>
      </c>
      <c r="BA123" s="8">
        <f t="shared" ref="BA123:BA134" si="259">AZ123/AY123*1000</f>
        <v>8152.0837310579655</v>
      </c>
      <c r="BB123" s="6">
        <v>0</v>
      </c>
      <c r="BC123" s="5">
        <v>0</v>
      </c>
      <c r="BD123" s="8">
        <v>0</v>
      </c>
      <c r="BE123" s="6">
        <v>0</v>
      </c>
      <c r="BF123" s="5">
        <v>0</v>
      </c>
      <c r="BG123" s="8">
        <v>0</v>
      </c>
      <c r="BH123" s="6">
        <v>0</v>
      </c>
      <c r="BI123" s="5">
        <v>0</v>
      </c>
      <c r="BJ123" s="8">
        <v>0</v>
      </c>
      <c r="BK123" s="6">
        <v>0</v>
      </c>
      <c r="BL123" s="5">
        <v>0</v>
      </c>
      <c r="BM123" s="8">
        <v>0</v>
      </c>
      <c r="BN123" s="6">
        <v>0</v>
      </c>
      <c r="BO123" s="5">
        <v>0</v>
      </c>
      <c r="BP123" s="8">
        <v>0</v>
      </c>
      <c r="BQ123" s="6">
        <v>0</v>
      </c>
      <c r="BR123" s="5">
        <v>0</v>
      </c>
      <c r="BS123" s="8">
        <v>0</v>
      </c>
      <c r="BT123" s="6">
        <v>350.48</v>
      </c>
      <c r="BU123" s="5">
        <v>4612.72</v>
      </c>
      <c r="BV123" s="8">
        <f t="shared" ref="BV123:BV134" si="260">BU123/BT123*1000</f>
        <v>13161.150422278019</v>
      </c>
      <c r="BW123" s="6">
        <v>0</v>
      </c>
      <c r="BX123" s="5">
        <v>0</v>
      </c>
      <c r="BY123" s="8">
        <v>0</v>
      </c>
      <c r="BZ123" s="6">
        <v>0</v>
      </c>
      <c r="CA123" s="5">
        <v>0</v>
      </c>
      <c r="CB123" s="8">
        <v>0</v>
      </c>
      <c r="CC123" s="6">
        <v>0</v>
      </c>
      <c r="CD123" s="5">
        <v>0</v>
      </c>
      <c r="CE123" s="8">
        <v>0</v>
      </c>
      <c r="CF123" s="6">
        <v>0</v>
      </c>
      <c r="CG123" s="5">
        <v>0</v>
      </c>
      <c r="CH123" s="8">
        <v>0</v>
      </c>
      <c r="CI123" s="6">
        <v>0</v>
      </c>
      <c r="CJ123" s="5">
        <v>0</v>
      </c>
      <c r="CK123" s="8">
        <v>0</v>
      </c>
      <c r="CL123" s="6">
        <v>6.25</v>
      </c>
      <c r="CM123" s="5">
        <v>10.28</v>
      </c>
      <c r="CN123" s="8">
        <f t="shared" ref="CN123:CN134" si="261">CM123/CL123*1000</f>
        <v>1644.7999999999997</v>
      </c>
      <c r="CO123" s="6">
        <v>0</v>
      </c>
      <c r="CP123" s="5">
        <v>0</v>
      </c>
      <c r="CQ123" s="8">
        <v>0</v>
      </c>
      <c r="CR123" s="6">
        <v>0</v>
      </c>
      <c r="CS123" s="5">
        <v>0</v>
      </c>
      <c r="CT123" s="8">
        <v>0</v>
      </c>
      <c r="CU123" s="6">
        <v>0</v>
      </c>
      <c r="CV123" s="5">
        <v>0</v>
      </c>
      <c r="CW123" s="8">
        <v>0</v>
      </c>
      <c r="CX123" s="6">
        <v>0</v>
      </c>
      <c r="CY123" s="5">
        <v>0</v>
      </c>
      <c r="CZ123" s="8">
        <v>0</v>
      </c>
      <c r="DA123" s="6">
        <v>0</v>
      </c>
      <c r="DB123" s="5">
        <v>0</v>
      </c>
      <c r="DC123" s="8">
        <v>0</v>
      </c>
      <c r="DD123" s="6">
        <v>0</v>
      </c>
      <c r="DE123" s="5">
        <v>0</v>
      </c>
      <c r="DF123" s="8">
        <v>0</v>
      </c>
      <c r="DG123" s="6">
        <v>1E-3</v>
      </c>
      <c r="DH123" s="5">
        <v>0.09</v>
      </c>
      <c r="DI123" s="8">
        <f t="shared" ref="DI123" si="262">DH123/DG123*1000</f>
        <v>90000</v>
      </c>
      <c r="DJ123" s="6">
        <v>0</v>
      </c>
      <c r="DK123" s="5">
        <v>0</v>
      </c>
      <c r="DL123" s="8">
        <v>0</v>
      </c>
      <c r="DM123" s="6">
        <v>0</v>
      </c>
      <c r="DN123" s="5">
        <v>0</v>
      </c>
      <c r="DO123" s="8">
        <v>0</v>
      </c>
      <c r="DP123" s="6">
        <v>0</v>
      </c>
      <c r="DQ123" s="5">
        <v>0</v>
      </c>
      <c r="DR123" s="8">
        <v>0</v>
      </c>
      <c r="DS123" s="6">
        <v>0</v>
      </c>
      <c r="DT123" s="5">
        <v>0</v>
      </c>
      <c r="DU123" s="8">
        <v>0</v>
      </c>
      <c r="DV123" s="6">
        <v>0</v>
      </c>
      <c r="DW123" s="5">
        <v>0</v>
      </c>
      <c r="DX123" s="8">
        <v>0</v>
      </c>
      <c r="DY123" s="6">
        <v>0</v>
      </c>
      <c r="DZ123" s="5">
        <v>0</v>
      </c>
      <c r="EA123" s="8">
        <v>0</v>
      </c>
      <c r="EB123" s="6">
        <v>0</v>
      </c>
      <c r="EC123" s="5">
        <v>0</v>
      </c>
      <c r="ED123" s="8">
        <v>0</v>
      </c>
      <c r="EE123" s="6">
        <v>0</v>
      </c>
      <c r="EF123" s="5">
        <v>0</v>
      </c>
      <c r="EG123" s="8">
        <v>0</v>
      </c>
      <c r="EH123" s="6">
        <v>0</v>
      </c>
      <c r="EI123" s="5">
        <v>0</v>
      </c>
      <c r="EJ123" s="8">
        <v>0</v>
      </c>
      <c r="EK123" s="6">
        <v>0</v>
      </c>
      <c r="EL123" s="5">
        <v>0</v>
      </c>
      <c r="EM123" s="8">
        <v>0</v>
      </c>
      <c r="EN123" s="6">
        <f t="shared" ref="EN123:EN148" si="263">C123+F123+I123+L123+O123+R123+X123+AD123+AG123+AJ123+AM123+AP123+AS123+AV123+AY123+BB123+BE123+BK123+BQ123+BT123+BZ123+CF123+CI123+CL123+CO123+CR123+CU123+CX123+DD123+DG123+DM123+DP123+DS123+DY123+EB123+EH123+EK123+BN123+EE123+DV123+BH123+U123+BW123+DJ123+CC123+DA123</f>
        <v>13659.706</v>
      </c>
      <c r="EO123" s="8">
        <f t="shared" ref="EO123:EO148" si="264">D123+G123+J123+M123+P123+S123+Y123+AE123+AH123+AK123+AN123+AQ123+AT123+AW123+AZ123+BC123+BF123+BL123+BR123+BU123+CA123+CG123+CJ123+CM123+CP123+CS123+CV123+CY123+DE123+DH123+DN123+DQ123+DT123+DZ123+EC123+EI123+EL123+BO123+EF123+DW123+BI123+V123+BX123+DK123+CD123+DB123</f>
        <v>113145.88</v>
      </c>
    </row>
    <row r="124" spans="1:145" x14ac:dyDescent="0.3">
      <c r="A124" s="45">
        <v>2015</v>
      </c>
      <c r="B124" s="46" t="s">
        <v>3</v>
      </c>
      <c r="C124" s="6">
        <v>0</v>
      </c>
      <c r="D124" s="5">
        <v>0</v>
      </c>
      <c r="E124" s="8">
        <v>0</v>
      </c>
      <c r="F124" s="6">
        <v>0</v>
      </c>
      <c r="G124" s="5">
        <v>0</v>
      </c>
      <c r="H124" s="8">
        <v>0</v>
      </c>
      <c r="I124" s="6">
        <v>0</v>
      </c>
      <c r="J124" s="5">
        <v>0</v>
      </c>
      <c r="K124" s="8">
        <v>0</v>
      </c>
      <c r="L124" s="6">
        <v>0</v>
      </c>
      <c r="M124" s="5">
        <v>0</v>
      </c>
      <c r="N124" s="8">
        <v>0</v>
      </c>
      <c r="O124" s="6">
        <v>0</v>
      </c>
      <c r="P124" s="5">
        <v>0</v>
      </c>
      <c r="Q124" s="8">
        <v>0</v>
      </c>
      <c r="R124" s="6">
        <v>0</v>
      </c>
      <c r="S124" s="5">
        <v>0</v>
      </c>
      <c r="T124" s="8">
        <v>0</v>
      </c>
      <c r="U124" s="6">
        <v>0</v>
      </c>
      <c r="V124" s="5">
        <v>0</v>
      </c>
      <c r="W124" s="8">
        <v>0</v>
      </c>
      <c r="X124" s="6">
        <v>0</v>
      </c>
      <c r="Y124" s="5">
        <v>0</v>
      </c>
      <c r="Z124" s="8">
        <v>0</v>
      </c>
      <c r="AA124" s="6">
        <v>0</v>
      </c>
      <c r="AB124" s="5">
        <v>0</v>
      </c>
      <c r="AC124" s="8">
        <v>0</v>
      </c>
      <c r="AD124" s="6">
        <v>0</v>
      </c>
      <c r="AE124" s="5">
        <v>0</v>
      </c>
      <c r="AF124" s="8">
        <v>0</v>
      </c>
      <c r="AG124" s="6">
        <v>0</v>
      </c>
      <c r="AH124" s="5">
        <v>0</v>
      </c>
      <c r="AI124" s="8">
        <v>0</v>
      </c>
      <c r="AJ124" s="6">
        <v>0</v>
      </c>
      <c r="AK124" s="5">
        <v>0</v>
      </c>
      <c r="AL124" s="8">
        <v>0</v>
      </c>
      <c r="AM124" s="6">
        <v>3.13</v>
      </c>
      <c r="AN124" s="5">
        <v>13.84</v>
      </c>
      <c r="AO124" s="8">
        <f t="shared" si="258"/>
        <v>4421.7252396166132</v>
      </c>
      <c r="AP124" s="6">
        <v>0</v>
      </c>
      <c r="AQ124" s="5">
        <v>0</v>
      </c>
      <c r="AR124" s="8">
        <v>0</v>
      </c>
      <c r="AS124" s="6">
        <v>0</v>
      </c>
      <c r="AT124" s="5">
        <v>0</v>
      </c>
      <c r="AU124" s="8">
        <v>0</v>
      </c>
      <c r="AV124" s="6">
        <v>0</v>
      </c>
      <c r="AW124" s="5">
        <v>0</v>
      </c>
      <c r="AX124" s="8">
        <v>0</v>
      </c>
      <c r="AY124" s="6">
        <v>26682.524000000001</v>
      </c>
      <c r="AZ124" s="5">
        <v>205344.96</v>
      </c>
      <c r="BA124" s="8">
        <f t="shared" si="259"/>
        <v>7695.8596570549316</v>
      </c>
      <c r="BB124" s="6">
        <v>0</v>
      </c>
      <c r="BC124" s="5">
        <v>0</v>
      </c>
      <c r="BD124" s="8">
        <v>0</v>
      </c>
      <c r="BE124" s="6">
        <v>0</v>
      </c>
      <c r="BF124" s="5">
        <v>0</v>
      </c>
      <c r="BG124" s="8">
        <v>0</v>
      </c>
      <c r="BH124" s="6">
        <v>0</v>
      </c>
      <c r="BI124" s="5">
        <v>0</v>
      </c>
      <c r="BJ124" s="8">
        <v>0</v>
      </c>
      <c r="BK124" s="6">
        <v>0</v>
      </c>
      <c r="BL124" s="5">
        <v>0</v>
      </c>
      <c r="BM124" s="8">
        <v>0</v>
      </c>
      <c r="BN124" s="6">
        <v>0</v>
      </c>
      <c r="BO124" s="5">
        <v>0</v>
      </c>
      <c r="BP124" s="8">
        <v>0</v>
      </c>
      <c r="BQ124" s="6">
        <v>0</v>
      </c>
      <c r="BR124" s="5">
        <v>0</v>
      </c>
      <c r="BS124" s="8">
        <v>0</v>
      </c>
      <c r="BT124" s="6">
        <v>9101.9590000000007</v>
      </c>
      <c r="BU124" s="5">
        <v>74791.16</v>
      </c>
      <c r="BV124" s="8">
        <f t="shared" si="260"/>
        <v>8217.0398702081602</v>
      </c>
      <c r="BW124" s="6">
        <v>0</v>
      </c>
      <c r="BX124" s="5">
        <v>0</v>
      </c>
      <c r="BY124" s="8">
        <v>0</v>
      </c>
      <c r="BZ124" s="6">
        <v>0</v>
      </c>
      <c r="CA124" s="5">
        <v>0</v>
      </c>
      <c r="CB124" s="8">
        <v>0</v>
      </c>
      <c r="CC124" s="6">
        <v>0</v>
      </c>
      <c r="CD124" s="5">
        <v>0</v>
      </c>
      <c r="CE124" s="8">
        <v>0</v>
      </c>
      <c r="CF124" s="6">
        <v>0.63</v>
      </c>
      <c r="CG124" s="5">
        <v>18.850000000000001</v>
      </c>
      <c r="CH124" s="8">
        <f t="shared" ref="CH124:CH132" si="265">CG124/CF124*1000</f>
        <v>29920.634920634922</v>
      </c>
      <c r="CI124" s="6">
        <v>0</v>
      </c>
      <c r="CJ124" s="5">
        <v>0</v>
      </c>
      <c r="CK124" s="8">
        <v>0</v>
      </c>
      <c r="CL124" s="6">
        <v>11.69</v>
      </c>
      <c r="CM124" s="5">
        <v>40.04</v>
      </c>
      <c r="CN124" s="8">
        <f t="shared" si="261"/>
        <v>3425.1497005988022</v>
      </c>
      <c r="CO124" s="6">
        <v>0</v>
      </c>
      <c r="CP124" s="5">
        <v>0</v>
      </c>
      <c r="CQ124" s="8">
        <v>0</v>
      </c>
      <c r="CR124" s="6">
        <v>0</v>
      </c>
      <c r="CS124" s="5">
        <v>0</v>
      </c>
      <c r="CT124" s="8">
        <v>0</v>
      </c>
      <c r="CU124" s="6">
        <v>0</v>
      </c>
      <c r="CV124" s="5">
        <v>0</v>
      </c>
      <c r="CW124" s="8">
        <v>0</v>
      </c>
      <c r="CX124" s="6">
        <v>0</v>
      </c>
      <c r="CY124" s="5">
        <v>0</v>
      </c>
      <c r="CZ124" s="8">
        <v>0</v>
      </c>
      <c r="DA124" s="6">
        <v>0</v>
      </c>
      <c r="DB124" s="5">
        <v>0</v>
      </c>
      <c r="DC124" s="8">
        <v>0</v>
      </c>
      <c r="DD124" s="6">
        <v>0</v>
      </c>
      <c r="DE124" s="5">
        <v>0</v>
      </c>
      <c r="DF124" s="8">
        <v>0</v>
      </c>
      <c r="DG124" s="6">
        <v>0</v>
      </c>
      <c r="DH124" s="5">
        <v>0</v>
      </c>
      <c r="DI124" s="8">
        <v>0</v>
      </c>
      <c r="DJ124" s="6">
        <v>0</v>
      </c>
      <c r="DK124" s="5">
        <v>0</v>
      </c>
      <c r="DL124" s="8">
        <v>0</v>
      </c>
      <c r="DM124" s="6">
        <v>0</v>
      </c>
      <c r="DN124" s="5">
        <v>0</v>
      </c>
      <c r="DO124" s="8">
        <v>0</v>
      </c>
      <c r="DP124" s="6">
        <v>0</v>
      </c>
      <c r="DQ124" s="5">
        <v>0</v>
      </c>
      <c r="DR124" s="8">
        <v>0</v>
      </c>
      <c r="DS124" s="6">
        <v>0</v>
      </c>
      <c r="DT124" s="5">
        <v>0</v>
      </c>
      <c r="DU124" s="8">
        <v>0</v>
      </c>
      <c r="DV124" s="6">
        <v>0</v>
      </c>
      <c r="DW124" s="5">
        <v>0</v>
      </c>
      <c r="DX124" s="8">
        <v>0</v>
      </c>
      <c r="DY124" s="6">
        <v>0</v>
      </c>
      <c r="DZ124" s="5">
        <v>0</v>
      </c>
      <c r="EA124" s="8">
        <v>0</v>
      </c>
      <c r="EB124" s="6">
        <v>0</v>
      </c>
      <c r="EC124" s="5">
        <v>0</v>
      </c>
      <c r="ED124" s="8">
        <v>0</v>
      </c>
      <c r="EE124" s="6">
        <v>0</v>
      </c>
      <c r="EF124" s="5">
        <v>0</v>
      </c>
      <c r="EG124" s="8">
        <v>0</v>
      </c>
      <c r="EH124" s="6">
        <v>0</v>
      </c>
      <c r="EI124" s="5">
        <v>0</v>
      </c>
      <c r="EJ124" s="8">
        <v>0</v>
      </c>
      <c r="EK124" s="6">
        <v>0</v>
      </c>
      <c r="EL124" s="5">
        <v>0</v>
      </c>
      <c r="EM124" s="8">
        <v>0</v>
      </c>
      <c r="EN124" s="6">
        <f t="shared" si="263"/>
        <v>35799.933000000005</v>
      </c>
      <c r="EO124" s="8">
        <f t="shared" si="264"/>
        <v>280208.84999999992</v>
      </c>
    </row>
    <row r="125" spans="1:145" x14ac:dyDescent="0.3">
      <c r="A125" s="45">
        <v>2015</v>
      </c>
      <c r="B125" s="46" t="s">
        <v>4</v>
      </c>
      <c r="C125" s="6">
        <v>0</v>
      </c>
      <c r="D125" s="5">
        <v>0</v>
      </c>
      <c r="E125" s="8">
        <v>0</v>
      </c>
      <c r="F125" s="6">
        <v>0</v>
      </c>
      <c r="G125" s="5">
        <v>0</v>
      </c>
      <c r="H125" s="8">
        <v>0</v>
      </c>
      <c r="I125" s="6">
        <v>0</v>
      </c>
      <c r="J125" s="5">
        <v>0</v>
      </c>
      <c r="K125" s="8">
        <v>0</v>
      </c>
      <c r="L125" s="6">
        <v>0</v>
      </c>
      <c r="M125" s="5">
        <v>0</v>
      </c>
      <c r="N125" s="8">
        <v>0</v>
      </c>
      <c r="O125" s="6">
        <v>0</v>
      </c>
      <c r="P125" s="5">
        <v>0</v>
      </c>
      <c r="Q125" s="8">
        <v>0</v>
      </c>
      <c r="R125" s="6">
        <v>0</v>
      </c>
      <c r="S125" s="5">
        <v>0</v>
      </c>
      <c r="T125" s="8">
        <v>0</v>
      </c>
      <c r="U125" s="6">
        <v>0</v>
      </c>
      <c r="V125" s="5">
        <v>0</v>
      </c>
      <c r="W125" s="8">
        <v>0</v>
      </c>
      <c r="X125" s="6">
        <v>0</v>
      </c>
      <c r="Y125" s="5">
        <v>0</v>
      </c>
      <c r="Z125" s="8">
        <v>0</v>
      </c>
      <c r="AA125" s="6">
        <v>0</v>
      </c>
      <c r="AB125" s="5">
        <v>0</v>
      </c>
      <c r="AC125" s="8">
        <v>0</v>
      </c>
      <c r="AD125" s="6">
        <v>0</v>
      </c>
      <c r="AE125" s="5">
        <v>0</v>
      </c>
      <c r="AF125" s="8">
        <v>0</v>
      </c>
      <c r="AG125" s="6">
        <v>0</v>
      </c>
      <c r="AH125" s="5">
        <v>0</v>
      </c>
      <c r="AI125" s="8">
        <v>0</v>
      </c>
      <c r="AJ125" s="6">
        <v>0</v>
      </c>
      <c r="AK125" s="5">
        <v>0</v>
      </c>
      <c r="AL125" s="8">
        <v>0</v>
      </c>
      <c r="AM125" s="6">
        <v>6.69</v>
      </c>
      <c r="AN125" s="5">
        <v>32.67</v>
      </c>
      <c r="AO125" s="8">
        <f t="shared" si="258"/>
        <v>4883.4080717488787</v>
      </c>
      <c r="AP125" s="6">
        <v>0</v>
      </c>
      <c r="AQ125" s="5">
        <v>0</v>
      </c>
      <c r="AR125" s="8">
        <v>0</v>
      </c>
      <c r="AS125" s="6">
        <v>0</v>
      </c>
      <c r="AT125" s="5">
        <v>0</v>
      </c>
      <c r="AU125" s="8">
        <v>0</v>
      </c>
      <c r="AV125" s="6">
        <v>0</v>
      </c>
      <c r="AW125" s="5">
        <v>0</v>
      </c>
      <c r="AX125" s="8">
        <v>0</v>
      </c>
      <c r="AY125" s="6">
        <v>15256.374</v>
      </c>
      <c r="AZ125" s="5">
        <v>113107.13</v>
      </c>
      <c r="BA125" s="8">
        <f t="shared" si="259"/>
        <v>7413.7622740501774</v>
      </c>
      <c r="BB125" s="6">
        <v>0</v>
      </c>
      <c r="BC125" s="5">
        <v>0</v>
      </c>
      <c r="BD125" s="8">
        <v>0</v>
      </c>
      <c r="BE125" s="6">
        <v>0</v>
      </c>
      <c r="BF125" s="5">
        <v>0</v>
      </c>
      <c r="BG125" s="8">
        <v>0</v>
      </c>
      <c r="BH125" s="6">
        <v>0</v>
      </c>
      <c r="BI125" s="5">
        <v>0</v>
      </c>
      <c r="BJ125" s="8">
        <v>0</v>
      </c>
      <c r="BK125" s="6">
        <v>0</v>
      </c>
      <c r="BL125" s="5">
        <v>0</v>
      </c>
      <c r="BM125" s="8">
        <v>0</v>
      </c>
      <c r="BN125" s="6">
        <v>0</v>
      </c>
      <c r="BO125" s="5">
        <v>0</v>
      </c>
      <c r="BP125" s="8">
        <v>0</v>
      </c>
      <c r="BQ125" s="6">
        <v>0</v>
      </c>
      <c r="BR125" s="5">
        <v>0</v>
      </c>
      <c r="BS125" s="8">
        <v>0</v>
      </c>
      <c r="BT125" s="6">
        <v>12803.147999999999</v>
      </c>
      <c r="BU125" s="5">
        <v>100762.17</v>
      </c>
      <c r="BV125" s="8">
        <f t="shared" si="260"/>
        <v>7870.108976323635</v>
      </c>
      <c r="BW125" s="6">
        <v>0</v>
      </c>
      <c r="BX125" s="5">
        <v>0</v>
      </c>
      <c r="BY125" s="8">
        <v>0</v>
      </c>
      <c r="BZ125" s="6">
        <v>0</v>
      </c>
      <c r="CA125" s="5">
        <v>0</v>
      </c>
      <c r="CB125" s="8">
        <v>0</v>
      </c>
      <c r="CC125" s="6">
        <v>0</v>
      </c>
      <c r="CD125" s="5">
        <v>0</v>
      </c>
      <c r="CE125" s="8">
        <v>0</v>
      </c>
      <c r="CF125" s="6">
        <v>5</v>
      </c>
      <c r="CG125" s="5">
        <v>93.36</v>
      </c>
      <c r="CH125" s="8">
        <f t="shared" si="265"/>
        <v>18672</v>
      </c>
      <c r="CI125" s="6">
        <v>0</v>
      </c>
      <c r="CJ125" s="5">
        <v>0</v>
      </c>
      <c r="CK125" s="8">
        <v>0</v>
      </c>
      <c r="CL125" s="6">
        <v>17.23</v>
      </c>
      <c r="CM125" s="5">
        <v>38.090000000000003</v>
      </c>
      <c r="CN125" s="8">
        <f t="shared" si="261"/>
        <v>2210.6790481717935</v>
      </c>
      <c r="CO125" s="6">
        <v>0</v>
      </c>
      <c r="CP125" s="5">
        <v>0</v>
      </c>
      <c r="CQ125" s="8">
        <v>0</v>
      </c>
      <c r="CR125" s="6">
        <v>0</v>
      </c>
      <c r="CS125" s="5">
        <v>0</v>
      </c>
      <c r="CT125" s="8">
        <v>0</v>
      </c>
      <c r="CU125" s="6">
        <v>0</v>
      </c>
      <c r="CV125" s="5">
        <v>0</v>
      </c>
      <c r="CW125" s="8">
        <v>0</v>
      </c>
      <c r="CX125" s="6">
        <v>0</v>
      </c>
      <c r="CY125" s="5">
        <v>0</v>
      </c>
      <c r="CZ125" s="8">
        <v>0</v>
      </c>
      <c r="DA125" s="6">
        <v>0</v>
      </c>
      <c r="DB125" s="5">
        <v>0</v>
      </c>
      <c r="DC125" s="8">
        <v>0</v>
      </c>
      <c r="DD125" s="6">
        <v>0</v>
      </c>
      <c r="DE125" s="5">
        <v>0</v>
      </c>
      <c r="DF125" s="8">
        <v>0</v>
      </c>
      <c r="DG125" s="6">
        <v>0</v>
      </c>
      <c r="DH125" s="5">
        <v>0</v>
      </c>
      <c r="DI125" s="8">
        <v>0</v>
      </c>
      <c r="DJ125" s="6">
        <v>0</v>
      </c>
      <c r="DK125" s="5">
        <v>0</v>
      </c>
      <c r="DL125" s="8">
        <v>0</v>
      </c>
      <c r="DM125" s="6">
        <v>0</v>
      </c>
      <c r="DN125" s="5">
        <v>0</v>
      </c>
      <c r="DO125" s="8">
        <v>0</v>
      </c>
      <c r="DP125" s="6">
        <v>0</v>
      </c>
      <c r="DQ125" s="5">
        <v>0</v>
      </c>
      <c r="DR125" s="8">
        <v>0</v>
      </c>
      <c r="DS125" s="6">
        <v>0</v>
      </c>
      <c r="DT125" s="5">
        <v>0</v>
      </c>
      <c r="DU125" s="8">
        <v>0</v>
      </c>
      <c r="DV125" s="6">
        <v>0</v>
      </c>
      <c r="DW125" s="5">
        <v>0</v>
      </c>
      <c r="DX125" s="8">
        <v>0</v>
      </c>
      <c r="DY125" s="6">
        <v>0</v>
      </c>
      <c r="DZ125" s="5">
        <v>0</v>
      </c>
      <c r="EA125" s="8">
        <v>0</v>
      </c>
      <c r="EB125" s="6">
        <v>0</v>
      </c>
      <c r="EC125" s="5">
        <v>0</v>
      </c>
      <c r="ED125" s="8">
        <v>0</v>
      </c>
      <c r="EE125" s="6">
        <v>0</v>
      </c>
      <c r="EF125" s="5">
        <v>0</v>
      </c>
      <c r="EG125" s="8">
        <v>0</v>
      </c>
      <c r="EH125" s="6">
        <v>0</v>
      </c>
      <c r="EI125" s="5">
        <v>0</v>
      </c>
      <c r="EJ125" s="8">
        <v>0</v>
      </c>
      <c r="EK125" s="6">
        <v>0</v>
      </c>
      <c r="EL125" s="5">
        <v>0</v>
      </c>
      <c r="EM125" s="8">
        <v>0</v>
      </c>
      <c r="EN125" s="6">
        <f t="shared" si="263"/>
        <v>28088.441999999999</v>
      </c>
      <c r="EO125" s="8">
        <f t="shared" si="264"/>
        <v>214033.41999999998</v>
      </c>
    </row>
    <row r="126" spans="1:145" x14ac:dyDescent="0.3">
      <c r="A126" s="45">
        <v>2015</v>
      </c>
      <c r="B126" s="46" t="s">
        <v>5</v>
      </c>
      <c r="C126" s="6">
        <v>0</v>
      </c>
      <c r="D126" s="5">
        <v>0</v>
      </c>
      <c r="E126" s="8">
        <v>0</v>
      </c>
      <c r="F126" s="6">
        <v>0</v>
      </c>
      <c r="G126" s="5">
        <v>0</v>
      </c>
      <c r="H126" s="8">
        <v>0</v>
      </c>
      <c r="I126" s="6">
        <v>0</v>
      </c>
      <c r="J126" s="5">
        <v>0</v>
      </c>
      <c r="K126" s="8">
        <v>0</v>
      </c>
      <c r="L126" s="6">
        <v>0</v>
      </c>
      <c r="M126" s="5">
        <v>0</v>
      </c>
      <c r="N126" s="8">
        <v>0</v>
      </c>
      <c r="O126" s="6">
        <v>0</v>
      </c>
      <c r="P126" s="5">
        <v>0</v>
      </c>
      <c r="Q126" s="8">
        <v>0</v>
      </c>
      <c r="R126" s="6">
        <v>0</v>
      </c>
      <c r="S126" s="5">
        <v>0</v>
      </c>
      <c r="T126" s="8">
        <v>0</v>
      </c>
      <c r="U126" s="6">
        <v>0</v>
      </c>
      <c r="V126" s="5">
        <v>0</v>
      </c>
      <c r="W126" s="8">
        <v>0</v>
      </c>
      <c r="X126" s="6">
        <v>0</v>
      </c>
      <c r="Y126" s="5">
        <v>0</v>
      </c>
      <c r="Z126" s="8">
        <v>0</v>
      </c>
      <c r="AA126" s="6">
        <v>0</v>
      </c>
      <c r="AB126" s="5">
        <v>0</v>
      </c>
      <c r="AC126" s="8">
        <v>0</v>
      </c>
      <c r="AD126" s="6">
        <v>0</v>
      </c>
      <c r="AE126" s="5">
        <v>0</v>
      </c>
      <c r="AF126" s="8">
        <v>0</v>
      </c>
      <c r="AG126" s="6">
        <v>0</v>
      </c>
      <c r="AH126" s="5">
        <v>0</v>
      </c>
      <c r="AI126" s="8">
        <v>0</v>
      </c>
      <c r="AJ126" s="6">
        <v>0</v>
      </c>
      <c r="AK126" s="5">
        <v>0</v>
      </c>
      <c r="AL126" s="8">
        <v>0</v>
      </c>
      <c r="AM126" s="6">
        <v>6.25</v>
      </c>
      <c r="AN126" s="5">
        <v>13.97</v>
      </c>
      <c r="AO126" s="8">
        <f t="shared" si="258"/>
        <v>2235.2000000000003</v>
      </c>
      <c r="AP126" s="6">
        <v>0</v>
      </c>
      <c r="AQ126" s="5">
        <v>0</v>
      </c>
      <c r="AR126" s="8">
        <v>0</v>
      </c>
      <c r="AS126" s="6">
        <v>0</v>
      </c>
      <c r="AT126" s="5">
        <v>0</v>
      </c>
      <c r="AU126" s="8">
        <v>0</v>
      </c>
      <c r="AV126" s="6">
        <v>0</v>
      </c>
      <c r="AW126" s="5">
        <v>0</v>
      </c>
      <c r="AX126" s="8">
        <v>0</v>
      </c>
      <c r="AY126" s="6">
        <v>32465.726999999999</v>
      </c>
      <c r="AZ126" s="5">
        <v>249253.67</v>
      </c>
      <c r="BA126" s="8">
        <f t="shared" si="259"/>
        <v>7677.439966152614</v>
      </c>
      <c r="BB126" s="6">
        <v>0</v>
      </c>
      <c r="BC126" s="5">
        <v>0</v>
      </c>
      <c r="BD126" s="8">
        <v>0</v>
      </c>
      <c r="BE126" s="6">
        <v>0</v>
      </c>
      <c r="BF126" s="5">
        <v>0</v>
      </c>
      <c r="BG126" s="8">
        <v>0</v>
      </c>
      <c r="BH126" s="6">
        <v>0.02</v>
      </c>
      <c r="BI126" s="5">
        <v>1.69</v>
      </c>
      <c r="BJ126" s="8">
        <f t="shared" ref="BJ126" si="266">BI126/BH126*1000</f>
        <v>84500</v>
      </c>
      <c r="BK126" s="6">
        <v>0</v>
      </c>
      <c r="BL126" s="5">
        <v>0</v>
      </c>
      <c r="BM126" s="8">
        <v>0</v>
      </c>
      <c r="BN126" s="6">
        <v>0</v>
      </c>
      <c r="BO126" s="5">
        <v>0</v>
      </c>
      <c r="BP126" s="8">
        <v>0</v>
      </c>
      <c r="BQ126" s="6">
        <v>0</v>
      </c>
      <c r="BR126" s="5">
        <v>0</v>
      </c>
      <c r="BS126" s="8">
        <v>0</v>
      </c>
      <c r="BT126" s="6">
        <v>10856.403</v>
      </c>
      <c r="BU126" s="5">
        <v>90056.09</v>
      </c>
      <c r="BV126" s="8">
        <f t="shared" si="260"/>
        <v>8295.2051429925741</v>
      </c>
      <c r="BW126" s="6">
        <v>0</v>
      </c>
      <c r="BX126" s="5">
        <v>0</v>
      </c>
      <c r="BY126" s="8">
        <v>0</v>
      </c>
      <c r="BZ126" s="6">
        <v>0</v>
      </c>
      <c r="CA126" s="5">
        <v>0</v>
      </c>
      <c r="CB126" s="8">
        <v>0</v>
      </c>
      <c r="CC126" s="6">
        <v>0</v>
      </c>
      <c r="CD126" s="5">
        <v>0</v>
      </c>
      <c r="CE126" s="8">
        <v>0</v>
      </c>
      <c r="CF126" s="6">
        <v>4.92</v>
      </c>
      <c r="CG126" s="5">
        <v>60.89</v>
      </c>
      <c r="CH126" s="8">
        <f t="shared" si="265"/>
        <v>12376.016260162602</v>
      </c>
      <c r="CI126" s="6">
        <v>0</v>
      </c>
      <c r="CJ126" s="5">
        <v>0</v>
      </c>
      <c r="CK126" s="8">
        <v>0</v>
      </c>
      <c r="CL126" s="6">
        <v>8.157</v>
      </c>
      <c r="CM126" s="5">
        <v>13.42</v>
      </c>
      <c r="CN126" s="8">
        <f t="shared" si="261"/>
        <v>1645.2127007478239</v>
      </c>
      <c r="CO126" s="6">
        <v>0</v>
      </c>
      <c r="CP126" s="5">
        <v>0</v>
      </c>
      <c r="CQ126" s="8">
        <v>0</v>
      </c>
      <c r="CR126" s="6">
        <v>0</v>
      </c>
      <c r="CS126" s="5">
        <v>0</v>
      </c>
      <c r="CT126" s="8">
        <v>0</v>
      </c>
      <c r="CU126" s="6">
        <v>0</v>
      </c>
      <c r="CV126" s="5">
        <v>0</v>
      </c>
      <c r="CW126" s="8">
        <v>0</v>
      </c>
      <c r="CX126" s="6">
        <v>0</v>
      </c>
      <c r="CY126" s="5">
        <v>0</v>
      </c>
      <c r="CZ126" s="8">
        <v>0</v>
      </c>
      <c r="DA126" s="6">
        <v>0</v>
      </c>
      <c r="DB126" s="5">
        <v>0</v>
      </c>
      <c r="DC126" s="8">
        <v>0</v>
      </c>
      <c r="DD126" s="6">
        <v>0</v>
      </c>
      <c r="DE126" s="5">
        <v>0</v>
      </c>
      <c r="DF126" s="8">
        <v>0</v>
      </c>
      <c r="DG126" s="6">
        <v>0</v>
      </c>
      <c r="DH126" s="5">
        <v>0</v>
      </c>
      <c r="DI126" s="8">
        <v>0</v>
      </c>
      <c r="DJ126" s="6">
        <v>0</v>
      </c>
      <c r="DK126" s="5">
        <v>0</v>
      </c>
      <c r="DL126" s="8">
        <v>0</v>
      </c>
      <c r="DM126" s="6">
        <v>0</v>
      </c>
      <c r="DN126" s="5">
        <v>0</v>
      </c>
      <c r="DO126" s="8">
        <v>0</v>
      </c>
      <c r="DP126" s="6">
        <v>0</v>
      </c>
      <c r="DQ126" s="5">
        <v>0</v>
      </c>
      <c r="DR126" s="8">
        <v>0</v>
      </c>
      <c r="DS126" s="6">
        <v>0</v>
      </c>
      <c r="DT126" s="5">
        <v>0</v>
      </c>
      <c r="DU126" s="8">
        <v>0</v>
      </c>
      <c r="DV126" s="6">
        <v>0</v>
      </c>
      <c r="DW126" s="5">
        <v>0</v>
      </c>
      <c r="DX126" s="8">
        <v>0</v>
      </c>
      <c r="DY126" s="6">
        <v>0</v>
      </c>
      <c r="DZ126" s="5">
        <v>0</v>
      </c>
      <c r="EA126" s="8">
        <v>0</v>
      </c>
      <c r="EB126" s="6">
        <v>0</v>
      </c>
      <c r="EC126" s="5">
        <v>0</v>
      </c>
      <c r="ED126" s="8">
        <v>0</v>
      </c>
      <c r="EE126" s="6">
        <v>0</v>
      </c>
      <c r="EF126" s="5">
        <v>0</v>
      </c>
      <c r="EG126" s="8">
        <v>0</v>
      </c>
      <c r="EH126" s="6">
        <v>33</v>
      </c>
      <c r="EI126" s="5">
        <v>363.08</v>
      </c>
      <c r="EJ126" s="8">
        <f t="shared" ref="EJ126" si="267">EI126/EH126*1000</f>
        <v>11002.424242424242</v>
      </c>
      <c r="EK126" s="6">
        <v>0</v>
      </c>
      <c r="EL126" s="5">
        <v>0</v>
      </c>
      <c r="EM126" s="8">
        <v>0</v>
      </c>
      <c r="EN126" s="6">
        <f t="shared" si="263"/>
        <v>43374.476999999992</v>
      </c>
      <c r="EO126" s="8">
        <f t="shared" si="264"/>
        <v>339762.81</v>
      </c>
    </row>
    <row r="127" spans="1:145" x14ac:dyDescent="0.3">
      <c r="A127" s="45">
        <v>2015</v>
      </c>
      <c r="B127" s="46" t="s">
        <v>6</v>
      </c>
      <c r="C127" s="6">
        <v>0</v>
      </c>
      <c r="D127" s="5">
        <v>0</v>
      </c>
      <c r="E127" s="8">
        <v>0</v>
      </c>
      <c r="F127" s="6">
        <v>0</v>
      </c>
      <c r="G127" s="5">
        <v>0</v>
      </c>
      <c r="H127" s="8">
        <v>0</v>
      </c>
      <c r="I127" s="6">
        <v>0</v>
      </c>
      <c r="J127" s="5">
        <v>0</v>
      </c>
      <c r="K127" s="8">
        <v>0</v>
      </c>
      <c r="L127" s="6">
        <v>0</v>
      </c>
      <c r="M127" s="5">
        <v>0</v>
      </c>
      <c r="N127" s="8">
        <v>0</v>
      </c>
      <c r="O127" s="6">
        <v>0</v>
      </c>
      <c r="P127" s="5">
        <v>0</v>
      </c>
      <c r="Q127" s="8">
        <v>0</v>
      </c>
      <c r="R127" s="6">
        <v>0</v>
      </c>
      <c r="S127" s="5">
        <v>0</v>
      </c>
      <c r="T127" s="8">
        <v>0</v>
      </c>
      <c r="U127" s="6">
        <v>0</v>
      </c>
      <c r="V127" s="5">
        <v>0</v>
      </c>
      <c r="W127" s="8">
        <v>0</v>
      </c>
      <c r="X127" s="6">
        <v>0</v>
      </c>
      <c r="Y127" s="5">
        <v>0</v>
      </c>
      <c r="Z127" s="8">
        <v>0</v>
      </c>
      <c r="AA127" s="6">
        <v>0</v>
      </c>
      <c r="AB127" s="5">
        <v>0</v>
      </c>
      <c r="AC127" s="8">
        <v>0</v>
      </c>
      <c r="AD127" s="6">
        <v>0</v>
      </c>
      <c r="AE127" s="5">
        <v>0</v>
      </c>
      <c r="AF127" s="8">
        <v>0</v>
      </c>
      <c r="AG127" s="6">
        <v>0</v>
      </c>
      <c r="AH127" s="5">
        <v>0</v>
      </c>
      <c r="AI127" s="8">
        <v>0</v>
      </c>
      <c r="AJ127" s="6">
        <v>0</v>
      </c>
      <c r="AK127" s="5">
        <v>0</v>
      </c>
      <c r="AL127" s="8">
        <v>0</v>
      </c>
      <c r="AM127" s="6">
        <v>4.0999999999999996</v>
      </c>
      <c r="AN127" s="5">
        <v>10.19</v>
      </c>
      <c r="AO127" s="8">
        <f t="shared" si="258"/>
        <v>2485.3658536585367</v>
      </c>
      <c r="AP127" s="6">
        <v>0</v>
      </c>
      <c r="AQ127" s="5">
        <v>0</v>
      </c>
      <c r="AR127" s="8">
        <v>0</v>
      </c>
      <c r="AS127" s="6">
        <v>0</v>
      </c>
      <c r="AT127" s="5">
        <v>0</v>
      </c>
      <c r="AU127" s="8">
        <v>0</v>
      </c>
      <c r="AV127" s="6">
        <v>0</v>
      </c>
      <c r="AW127" s="5">
        <v>0</v>
      </c>
      <c r="AX127" s="8">
        <v>0</v>
      </c>
      <c r="AY127" s="6">
        <v>33333.917000000001</v>
      </c>
      <c r="AZ127" s="5">
        <v>253353.97</v>
      </c>
      <c r="BA127" s="8">
        <f t="shared" si="259"/>
        <v>7600.4860154898679</v>
      </c>
      <c r="BB127" s="6">
        <v>0</v>
      </c>
      <c r="BC127" s="5">
        <v>0</v>
      </c>
      <c r="BD127" s="8">
        <v>0</v>
      </c>
      <c r="BE127" s="6">
        <v>0</v>
      </c>
      <c r="BF127" s="5">
        <v>0</v>
      </c>
      <c r="BG127" s="8">
        <v>0</v>
      </c>
      <c r="BH127" s="6">
        <v>0</v>
      </c>
      <c r="BI127" s="5">
        <v>0</v>
      </c>
      <c r="BJ127" s="8">
        <v>0</v>
      </c>
      <c r="BK127" s="6">
        <v>0</v>
      </c>
      <c r="BL127" s="5">
        <v>0</v>
      </c>
      <c r="BM127" s="8">
        <v>0</v>
      </c>
      <c r="BN127" s="6">
        <v>0</v>
      </c>
      <c r="BO127" s="5">
        <v>0</v>
      </c>
      <c r="BP127" s="8">
        <v>0</v>
      </c>
      <c r="BQ127" s="6">
        <v>0</v>
      </c>
      <c r="BR127" s="5">
        <v>0</v>
      </c>
      <c r="BS127" s="8">
        <v>0</v>
      </c>
      <c r="BT127" s="6">
        <v>7783.0559999999996</v>
      </c>
      <c r="BU127" s="5">
        <v>60524.08</v>
      </c>
      <c r="BV127" s="8">
        <f t="shared" si="260"/>
        <v>7776.3901480343975</v>
      </c>
      <c r="BW127" s="6">
        <v>19.91</v>
      </c>
      <c r="BX127" s="5">
        <v>218.21</v>
      </c>
      <c r="BY127" s="8">
        <f t="shared" ref="BY127:BY129" si="268">BX127/BW127*1000</f>
        <v>10959.819186338524</v>
      </c>
      <c r="BZ127" s="6">
        <v>0</v>
      </c>
      <c r="CA127" s="5">
        <v>0</v>
      </c>
      <c r="CB127" s="8">
        <v>0</v>
      </c>
      <c r="CC127" s="6">
        <v>0</v>
      </c>
      <c r="CD127" s="5">
        <v>0</v>
      </c>
      <c r="CE127" s="8">
        <v>0</v>
      </c>
      <c r="CF127" s="6">
        <v>0</v>
      </c>
      <c r="CG127" s="5">
        <v>0</v>
      </c>
      <c r="CH127" s="8">
        <v>0</v>
      </c>
      <c r="CI127" s="6">
        <v>0</v>
      </c>
      <c r="CJ127" s="5">
        <v>0</v>
      </c>
      <c r="CK127" s="8">
        <v>0</v>
      </c>
      <c r="CL127" s="6">
        <v>7.6349999999999998</v>
      </c>
      <c r="CM127" s="5">
        <v>15.37</v>
      </c>
      <c r="CN127" s="8">
        <f t="shared" si="261"/>
        <v>2013.0975769482643</v>
      </c>
      <c r="CO127" s="6">
        <v>0</v>
      </c>
      <c r="CP127" s="5">
        <v>0</v>
      </c>
      <c r="CQ127" s="8">
        <v>0</v>
      </c>
      <c r="CR127" s="6">
        <v>0</v>
      </c>
      <c r="CS127" s="5">
        <v>0</v>
      </c>
      <c r="CT127" s="8">
        <v>0</v>
      </c>
      <c r="CU127" s="6">
        <v>0</v>
      </c>
      <c r="CV127" s="5">
        <v>0</v>
      </c>
      <c r="CW127" s="8">
        <v>0</v>
      </c>
      <c r="CX127" s="6">
        <v>0</v>
      </c>
      <c r="CY127" s="5">
        <v>0</v>
      </c>
      <c r="CZ127" s="8">
        <v>0</v>
      </c>
      <c r="DA127" s="6">
        <v>0</v>
      </c>
      <c r="DB127" s="5">
        <v>0</v>
      </c>
      <c r="DC127" s="8">
        <v>0</v>
      </c>
      <c r="DD127" s="6">
        <v>0</v>
      </c>
      <c r="DE127" s="5">
        <v>0</v>
      </c>
      <c r="DF127" s="8">
        <v>0</v>
      </c>
      <c r="DG127" s="6">
        <v>0</v>
      </c>
      <c r="DH127" s="5">
        <v>0</v>
      </c>
      <c r="DI127" s="8">
        <v>0</v>
      </c>
      <c r="DJ127" s="6">
        <v>0</v>
      </c>
      <c r="DK127" s="5">
        <v>0</v>
      </c>
      <c r="DL127" s="8">
        <v>0</v>
      </c>
      <c r="DM127" s="6">
        <v>0</v>
      </c>
      <c r="DN127" s="5">
        <v>0</v>
      </c>
      <c r="DO127" s="8">
        <v>0</v>
      </c>
      <c r="DP127" s="6">
        <v>0</v>
      </c>
      <c r="DQ127" s="5">
        <v>0</v>
      </c>
      <c r="DR127" s="8">
        <v>0</v>
      </c>
      <c r="DS127" s="6">
        <v>0</v>
      </c>
      <c r="DT127" s="5">
        <v>0</v>
      </c>
      <c r="DU127" s="8">
        <v>0</v>
      </c>
      <c r="DV127" s="6">
        <v>0</v>
      </c>
      <c r="DW127" s="5">
        <v>0</v>
      </c>
      <c r="DX127" s="8">
        <v>0</v>
      </c>
      <c r="DY127" s="6">
        <v>0</v>
      </c>
      <c r="DZ127" s="5">
        <v>0</v>
      </c>
      <c r="EA127" s="8">
        <v>0</v>
      </c>
      <c r="EB127" s="6">
        <v>0</v>
      </c>
      <c r="EC127" s="5">
        <v>0</v>
      </c>
      <c r="ED127" s="8">
        <v>0</v>
      </c>
      <c r="EE127" s="6">
        <v>0</v>
      </c>
      <c r="EF127" s="5">
        <v>0</v>
      </c>
      <c r="EG127" s="8">
        <v>0</v>
      </c>
      <c r="EH127" s="6">
        <v>0</v>
      </c>
      <c r="EI127" s="5">
        <v>0</v>
      </c>
      <c r="EJ127" s="8">
        <v>0</v>
      </c>
      <c r="EK127" s="6">
        <v>0</v>
      </c>
      <c r="EL127" s="5">
        <v>0</v>
      </c>
      <c r="EM127" s="8">
        <v>0</v>
      </c>
      <c r="EN127" s="6">
        <f t="shared" si="263"/>
        <v>41148.618000000002</v>
      </c>
      <c r="EO127" s="8">
        <f t="shared" si="264"/>
        <v>314121.82</v>
      </c>
    </row>
    <row r="128" spans="1:145" x14ac:dyDescent="0.3">
      <c r="A128" s="45">
        <v>2015</v>
      </c>
      <c r="B128" s="46" t="s">
        <v>7</v>
      </c>
      <c r="C128" s="6">
        <v>0</v>
      </c>
      <c r="D128" s="5">
        <v>0</v>
      </c>
      <c r="E128" s="8">
        <v>0</v>
      </c>
      <c r="F128" s="6">
        <v>0</v>
      </c>
      <c r="G128" s="5">
        <v>0</v>
      </c>
      <c r="H128" s="8">
        <v>0</v>
      </c>
      <c r="I128" s="6">
        <v>0</v>
      </c>
      <c r="J128" s="5">
        <v>0</v>
      </c>
      <c r="K128" s="8">
        <v>0</v>
      </c>
      <c r="L128" s="6">
        <v>0</v>
      </c>
      <c r="M128" s="5">
        <v>0</v>
      </c>
      <c r="N128" s="8">
        <v>0</v>
      </c>
      <c r="O128" s="6">
        <v>0</v>
      </c>
      <c r="P128" s="5">
        <v>0</v>
      </c>
      <c r="Q128" s="8">
        <v>0</v>
      </c>
      <c r="R128" s="6">
        <v>0</v>
      </c>
      <c r="S128" s="5">
        <v>0</v>
      </c>
      <c r="T128" s="8">
        <v>0</v>
      </c>
      <c r="U128" s="6">
        <v>0</v>
      </c>
      <c r="V128" s="5">
        <v>0</v>
      </c>
      <c r="W128" s="8">
        <v>0</v>
      </c>
      <c r="X128" s="6">
        <v>0</v>
      </c>
      <c r="Y128" s="5">
        <v>0</v>
      </c>
      <c r="Z128" s="8">
        <v>0</v>
      </c>
      <c r="AA128" s="6">
        <v>0</v>
      </c>
      <c r="AB128" s="5">
        <v>0</v>
      </c>
      <c r="AC128" s="8">
        <v>0</v>
      </c>
      <c r="AD128" s="6">
        <v>0</v>
      </c>
      <c r="AE128" s="5">
        <v>0</v>
      </c>
      <c r="AF128" s="8">
        <v>0</v>
      </c>
      <c r="AG128" s="6">
        <v>0</v>
      </c>
      <c r="AH128" s="5">
        <v>0</v>
      </c>
      <c r="AI128" s="8">
        <v>0</v>
      </c>
      <c r="AJ128" s="6">
        <v>0</v>
      </c>
      <c r="AK128" s="5">
        <v>0</v>
      </c>
      <c r="AL128" s="8">
        <v>0</v>
      </c>
      <c r="AM128" s="6">
        <v>4</v>
      </c>
      <c r="AN128" s="5">
        <v>3.16</v>
      </c>
      <c r="AO128" s="8">
        <f t="shared" si="258"/>
        <v>790</v>
      </c>
      <c r="AP128" s="6">
        <v>0</v>
      </c>
      <c r="AQ128" s="5">
        <v>0</v>
      </c>
      <c r="AR128" s="8">
        <v>0</v>
      </c>
      <c r="AS128" s="6">
        <v>0</v>
      </c>
      <c r="AT128" s="5">
        <v>0</v>
      </c>
      <c r="AU128" s="8">
        <v>0</v>
      </c>
      <c r="AV128" s="6">
        <v>0</v>
      </c>
      <c r="AW128" s="5">
        <v>0</v>
      </c>
      <c r="AX128" s="8">
        <v>0</v>
      </c>
      <c r="AY128" s="6">
        <v>24401.909</v>
      </c>
      <c r="AZ128" s="5">
        <v>182557.08</v>
      </c>
      <c r="BA128" s="8">
        <f t="shared" si="259"/>
        <v>7481.2622241972949</v>
      </c>
      <c r="BB128" s="6">
        <v>0</v>
      </c>
      <c r="BC128" s="5">
        <v>0</v>
      </c>
      <c r="BD128" s="8">
        <v>0</v>
      </c>
      <c r="BE128" s="6">
        <v>0</v>
      </c>
      <c r="BF128" s="5">
        <v>0</v>
      </c>
      <c r="BG128" s="8">
        <v>0</v>
      </c>
      <c r="BH128" s="6">
        <v>0</v>
      </c>
      <c r="BI128" s="5">
        <v>0</v>
      </c>
      <c r="BJ128" s="8">
        <v>0</v>
      </c>
      <c r="BK128" s="6">
        <v>0</v>
      </c>
      <c r="BL128" s="5">
        <v>0</v>
      </c>
      <c r="BM128" s="8">
        <v>0</v>
      </c>
      <c r="BN128" s="6">
        <v>0</v>
      </c>
      <c r="BO128" s="5">
        <v>0</v>
      </c>
      <c r="BP128" s="8">
        <v>0</v>
      </c>
      <c r="BQ128" s="6">
        <v>0</v>
      </c>
      <c r="BR128" s="5">
        <v>0</v>
      </c>
      <c r="BS128" s="8">
        <v>0</v>
      </c>
      <c r="BT128" s="6">
        <v>3414.259</v>
      </c>
      <c r="BU128" s="5">
        <v>31807.360000000001</v>
      </c>
      <c r="BV128" s="8">
        <f t="shared" si="260"/>
        <v>9316.0360710772093</v>
      </c>
      <c r="BW128" s="6">
        <v>0</v>
      </c>
      <c r="BX128" s="5">
        <v>0</v>
      </c>
      <c r="BY128" s="8">
        <v>0</v>
      </c>
      <c r="BZ128" s="6">
        <v>0</v>
      </c>
      <c r="CA128" s="5">
        <v>0</v>
      </c>
      <c r="CB128" s="8">
        <v>0</v>
      </c>
      <c r="CC128" s="6">
        <v>0</v>
      </c>
      <c r="CD128" s="5">
        <v>0</v>
      </c>
      <c r="CE128" s="8">
        <v>0</v>
      </c>
      <c r="CF128" s="6">
        <v>0</v>
      </c>
      <c r="CG128" s="5">
        <v>0</v>
      </c>
      <c r="CH128" s="8">
        <v>0</v>
      </c>
      <c r="CI128" s="6">
        <v>0</v>
      </c>
      <c r="CJ128" s="5">
        <v>0</v>
      </c>
      <c r="CK128" s="8">
        <v>0</v>
      </c>
      <c r="CL128" s="6">
        <v>8.7010000000000005</v>
      </c>
      <c r="CM128" s="5">
        <v>33.520000000000003</v>
      </c>
      <c r="CN128" s="8">
        <f t="shared" si="261"/>
        <v>3852.4307550856224</v>
      </c>
      <c r="CO128" s="6">
        <v>0</v>
      </c>
      <c r="CP128" s="5">
        <v>0</v>
      </c>
      <c r="CQ128" s="8">
        <v>0</v>
      </c>
      <c r="CR128" s="6">
        <v>0.96</v>
      </c>
      <c r="CS128" s="5">
        <v>46.65</v>
      </c>
      <c r="CT128" s="8">
        <f t="shared" ref="CT128:CT131" si="269">CS128/CR128*1000</f>
        <v>48593.75</v>
      </c>
      <c r="CU128" s="6">
        <v>0</v>
      </c>
      <c r="CV128" s="5">
        <v>0</v>
      </c>
      <c r="CW128" s="8">
        <v>0</v>
      </c>
      <c r="CX128" s="6">
        <v>0</v>
      </c>
      <c r="CY128" s="5">
        <v>0</v>
      </c>
      <c r="CZ128" s="8">
        <v>0</v>
      </c>
      <c r="DA128" s="6">
        <v>0</v>
      </c>
      <c r="DB128" s="5">
        <v>0</v>
      </c>
      <c r="DC128" s="8">
        <v>0</v>
      </c>
      <c r="DD128" s="6">
        <v>0</v>
      </c>
      <c r="DE128" s="5">
        <v>0</v>
      </c>
      <c r="DF128" s="8">
        <v>0</v>
      </c>
      <c r="DG128" s="6">
        <v>0</v>
      </c>
      <c r="DH128" s="5">
        <v>0</v>
      </c>
      <c r="DI128" s="8">
        <v>0</v>
      </c>
      <c r="DJ128" s="6">
        <v>0</v>
      </c>
      <c r="DK128" s="5">
        <v>0</v>
      </c>
      <c r="DL128" s="8">
        <v>0</v>
      </c>
      <c r="DM128" s="6">
        <v>0</v>
      </c>
      <c r="DN128" s="5">
        <v>0</v>
      </c>
      <c r="DO128" s="8">
        <v>0</v>
      </c>
      <c r="DP128" s="6">
        <v>0</v>
      </c>
      <c r="DQ128" s="5">
        <v>0</v>
      </c>
      <c r="DR128" s="8">
        <v>0</v>
      </c>
      <c r="DS128" s="6">
        <v>0</v>
      </c>
      <c r="DT128" s="5">
        <v>0</v>
      </c>
      <c r="DU128" s="8">
        <v>0</v>
      </c>
      <c r="DV128" s="6">
        <v>0</v>
      </c>
      <c r="DW128" s="5">
        <v>0</v>
      </c>
      <c r="DX128" s="8">
        <v>0</v>
      </c>
      <c r="DY128" s="6">
        <v>0</v>
      </c>
      <c r="DZ128" s="5">
        <v>0</v>
      </c>
      <c r="EA128" s="8">
        <v>0</v>
      </c>
      <c r="EB128" s="6">
        <v>0</v>
      </c>
      <c r="EC128" s="5">
        <v>0</v>
      </c>
      <c r="ED128" s="8">
        <v>0</v>
      </c>
      <c r="EE128" s="6">
        <v>0</v>
      </c>
      <c r="EF128" s="5">
        <v>0</v>
      </c>
      <c r="EG128" s="8">
        <v>0</v>
      </c>
      <c r="EH128" s="6">
        <v>0</v>
      </c>
      <c r="EI128" s="5">
        <v>0</v>
      </c>
      <c r="EJ128" s="8">
        <v>0</v>
      </c>
      <c r="EK128" s="6">
        <v>0</v>
      </c>
      <c r="EL128" s="5">
        <v>0</v>
      </c>
      <c r="EM128" s="8">
        <v>0</v>
      </c>
      <c r="EN128" s="6">
        <f t="shared" si="263"/>
        <v>27829.828999999998</v>
      </c>
      <c r="EO128" s="8">
        <f t="shared" si="264"/>
        <v>214447.76999999996</v>
      </c>
    </row>
    <row r="129" spans="1:145" x14ac:dyDescent="0.3">
      <c r="A129" s="45">
        <v>2015</v>
      </c>
      <c r="B129" s="46" t="s">
        <v>8</v>
      </c>
      <c r="C129" s="6">
        <v>0</v>
      </c>
      <c r="D129" s="5">
        <v>0</v>
      </c>
      <c r="E129" s="8">
        <v>0</v>
      </c>
      <c r="F129" s="6">
        <v>0</v>
      </c>
      <c r="G129" s="5">
        <v>0</v>
      </c>
      <c r="H129" s="8">
        <v>0</v>
      </c>
      <c r="I129" s="6">
        <v>0</v>
      </c>
      <c r="J129" s="5">
        <v>0</v>
      </c>
      <c r="K129" s="8">
        <v>0</v>
      </c>
      <c r="L129" s="6">
        <v>0</v>
      </c>
      <c r="M129" s="5">
        <v>0</v>
      </c>
      <c r="N129" s="8">
        <v>0</v>
      </c>
      <c r="O129" s="6">
        <v>0</v>
      </c>
      <c r="P129" s="5">
        <v>0</v>
      </c>
      <c r="Q129" s="8">
        <v>0</v>
      </c>
      <c r="R129" s="6">
        <v>0</v>
      </c>
      <c r="S129" s="5">
        <v>0</v>
      </c>
      <c r="T129" s="8">
        <v>0</v>
      </c>
      <c r="U129" s="6">
        <v>0</v>
      </c>
      <c r="V129" s="5">
        <v>0</v>
      </c>
      <c r="W129" s="8">
        <v>0</v>
      </c>
      <c r="X129" s="6">
        <v>0</v>
      </c>
      <c r="Y129" s="5">
        <v>0</v>
      </c>
      <c r="Z129" s="8">
        <v>0</v>
      </c>
      <c r="AA129" s="6">
        <v>0</v>
      </c>
      <c r="AB129" s="5">
        <v>0</v>
      </c>
      <c r="AC129" s="8">
        <v>0</v>
      </c>
      <c r="AD129" s="6">
        <v>0</v>
      </c>
      <c r="AE129" s="5">
        <v>0</v>
      </c>
      <c r="AF129" s="8">
        <v>0</v>
      </c>
      <c r="AG129" s="6">
        <v>0</v>
      </c>
      <c r="AH129" s="5">
        <v>0</v>
      </c>
      <c r="AI129" s="8">
        <v>0</v>
      </c>
      <c r="AJ129" s="6">
        <v>0</v>
      </c>
      <c r="AK129" s="5">
        <v>0</v>
      </c>
      <c r="AL129" s="8">
        <v>0</v>
      </c>
      <c r="AM129" s="6">
        <v>5.2</v>
      </c>
      <c r="AN129" s="5">
        <v>8.6999999999999993</v>
      </c>
      <c r="AO129" s="8">
        <f t="shared" si="258"/>
        <v>1673.0769230769229</v>
      </c>
      <c r="AP129" s="6">
        <v>0</v>
      </c>
      <c r="AQ129" s="5">
        <v>0</v>
      </c>
      <c r="AR129" s="8">
        <v>0</v>
      </c>
      <c r="AS129" s="6">
        <v>0</v>
      </c>
      <c r="AT129" s="5">
        <v>0</v>
      </c>
      <c r="AU129" s="8">
        <v>0</v>
      </c>
      <c r="AV129" s="6">
        <v>0</v>
      </c>
      <c r="AW129" s="5">
        <v>0</v>
      </c>
      <c r="AX129" s="8">
        <v>0</v>
      </c>
      <c r="AY129" s="6">
        <v>30824.670999999998</v>
      </c>
      <c r="AZ129" s="5">
        <v>239022.53</v>
      </c>
      <c r="BA129" s="8">
        <f t="shared" si="259"/>
        <v>7754.2605402017116</v>
      </c>
      <c r="BB129" s="6">
        <v>0</v>
      </c>
      <c r="BC129" s="5">
        <v>0</v>
      </c>
      <c r="BD129" s="8">
        <v>0</v>
      </c>
      <c r="BE129" s="6">
        <v>0</v>
      </c>
      <c r="BF129" s="5">
        <v>0</v>
      </c>
      <c r="BG129" s="8">
        <v>0</v>
      </c>
      <c r="BH129" s="6">
        <v>0</v>
      </c>
      <c r="BI129" s="5">
        <v>0</v>
      </c>
      <c r="BJ129" s="8">
        <v>0</v>
      </c>
      <c r="BK129" s="6">
        <v>0</v>
      </c>
      <c r="BL129" s="5">
        <v>0</v>
      </c>
      <c r="BM129" s="8">
        <v>0</v>
      </c>
      <c r="BN129" s="6">
        <v>0</v>
      </c>
      <c r="BO129" s="5">
        <v>0</v>
      </c>
      <c r="BP129" s="8">
        <v>0</v>
      </c>
      <c r="BQ129" s="6">
        <v>0</v>
      </c>
      <c r="BR129" s="5">
        <v>0</v>
      </c>
      <c r="BS129" s="8">
        <v>0</v>
      </c>
      <c r="BT129" s="6">
        <v>15449.387000000001</v>
      </c>
      <c r="BU129" s="5">
        <v>117067.94</v>
      </c>
      <c r="BV129" s="8">
        <f t="shared" si="260"/>
        <v>7577.5135932577778</v>
      </c>
      <c r="BW129" s="6">
        <v>19.75</v>
      </c>
      <c r="BX129" s="5">
        <v>240.6</v>
      </c>
      <c r="BY129" s="8">
        <f t="shared" si="268"/>
        <v>12182.278481012658</v>
      </c>
      <c r="BZ129" s="6">
        <v>0</v>
      </c>
      <c r="CA129" s="5">
        <v>0</v>
      </c>
      <c r="CB129" s="8">
        <v>0</v>
      </c>
      <c r="CC129" s="6">
        <v>0</v>
      </c>
      <c r="CD129" s="5">
        <v>0</v>
      </c>
      <c r="CE129" s="8">
        <v>0</v>
      </c>
      <c r="CF129" s="6">
        <v>0</v>
      </c>
      <c r="CG129" s="5">
        <v>0</v>
      </c>
      <c r="CH129" s="8">
        <v>0</v>
      </c>
      <c r="CI129" s="6">
        <v>0</v>
      </c>
      <c r="CJ129" s="5">
        <v>0</v>
      </c>
      <c r="CK129" s="8">
        <v>0</v>
      </c>
      <c r="CL129" s="6">
        <v>4.0750000000000002</v>
      </c>
      <c r="CM129" s="5">
        <v>10.4</v>
      </c>
      <c r="CN129" s="8">
        <f t="shared" si="261"/>
        <v>2552.1472392638034</v>
      </c>
      <c r="CO129" s="6">
        <v>0</v>
      </c>
      <c r="CP129" s="5">
        <v>0</v>
      </c>
      <c r="CQ129" s="8">
        <v>0</v>
      </c>
      <c r="CR129" s="6">
        <v>0</v>
      </c>
      <c r="CS129" s="5">
        <v>0</v>
      </c>
      <c r="CT129" s="8">
        <v>0</v>
      </c>
      <c r="CU129" s="6">
        <v>0</v>
      </c>
      <c r="CV129" s="5">
        <v>0</v>
      </c>
      <c r="CW129" s="8">
        <v>0</v>
      </c>
      <c r="CX129" s="6">
        <v>0</v>
      </c>
      <c r="CY129" s="5">
        <v>0</v>
      </c>
      <c r="CZ129" s="8">
        <v>0</v>
      </c>
      <c r="DA129" s="6">
        <v>0</v>
      </c>
      <c r="DB129" s="5">
        <v>0</v>
      </c>
      <c r="DC129" s="8">
        <v>0</v>
      </c>
      <c r="DD129" s="6">
        <v>0</v>
      </c>
      <c r="DE129" s="5">
        <v>0</v>
      </c>
      <c r="DF129" s="8">
        <v>0</v>
      </c>
      <c r="DG129" s="6">
        <v>0</v>
      </c>
      <c r="DH129" s="5">
        <v>0</v>
      </c>
      <c r="DI129" s="8">
        <v>0</v>
      </c>
      <c r="DJ129" s="6">
        <v>0.03</v>
      </c>
      <c r="DK129" s="5">
        <v>2.27</v>
      </c>
      <c r="DL129" s="8">
        <f t="shared" ref="DL129" si="270">DK129/DJ129*1000</f>
        <v>75666.666666666672</v>
      </c>
      <c r="DM129" s="6">
        <v>0</v>
      </c>
      <c r="DN129" s="5">
        <v>0</v>
      </c>
      <c r="DO129" s="8">
        <v>0</v>
      </c>
      <c r="DP129" s="6">
        <v>0</v>
      </c>
      <c r="DQ129" s="5">
        <v>0</v>
      </c>
      <c r="DR129" s="8">
        <v>0</v>
      </c>
      <c r="DS129" s="6">
        <v>0</v>
      </c>
      <c r="DT129" s="5">
        <v>0</v>
      </c>
      <c r="DU129" s="8">
        <v>0</v>
      </c>
      <c r="DV129" s="6">
        <v>0</v>
      </c>
      <c r="DW129" s="5">
        <v>0</v>
      </c>
      <c r="DX129" s="8">
        <v>0</v>
      </c>
      <c r="DY129" s="6">
        <v>0</v>
      </c>
      <c r="DZ129" s="5">
        <v>0</v>
      </c>
      <c r="EA129" s="8">
        <v>0</v>
      </c>
      <c r="EB129" s="6">
        <v>0</v>
      </c>
      <c r="EC129" s="5">
        <v>0</v>
      </c>
      <c r="ED129" s="8">
        <v>0</v>
      </c>
      <c r="EE129" s="6">
        <v>0</v>
      </c>
      <c r="EF129" s="5">
        <v>0</v>
      </c>
      <c r="EG129" s="8">
        <v>0</v>
      </c>
      <c r="EH129" s="6">
        <v>0</v>
      </c>
      <c r="EI129" s="5">
        <v>0</v>
      </c>
      <c r="EJ129" s="8">
        <v>0</v>
      </c>
      <c r="EK129" s="6">
        <v>0</v>
      </c>
      <c r="EL129" s="5">
        <v>0</v>
      </c>
      <c r="EM129" s="8">
        <v>0</v>
      </c>
      <c r="EN129" s="6">
        <f t="shared" si="263"/>
        <v>46303.112999999998</v>
      </c>
      <c r="EO129" s="8">
        <f t="shared" si="264"/>
        <v>356352.44000000006</v>
      </c>
    </row>
    <row r="130" spans="1:145" x14ac:dyDescent="0.3">
      <c r="A130" s="45">
        <v>2015</v>
      </c>
      <c r="B130" s="46" t="s">
        <v>9</v>
      </c>
      <c r="C130" s="6">
        <v>0</v>
      </c>
      <c r="D130" s="5">
        <v>0</v>
      </c>
      <c r="E130" s="8">
        <v>0</v>
      </c>
      <c r="F130" s="6">
        <v>0</v>
      </c>
      <c r="G130" s="5">
        <v>0</v>
      </c>
      <c r="H130" s="8">
        <v>0</v>
      </c>
      <c r="I130" s="6">
        <v>0</v>
      </c>
      <c r="J130" s="5">
        <v>0</v>
      </c>
      <c r="K130" s="8">
        <v>0</v>
      </c>
      <c r="L130" s="6">
        <v>8.2929999999999993</v>
      </c>
      <c r="M130" s="5">
        <v>8.84</v>
      </c>
      <c r="N130" s="8">
        <f t="shared" ref="N130" si="271">M130/L130*1000</f>
        <v>1065.9592427348368</v>
      </c>
      <c r="O130" s="6">
        <v>0</v>
      </c>
      <c r="P130" s="5">
        <v>0</v>
      </c>
      <c r="Q130" s="8">
        <v>0</v>
      </c>
      <c r="R130" s="6">
        <v>0</v>
      </c>
      <c r="S130" s="5">
        <v>0</v>
      </c>
      <c r="T130" s="8">
        <v>0</v>
      </c>
      <c r="U130" s="6">
        <v>0</v>
      </c>
      <c r="V130" s="5">
        <v>0</v>
      </c>
      <c r="W130" s="8">
        <v>0</v>
      </c>
      <c r="X130" s="6">
        <v>0</v>
      </c>
      <c r="Y130" s="5">
        <v>0</v>
      </c>
      <c r="Z130" s="8">
        <v>0</v>
      </c>
      <c r="AA130" s="6">
        <v>0</v>
      </c>
      <c r="AB130" s="5">
        <v>0</v>
      </c>
      <c r="AC130" s="8">
        <v>0</v>
      </c>
      <c r="AD130" s="6">
        <v>0</v>
      </c>
      <c r="AE130" s="5">
        <v>0</v>
      </c>
      <c r="AF130" s="8">
        <v>0</v>
      </c>
      <c r="AG130" s="6">
        <v>0</v>
      </c>
      <c r="AH130" s="5">
        <v>0</v>
      </c>
      <c r="AI130" s="8">
        <v>0</v>
      </c>
      <c r="AJ130" s="6">
        <v>0</v>
      </c>
      <c r="AK130" s="5">
        <v>0</v>
      </c>
      <c r="AL130" s="8">
        <v>0</v>
      </c>
      <c r="AM130" s="6">
        <v>0</v>
      </c>
      <c r="AN130" s="5">
        <v>0</v>
      </c>
      <c r="AO130" s="8">
        <v>0</v>
      </c>
      <c r="AP130" s="6">
        <v>0</v>
      </c>
      <c r="AQ130" s="5">
        <v>0</v>
      </c>
      <c r="AR130" s="8">
        <v>0</v>
      </c>
      <c r="AS130" s="6">
        <v>0</v>
      </c>
      <c r="AT130" s="5">
        <v>0</v>
      </c>
      <c r="AU130" s="8">
        <v>0</v>
      </c>
      <c r="AV130" s="6">
        <v>0</v>
      </c>
      <c r="AW130" s="5">
        <v>0</v>
      </c>
      <c r="AX130" s="8">
        <v>0</v>
      </c>
      <c r="AY130" s="6">
        <v>9103.3369999999995</v>
      </c>
      <c r="AZ130" s="5">
        <v>70404.710000000006</v>
      </c>
      <c r="BA130" s="8">
        <f t="shared" si="259"/>
        <v>7733.9452554596201</v>
      </c>
      <c r="BB130" s="6">
        <v>0</v>
      </c>
      <c r="BC130" s="5">
        <v>0</v>
      </c>
      <c r="BD130" s="8">
        <v>0</v>
      </c>
      <c r="BE130" s="6">
        <v>0</v>
      </c>
      <c r="BF130" s="5">
        <v>0</v>
      </c>
      <c r="BG130" s="8">
        <v>0</v>
      </c>
      <c r="BH130" s="6">
        <v>0</v>
      </c>
      <c r="BI130" s="5">
        <v>0</v>
      </c>
      <c r="BJ130" s="8">
        <v>0</v>
      </c>
      <c r="BK130" s="6">
        <v>0</v>
      </c>
      <c r="BL130" s="5">
        <v>0</v>
      </c>
      <c r="BM130" s="8">
        <v>0</v>
      </c>
      <c r="BN130" s="6">
        <v>0</v>
      </c>
      <c r="BO130" s="5">
        <v>0</v>
      </c>
      <c r="BP130" s="8">
        <v>0</v>
      </c>
      <c r="BQ130" s="6">
        <v>0</v>
      </c>
      <c r="BR130" s="5">
        <v>0</v>
      </c>
      <c r="BS130" s="8">
        <v>0</v>
      </c>
      <c r="BT130" s="6">
        <v>9888.1239999999998</v>
      </c>
      <c r="BU130" s="5">
        <v>81320.88</v>
      </c>
      <c r="BV130" s="8">
        <f t="shared" si="260"/>
        <v>8224.0958952375604</v>
      </c>
      <c r="BW130" s="6">
        <v>0</v>
      </c>
      <c r="BX130" s="5">
        <v>0</v>
      </c>
      <c r="BY130" s="8">
        <v>0</v>
      </c>
      <c r="BZ130" s="6">
        <v>0</v>
      </c>
      <c r="CA130" s="5">
        <v>0</v>
      </c>
      <c r="CB130" s="8">
        <v>0</v>
      </c>
      <c r="CC130" s="6">
        <v>0</v>
      </c>
      <c r="CD130" s="5">
        <v>0</v>
      </c>
      <c r="CE130" s="8">
        <v>0</v>
      </c>
      <c r="CF130" s="6">
        <v>0</v>
      </c>
      <c r="CG130" s="5">
        <v>0</v>
      </c>
      <c r="CH130" s="8">
        <v>0</v>
      </c>
      <c r="CI130" s="6">
        <v>0</v>
      </c>
      <c r="CJ130" s="5">
        <v>0</v>
      </c>
      <c r="CK130" s="8">
        <v>0</v>
      </c>
      <c r="CL130" s="6">
        <v>27.170999999999999</v>
      </c>
      <c r="CM130" s="5">
        <v>27.58</v>
      </c>
      <c r="CN130" s="8">
        <f t="shared" si="261"/>
        <v>1015.0528136616246</v>
      </c>
      <c r="CO130" s="6">
        <v>0</v>
      </c>
      <c r="CP130" s="5">
        <v>0</v>
      </c>
      <c r="CQ130" s="8">
        <v>0</v>
      </c>
      <c r="CR130" s="6">
        <v>0</v>
      </c>
      <c r="CS130" s="5">
        <v>0</v>
      </c>
      <c r="CT130" s="8">
        <v>0</v>
      </c>
      <c r="CU130" s="6">
        <v>0</v>
      </c>
      <c r="CV130" s="5">
        <v>0</v>
      </c>
      <c r="CW130" s="8">
        <v>0</v>
      </c>
      <c r="CX130" s="6">
        <v>1.843</v>
      </c>
      <c r="CY130" s="5">
        <v>30.42</v>
      </c>
      <c r="CZ130" s="8">
        <f t="shared" ref="CZ130" si="272">CY130/CX130*1000</f>
        <v>16505.697232772654</v>
      </c>
      <c r="DA130" s="6">
        <v>0</v>
      </c>
      <c r="DB130" s="5">
        <v>0</v>
      </c>
      <c r="DC130" s="8">
        <v>0</v>
      </c>
      <c r="DD130" s="6">
        <v>0</v>
      </c>
      <c r="DE130" s="5">
        <v>0</v>
      </c>
      <c r="DF130" s="8">
        <v>0</v>
      </c>
      <c r="DG130" s="6">
        <v>0</v>
      </c>
      <c r="DH130" s="5">
        <v>0</v>
      </c>
      <c r="DI130" s="8">
        <v>0</v>
      </c>
      <c r="DJ130" s="6">
        <v>0</v>
      </c>
      <c r="DK130" s="5">
        <v>0</v>
      </c>
      <c r="DL130" s="8">
        <v>0</v>
      </c>
      <c r="DM130" s="6">
        <v>0</v>
      </c>
      <c r="DN130" s="5">
        <v>0</v>
      </c>
      <c r="DO130" s="8">
        <v>0</v>
      </c>
      <c r="DP130" s="6">
        <v>0</v>
      </c>
      <c r="DQ130" s="5">
        <v>0</v>
      </c>
      <c r="DR130" s="8">
        <v>0</v>
      </c>
      <c r="DS130" s="6">
        <v>0</v>
      </c>
      <c r="DT130" s="5">
        <v>0</v>
      </c>
      <c r="DU130" s="8">
        <v>0</v>
      </c>
      <c r="DV130" s="6">
        <v>0</v>
      </c>
      <c r="DW130" s="5">
        <v>0</v>
      </c>
      <c r="DX130" s="8">
        <v>0</v>
      </c>
      <c r="DY130" s="6">
        <v>0</v>
      </c>
      <c r="DZ130" s="5">
        <v>0</v>
      </c>
      <c r="EA130" s="8">
        <v>0</v>
      </c>
      <c r="EB130" s="6">
        <v>0</v>
      </c>
      <c r="EC130" s="5">
        <v>0</v>
      </c>
      <c r="ED130" s="8">
        <v>0</v>
      </c>
      <c r="EE130" s="6">
        <v>0</v>
      </c>
      <c r="EF130" s="5">
        <v>0</v>
      </c>
      <c r="EG130" s="8">
        <v>0</v>
      </c>
      <c r="EH130" s="6">
        <v>0</v>
      </c>
      <c r="EI130" s="5">
        <v>0</v>
      </c>
      <c r="EJ130" s="8">
        <v>0</v>
      </c>
      <c r="EK130" s="6">
        <v>0</v>
      </c>
      <c r="EL130" s="5">
        <v>0</v>
      </c>
      <c r="EM130" s="8">
        <v>0</v>
      </c>
      <c r="EN130" s="6">
        <f t="shared" si="263"/>
        <v>19028.768</v>
      </c>
      <c r="EO130" s="8">
        <f t="shared" si="264"/>
        <v>151792.43</v>
      </c>
    </row>
    <row r="131" spans="1:145" x14ac:dyDescent="0.3">
      <c r="A131" s="45">
        <v>2015</v>
      </c>
      <c r="B131" s="46" t="s">
        <v>10</v>
      </c>
      <c r="C131" s="6">
        <v>0</v>
      </c>
      <c r="D131" s="5">
        <v>0</v>
      </c>
      <c r="E131" s="8">
        <v>0</v>
      </c>
      <c r="F131" s="6">
        <v>0</v>
      </c>
      <c r="G131" s="5">
        <v>0</v>
      </c>
      <c r="H131" s="8">
        <v>0</v>
      </c>
      <c r="I131" s="6">
        <v>0</v>
      </c>
      <c r="J131" s="5">
        <v>0</v>
      </c>
      <c r="K131" s="8">
        <v>0</v>
      </c>
      <c r="L131" s="6">
        <v>0</v>
      </c>
      <c r="M131" s="5">
        <v>0</v>
      </c>
      <c r="N131" s="8">
        <v>0</v>
      </c>
      <c r="O131" s="6">
        <v>0</v>
      </c>
      <c r="P131" s="5">
        <v>0</v>
      </c>
      <c r="Q131" s="8">
        <v>0</v>
      </c>
      <c r="R131" s="6">
        <v>0</v>
      </c>
      <c r="S131" s="5">
        <v>0</v>
      </c>
      <c r="T131" s="8">
        <v>0</v>
      </c>
      <c r="U131" s="6">
        <v>0</v>
      </c>
      <c r="V131" s="5">
        <v>0</v>
      </c>
      <c r="W131" s="8">
        <v>0</v>
      </c>
      <c r="X131" s="6">
        <v>0</v>
      </c>
      <c r="Y131" s="5">
        <v>0</v>
      </c>
      <c r="Z131" s="8">
        <v>0</v>
      </c>
      <c r="AA131" s="6">
        <v>0</v>
      </c>
      <c r="AB131" s="5">
        <v>0</v>
      </c>
      <c r="AC131" s="8">
        <v>0</v>
      </c>
      <c r="AD131" s="6">
        <v>0</v>
      </c>
      <c r="AE131" s="5">
        <v>0</v>
      </c>
      <c r="AF131" s="8">
        <v>0</v>
      </c>
      <c r="AG131" s="6">
        <v>0</v>
      </c>
      <c r="AH131" s="5">
        <v>0</v>
      </c>
      <c r="AI131" s="8">
        <v>0</v>
      </c>
      <c r="AJ131" s="6">
        <v>0</v>
      </c>
      <c r="AK131" s="5">
        <v>0</v>
      </c>
      <c r="AL131" s="8">
        <v>0</v>
      </c>
      <c r="AM131" s="6">
        <v>2.3580000000000001</v>
      </c>
      <c r="AN131" s="5">
        <v>11.38</v>
      </c>
      <c r="AO131" s="8">
        <f t="shared" si="258"/>
        <v>4826.1238337574214</v>
      </c>
      <c r="AP131" s="6">
        <v>0</v>
      </c>
      <c r="AQ131" s="5">
        <v>0</v>
      </c>
      <c r="AR131" s="8">
        <v>0</v>
      </c>
      <c r="AS131" s="6">
        <v>0</v>
      </c>
      <c r="AT131" s="5">
        <v>0</v>
      </c>
      <c r="AU131" s="8">
        <v>0</v>
      </c>
      <c r="AV131" s="6">
        <v>0</v>
      </c>
      <c r="AW131" s="5">
        <v>0</v>
      </c>
      <c r="AX131" s="8">
        <v>0</v>
      </c>
      <c r="AY131" s="6">
        <v>24829.427</v>
      </c>
      <c r="AZ131" s="5">
        <v>195720.41</v>
      </c>
      <c r="BA131" s="8">
        <f t="shared" si="259"/>
        <v>7882.5987405992091</v>
      </c>
      <c r="BB131" s="6">
        <v>0</v>
      </c>
      <c r="BC131" s="5">
        <v>0</v>
      </c>
      <c r="BD131" s="8">
        <v>0</v>
      </c>
      <c r="BE131" s="6">
        <v>0</v>
      </c>
      <c r="BF131" s="5">
        <v>0</v>
      </c>
      <c r="BG131" s="8">
        <v>0</v>
      </c>
      <c r="BH131" s="6">
        <v>0</v>
      </c>
      <c r="BI131" s="5">
        <v>0</v>
      </c>
      <c r="BJ131" s="8">
        <v>0</v>
      </c>
      <c r="BK131" s="6">
        <v>0</v>
      </c>
      <c r="BL131" s="5">
        <v>0</v>
      </c>
      <c r="BM131" s="8">
        <v>0</v>
      </c>
      <c r="BN131" s="6">
        <v>0</v>
      </c>
      <c r="BO131" s="5">
        <v>0</v>
      </c>
      <c r="BP131" s="8">
        <v>0</v>
      </c>
      <c r="BQ131" s="6">
        <v>0</v>
      </c>
      <c r="BR131" s="5">
        <v>0</v>
      </c>
      <c r="BS131" s="8">
        <v>0</v>
      </c>
      <c r="BT131" s="6">
        <v>14647.931</v>
      </c>
      <c r="BU131" s="5">
        <v>111127.79</v>
      </c>
      <c r="BV131" s="8">
        <f t="shared" si="260"/>
        <v>7586.5861192273496</v>
      </c>
      <c r="BW131" s="6">
        <v>0</v>
      </c>
      <c r="BX131" s="5">
        <v>0</v>
      </c>
      <c r="BY131" s="8">
        <v>0</v>
      </c>
      <c r="BZ131" s="6">
        <v>0</v>
      </c>
      <c r="CA131" s="5">
        <v>0</v>
      </c>
      <c r="CB131" s="8">
        <v>0</v>
      </c>
      <c r="CC131" s="6">
        <v>0</v>
      </c>
      <c r="CD131" s="5">
        <v>0</v>
      </c>
      <c r="CE131" s="8">
        <v>0</v>
      </c>
      <c r="CF131" s="6">
        <v>0</v>
      </c>
      <c r="CG131" s="5">
        <v>0</v>
      </c>
      <c r="CH131" s="8">
        <v>0</v>
      </c>
      <c r="CI131" s="6">
        <v>0</v>
      </c>
      <c r="CJ131" s="5">
        <v>0</v>
      </c>
      <c r="CK131" s="8">
        <v>0</v>
      </c>
      <c r="CL131" s="6">
        <v>7.899</v>
      </c>
      <c r="CM131" s="5">
        <v>20.73</v>
      </c>
      <c r="CN131" s="8">
        <f t="shared" si="261"/>
        <v>2624.3828332700341</v>
      </c>
      <c r="CO131" s="6">
        <v>0</v>
      </c>
      <c r="CP131" s="5">
        <v>0</v>
      </c>
      <c r="CQ131" s="8">
        <v>0</v>
      </c>
      <c r="CR131" s="6">
        <v>4.7E-2</v>
      </c>
      <c r="CS131" s="5">
        <v>2.8</v>
      </c>
      <c r="CT131" s="8">
        <f t="shared" si="269"/>
        <v>59574.468085106382</v>
      </c>
      <c r="CU131" s="6">
        <v>0</v>
      </c>
      <c r="CV131" s="5">
        <v>0</v>
      </c>
      <c r="CW131" s="8">
        <v>0</v>
      </c>
      <c r="CX131" s="6">
        <v>0</v>
      </c>
      <c r="CY131" s="5">
        <v>0</v>
      </c>
      <c r="CZ131" s="8">
        <v>0</v>
      </c>
      <c r="DA131" s="6">
        <v>0</v>
      </c>
      <c r="DB131" s="5">
        <v>0</v>
      </c>
      <c r="DC131" s="8">
        <v>0</v>
      </c>
      <c r="DD131" s="6">
        <v>0</v>
      </c>
      <c r="DE131" s="5">
        <v>0</v>
      </c>
      <c r="DF131" s="8">
        <v>0</v>
      </c>
      <c r="DG131" s="6">
        <v>0</v>
      </c>
      <c r="DH131" s="5">
        <v>0</v>
      </c>
      <c r="DI131" s="8">
        <v>0</v>
      </c>
      <c r="DJ131" s="6">
        <v>0</v>
      </c>
      <c r="DK131" s="5">
        <v>0</v>
      </c>
      <c r="DL131" s="8">
        <v>0</v>
      </c>
      <c r="DM131" s="6">
        <v>0</v>
      </c>
      <c r="DN131" s="5">
        <v>0</v>
      </c>
      <c r="DO131" s="8">
        <v>0</v>
      </c>
      <c r="DP131" s="6">
        <v>0</v>
      </c>
      <c r="DQ131" s="5">
        <v>0</v>
      </c>
      <c r="DR131" s="8">
        <v>0</v>
      </c>
      <c r="DS131" s="6">
        <v>0</v>
      </c>
      <c r="DT131" s="5">
        <v>0</v>
      </c>
      <c r="DU131" s="8">
        <v>0</v>
      </c>
      <c r="DV131" s="6">
        <v>0</v>
      </c>
      <c r="DW131" s="5">
        <v>0</v>
      </c>
      <c r="DX131" s="8">
        <v>0</v>
      </c>
      <c r="DY131" s="6">
        <v>0</v>
      </c>
      <c r="DZ131" s="5">
        <v>0</v>
      </c>
      <c r="EA131" s="8">
        <v>0</v>
      </c>
      <c r="EB131" s="6">
        <v>0</v>
      </c>
      <c r="EC131" s="5">
        <v>0</v>
      </c>
      <c r="ED131" s="8">
        <v>0</v>
      </c>
      <c r="EE131" s="6">
        <v>0</v>
      </c>
      <c r="EF131" s="5">
        <v>0</v>
      </c>
      <c r="EG131" s="8">
        <v>0</v>
      </c>
      <c r="EH131" s="6">
        <v>0</v>
      </c>
      <c r="EI131" s="5">
        <v>0</v>
      </c>
      <c r="EJ131" s="8">
        <v>0</v>
      </c>
      <c r="EK131" s="6">
        <v>0</v>
      </c>
      <c r="EL131" s="5">
        <v>0</v>
      </c>
      <c r="EM131" s="8">
        <v>0</v>
      </c>
      <c r="EN131" s="6">
        <f t="shared" si="263"/>
        <v>39487.661999999997</v>
      </c>
      <c r="EO131" s="8">
        <f t="shared" si="264"/>
        <v>306883.11</v>
      </c>
    </row>
    <row r="132" spans="1:145" x14ac:dyDescent="0.3">
      <c r="A132" s="45">
        <v>2015</v>
      </c>
      <c r="B132" s="46" t="s">
        <v>11</v>
      </c>
      <c r="C132" s="6">
        <v>0</v>
      </c>
      <c r="D132" s="5">
        <v>0</v>
      </c>
      <c r="E132" s="8">
        <v>0</v>
      </c>
      <c r="F132" s="6">
        <v>0</v>
      </c>
      <c r="G132" s="5">
        <v>0</v>
      </c>
      <c r="H132" s="8">
        <v>0</v>
      </c>
      <c r="I132" s="6">
        <v>0</v>
      </c>
      <c r="J132" s="5">
        <v>0</v>
      </c>
      <c r="K132" s="8">
        <v>0</v>
      </c>
      <c r="L132" s="6">
        <v>0</v>
      </c>
      <c r="M132" s="5">
        <v>0</v>
      </c>
      <c r="N132" s="8">
        <v>0</v>
      </c>
      <c r="O132" s="6">
        <v>0</v>
      </c>
      <c r="P132" s="5">
        <v>0</v>
      </c>
      <c r="Q132" s="8">
        <v>0</v>
      </c>
      <c r="R132" s="6">
        <v>0</v>
      </c>
      <c r="S132" s="5">
        <v>0</v>
      </c>
      <c r="T132" s="8">
        <v>0</v>
      </c>
      <c r="U132" s="6">
        <v>0</v>
      </c>
      <c r="V132" s="5">
        <v>0</v>
      </c>
      <c r="W132" s="8">
        <v>0</v>
      </c>
      <c r="X132" s="6">
        <v>0</v>
      </c>
      <c r="Y132" s="5">
        <v>0</v>
      </c>
      <c r="Z132" s="8">
        <v>0</v>
      </c>
      <c r="AA132" s="6">
        <v>0</v>
      </c>
      <c r="AB132" s="5">
        <v>0</v>
      </c>
      <c r="AC132" s="8">
        <v>0</v>
      </c>
      <c r="AD132" s="6">
        <v>0</v>
      </c>
      <c r="AE132" s="5">
        <v>0</v>
      </c>
      <c r="AF132" s="8">
        <v>0</v>
      </c>
      <c r="AG132" s="6">
        <v>0</v>
      </c>
      <c r="AH132" s="5">
        <v>0</v>
      </c>
      <c r="AI132" s="8">
        <v>0</v>
      </c>
      <c r="AJ132" s="6">
        <v>0</v>
      </c>
      <c r="AK132" s="5">
        <v>0</v>
      </c>
      <c r="AL132" s="8">
        <v>0</v>
      </c>
      <c r="AM132" s="6">
        <v>3.105</v>
      </c>
      <c r="AN132" s="5">
        <v>10.55</v>
      </c>
      <c r="AO132" s="8">
        <f t="shared" si="258"/>
        <v>3397.7455716586155</v>
      </c>
      <c r="AP132" s="6">
        <v>0</v>
      </c>
      <c r="AQ132" s="5">
        <v>0</v>
      </c>
      <c r="AR132" s="8">
        <v>0</v>
      </c>
      <c r="AS132" s="6">
        <v>0</v>
      </c>
      <c r="AT132" s="5">
        <v>0</v>
      </c>
      <c r="AU132" s="8">
        <v>0</v>
      </c>
      <c r="AV132" s="6">
        <v>0</v>
      </c>
      <c r="AW132" s="5">
        <v>0</v>
      </c>
      <c r="AX132" s="8">
        <v>0</v>
      </c>
      <c r="AY132" s="6">
        <v>20097.366999999998</v>
      </c>
      <c r="AZ132" s="5">
        <v>140403.92000000001</v>
      </c>
      <c r="BA132" s="8">
        <f t="shared" si="259"/>
        <v>6986.1848071938994</v>
      </c>
      <c r="BB132" s="6">
        <v>0</v>
      </c>
      <c r="BC132" s="5">
        <v>0</v>
      </c>
      <c r="BD132" s="8">
        <v>0</v>
      </c>
      <c r="BE132" s="6">
        <v>0</v>
      </c>
      <c r="BF132" s="5">
        <v>0</v>
      </c>
      <c r="BG132" s="8">
        <v>0</v>
      </c>
      <c r="BH132" s="6">
        <v>0</v>
      </c>
      <c r="BI132" s="5">
        <v>0</v>
      </c>
      <c r="BJ132" s="8">
        <v>0</v>
      </c>
      <c r="BK132" s="6">
        <v>0</v>
      </c>
      <c r="BL132" s="5">
        <v>0</v>
      </c>
      <c r="BM132" s="8">
        <v>0</v>
      </c>
      <c r="BN132" s="6">
        <v>2</v>
      </c>
      <c r="BO132" s="5">
        <v>1.75</v>
      </c>
      <c r="BP132" s="8">
        <f t="shared" ref="BP132" si="273">BO132/BN132*1000</f>
        <v>875</v>
      </c>
      <c r="BQ132" s="6">
        <v>0</v>
      </c>
      <c r="BR132" s="5">
        <v>0</v>
      </c>
      <c r="BS132" s="8">
        <v>0</v>
      </c>
      <c r="BT132" s="6">
        <v>8565.6229999999996</v>
      </c>
      <c r="BU132" s="5">
        <v>63441.05</v>
      </c>
      <c r="BV132" s="8">
        <f t="shared" si="260"/>
        <v>7406.47236050431</v>
      </c>
      <c r="BW132" s="6">
        <v>0</v>
      </c>
      <c r="BX132" s="5">
        <v>0</v>
      </c>
      <c r="BY132" s="8">
        <v>0</v>
      </c>
      <c r="BZ132" s="6">
        <v>0</v>
      </c>
      <c r="CA132" s="5">
        <v>0</v>
      </c>
      <c r="CB132" s="8">
        <v>0</v>
      </c>
      <c r="CC132" s="6">
        <v>0.2</v>
      </c>
      <c r="CD132" s="5">
        <v>0.15</v>
      </c>
      <c r="CE132" s="8">
        <f t="shared" ref="CE132" si="274">CD132/CC132*1000</f>
        <v>749.99999999999989</v>
      </c>
      <c r="CF132" s="6">
        <v>5</v>
      </c>
      <c r="CG132" s="5">
        <v>107.75</v>
      </c>
      <c r="CH132" s="8">
        <f t="shared" si="265"/>
        <v>21550</v>
      </c>
      <c r="CI132" s="6">
        <v>0</v>
      </c>
      <c r="CJ132" s="5">
        <v>0</v>
      </c>
      <c r="CK132" s="8">
        <v>0</v>
      </c>
      <c r="CL132" s="6">
        <v>18.486000000000001</v>
      </c>
      <c r="CM132" s="5">
        <v>83.54</v>
      </c>
      <c r="CN132" s="8">
        <f t="shared" si="261"/>
        <v>4519.09553175376</v>
      </c>
      <c r="CO132" s="6">
        <v>0</v>
      </c>
      <c r="CP132" s="5">
        <v>0</v>
      </c>
      <c r="CQ132" s="8">
        <v>0</v>
      </c>
      <c r="CR132" s="6">
        <v>0</v>
      </c>
      <c r="CS132" s="5">
        <v>0</v>
      </c>
      <c r="CT132" s="8">
        <v>0</v>
      </c>
      <c r="CU132" s="6">
        <v>0</v>
      </c>
      <c r="CV132" s="5">
        <v>0</v>
      </c>
      <c r="CW132" s="8">
        <v>0</v>
      </c>
      <c r="CX132" s="6">
        <v>0</v>
      </c>
      <c r="CY132" s="5">
        <v>0</v>
      </c>
      <c r="CZ132" s="8">
        <v>0</v>
      </c>
      <c r="DA132" s="6">
        <v>0</v>
      </c>
      <c r="DB132" s="5">
        <v>0</v>
      </c>
      <c r="DC132" s="8">
        <v>0</v>
      </c>
      <c r="DD132" s="6">
        <v>0</v>
      </c>
      <c r="DE132" s="5">
        <v>0</v>
      </c>
      <c r="DF132" s="8">
        <v>0</v>
      </c>
      <c r="DG132" s="6">
        <v>0</v>
      </c>
      <c r="DH132" s="5">
        <v>0</v>
      </c>
      <c r="DI132" s="8">
        <v>0</v>
      </c>
      <c r="DJ132" s="6">
        <v>0</v>
      </c>
      <c r="DK132" s="5">
        <v>0</v>
      </c>
      <c r="DL132" s="8">
        <v>0</v>
      </c>
      <c r="DM132" s="6">
        <v>0</v>
      </c>
      <c r="DN132" s="5">
        <v>0</v>
      </c>
      <c r="DO132" s="8">
        <v>0</v>
      </c>
      <c r="DP132" s="6">
        <v>0</v>
      </c>
      <c r="DQ132" s="5">
        <v>0</v>
      </c>
      <c r="DR132" s="8">
        <v>0</v>
      </c>
      <c r="DS132" s="6">
        <v>0</v>
      </c>
      <c r="DT132" s="5">
        <v>0</v>
      </c>
      <c r="DU132" s="8">
        <v>0</v>
      </c>
      <c r="DV132" s="6">
        <v>0</v>
      </c>
      <c r="DW132" s="5">
        <v>0</v>
      </c>
      <c r="DX132" s="8">
        <v>0</v>
      </c>
      <c r="DY132" s="6">
        <v>0</v>
      </c>
      <c r="DZ132" s="5">
        <v>0</v>
      </c>
      <c r="EA132" s="8">
        <v>0</v>
      </c>
      <c r="EB132" s="6">
        <v>0</v>
      </c>
      <c r="EC132" s="5">
        <v>0</v>
      </c>
      <c r="ED132" s="8">
        <v>0</v>
      </c>
      <c r="EE132" s="6">
        <v>0</v>
      </c>
      <c r="EF132" s="5">
        <v>0</v>
      </c>
      <c r="EG132" s="8">
        <v>0</v>
      </c>
      <c r="EH132" s="6">
        <v>0</v>
      </c>
      <c r="EI132" s="5">
        <v>0</v>
      </c>
      <c r="EJ132" s="8">
        <v>0</v>
      </c>
      <c r="EK132" s="6">
        <v>0</v>
      </c>
      <c r="EL132" s="5">
        <v>0</v>
      </c>
      <c r="EM132" s="8">
        <v>0</v>
      </c>
      <c r="EN132" s="6">
        <f t="shared" si="263"/>
        <v>28691.780999999999</v>
      </c>
      <c r="EO132" s="8">
        <f t="shared" si="264"/>
        <v>204048.71000000002</v>
      </c>
    </row>
    <row r="133" spans="1:145" x14ac:dyDescent="0.3">
      <c r="A133" s="45">
        <v>2015</v>
      </c>
      <c r="B133" s="46" t="s">
        <v>12</v>
      </c>
      <c r="C133" s="6">
        <v>0</v>
      </c>
      <c r="D133" s="5">
        <v>0</v>
      </c>
      <c r="E133" s="8">
        <v>0</v>
      </c>
      <c r="F133" s="6">
        <v>0</v>
      </c>
      <c r="G133" s="5">
        <v>0</v>
      </c>
      <c r="H133" s="8">
        <v>0</v>
      </c>
      <c r="I133" s="6">
        <v>0</v>
      </c>
      <c r="J133" s="5">
        <v>0</v>
      </c>
      <c r="K133" s="8">
        <v>0</v>
      </c>
      <c r="L133" s="6">
        <v>0</v>
      </c>
      <c r="M133" s="5">
        <v>0</v>
      </c>
      <c r="N133" s="8">
        <v>0</v>
      </c>
      <c r="O133" s="6">
        <v>0</v>
      </c>
      <c r="P133" s="5">
        <v>0</v>
      </c>
      <c r="Q133" s="8">
        <v>0</v>
      </c>
      <c r="R133" s="6">
        <v>0</v>
      </c>
      <c r="S133" s="5">
        <v>0</v>
      </c>
      <c r="T133" s="8">
        <v>0</v>
      </c>
      <c r="U133" s="6">
        <v>0</v>
      </c>
      <c r="V133" s="5">
        <v>0</v>
      </c>
      <c r="W133" s="8">
        <v>0</v>
      </c>
      <c r="X133" s="6">
        <v>0</v>
      </c>
      <c r="Y133" s="5">
        <v>0</v>
      </c>
      <c r="Z133" s="8">
        <v>0</v>
      </c>
      <c r="AA133" s="6">
        <v>0</v>
      </c>
      <c r="AB133" s="5">
        <v>0</v>
      </c>
      <c r="AC133" s="8">
        <v>0</v>
      </c>
      <c r="AD133" s="6">
        <v>0</v>
      </c>
      <c r="AE133" s="5">
        <v>0</v>
      </c>
      <c r="AF133" s="8">
        <v>0</v>
      </c>
      <c r="AG133" s="6">
        <v>0</v>
      </c>
      <c r="AH133" s="5">
        <v>0</v>
      </c>
      <c r="AI133" s="8">
        <v>0</v>
      </c>
      <c r="AJ133" s="6">
        <v>0</v>
      </c>
      <c r="AK133" s="5">
        <v>0</v>
      </c>
      <c r="AL133" s="8">
        <v>0</v>
      </c>
      <c r="AM133" s="6">
        <v>5.2830000000000004</v>
      </c>
      <c r="AN133" s="5">
        <v>16.72</v>
      </c>
      <c r="AO133" s="8">
        <f t="shared" si="258"/>
        <v>3164.8684459587353</v>
      </c>
      <c r="AP133" s="6">
        <v>0</v>
      </c>
      <c r="AQ133" s="5">
        <v>0</v>
      </c>
      <c r="AR133" s="8">
        <v>0</v>
      </c>
      <c r="AS133" s="6">
        <v>0</v>
      </c>
      <c r="AT133" s="5">
        <v>0</v>
      </c>
      <c r="AU133" s="8">
        <v>0</v>
      </c>
      <c r="AV133" s="6">
        <v>0</v>
      </c>
      <c r="AW133" s="5">
        <v>0</v>
      </c>
      <c r="AX133" s="8">
        <v>0</v>
      </c>
      <c r="AY133" s="6">
        <v>42455.750999999997</v>
      </c>
      <c r="AZ133" s="5">
        <v>303385.62</v>
      </c>
      <c r="BA133" s="8">
        <f t="shared" si="259"/>
        <v>7145.9251774865561</v>
      </c>
      <c r="BB133" s="6">
        <v>0</v>
      </c>
      <c r="BC133" s="5">
        <v>0</v>
      </c>
      <c r="BD133" s="8">
        <v>0</v>
      </c>
      <c r="BE133" s="6">
        <v>0</v>
      </c>
      <c r="BF133" s="5">
        <v>0</v>
      </c>
      <c r="BG133" s="8">
        <v>0</v>
      </c>
      <c r="BH133" s="6">
        <v>0</v>
      </c>
      <c r="BI133" s="5">
        <v>0</v>
      </c>
      <c r="BJ133" s="8">
        <v>0</v>
      </c>
      <c r="BK133" s="6">
        <v>0</v>
      </c>
      <c r="BL133" s="5">
        <v>0</v>
      </c>
      <c r="BM133" s="8">
        <v>0</v>
      </c>
      <c r="BN133" s="6">
        <v>0</v>
      </c>
      <c r="BO133" s="5">
        <v>0</v>
      </c>
      <c r="BP133" s="8">
        <v>0</v>
      </c>
      <c r="BQ133" s="6">
        <v>0</v>
      </c>
      <c r="BR133" s="5">
        <v>0</v>
      </c>
      <c r="BS133" s="8">
        <v>0</v>
      </c>
      <c r="BT133" s="6">
        <v>18666.181</v>
      </c>
      <c r="BU133" s="5">
        <v>129048.72</v>
      </c>
      <c r="BV133" s="8">
        <f t="shared" si="260"/>
        <v>6913.5041602778838</v>
      </c>
      <c r="BW133" s="6">
        <v>0</v>
      </c>
      <c r="BX133" s="5">
        <v>0</v>
      </c>
      <c r="BY133" s="8">
        <v>0</v>
      </c>
      <c r="BZ133" s="6">
        <v>0</v>
      </c>
      <c r="CA133" s="5">
        <v>0</v>
      </c>
      <c r="CB133" s="8">
        <v>0</v>
      </c>
      <c r="CC133" s="6">
        <v>0</v>
      </c>
      <c r="CD133" s="5">
        <v>0</v>
      </c>
      <c r="CE133" s="8">
        <v>0</v>
      </c>
      <c r="CF133" s="6">
        <v>0</v>
      </c>
      <c r="CG133" s="5">
        <v>0</v>
      </c>
      <c r="CH133" s="8">
        <v>0</v>
      </c>
      <c r="CI133" s="6">
        <v>0</v>
      </c>
      <c r="CJ133" s="5">
        <v>0</v>
      </c>
      <c r="CK133" s="8">
        <v>0</v>
      </c>
      <c r="CL133" s="6">
        <v>16.149999999999999</v>
      </c>
      <c r="CM133" s="5">
        <v>37.49</v>
      </c>
      <c r="CN133" s="8">
        <f t="shared" si="261"/>
        <v>2321.3622291021675</v>
      </c>
      <c r="CO133" s="6">
        <v>0</v>
      </c>
      <c r="CP133" s="5">
        <v>0</v>
      </c>
      <c r="CQ133" s="8">
        <v>0</v>
      </c>
      <c r="CR133" s="6">
        <v>0</v>
      </c>
      <c r="CS133" s="5">
        <v>0</v>
      </c>
      <c r="CT133" s="8">
        <v>0</v>
      </c>
      <c r="CU133" s="6">
        <v>0</v>
      </c>
      <c r="CV133" s="5">
        <v>0</v>
      </c>
      <c r="CW133" s="8">
        <v>0</v>
      </c>
      <c r="CX133" s="6">
        <v>0</v>
      </c>
      <c r="CY133" s="5">
        <v>0</v>
      </c>
      <c r="CZ133" s="8">
        <v>0</v>
      </c>
      <c r="DA133" s="6">
        <v>0</v>
      </c>
      <c r="DB133" s="5">
        <v>0</v>
      </c>
      <c r="DC133" s="8">
        <v>0</v>
      </c>
      <c r="DD133" s="6">
        <v>0</v>
      </c>
      <c r="DE133" s="5">
        <v>0</v>
      </c>
      <c r="DF133" s="8">
        <v>0</v>
      </c>
      <c r="DG133" s="6">
        <v>0</v>
      </c>
      <c r="DH133" s="5">
        <v>0</v>
      </c>
      <c r="DI133" s="8">
        <v>0</v>
      </c>
      <c r="DJ133" s="6">
        <v>0</v>
      </c>
      <c r="DK133" s="5">
        <v>0</v>
      </c>
      <c r="DL133" s="8">
        <v>0</v>
      </c>
      <c r="DM133" s="6">
        <v>0</v>
      </c>
      <c r="DN133" s="5">
        <v>0</v>
      </c>
      <c r="DO133" s="8">
        <v>0</v>
      </c>
      <c r="DP133" s="6">
        <v>0</v>
      </c>
      <c r="DQ133" s="5">
        <v>0</v>
      </c>
      <c r="DR133" s="8">
        <v>0</v>
      </c>
      <c r="DS133" s="6">
        <v>0</v>
      </c>
      <c r="DT133" s="5">
        <v>0</v>
      </c>
      <c r="DU133" s="8">
        <v>0</v>
      </c>
      <c r="DV133" s="6">
        <v>0</v>
      </c>
      <c r="DW133" s="5">
        <v>0</v>
      </c>
      <c r="DX133" s="8">
        <v>0</v>
      </c>
      <c r="DY133" s="6">
        <v>0</v>
      </c>
      <c r="DZ133" s="5">
        <v>0</v>
      </c>
      <c r="EA133" s="8">
        <v>0</v>
      </c>
      <c r="EB133" s="6">
        <v>0</v>
      </c>
      <c r="EC133" s="5">
        <v>0</v>
      </c>
      <c r="ED133" s="8">
        <v>0</v>
      </c>
      <c r="EE133" s="6">
        <v>0</v>
      </c>
      <c r="EF133" s="5">
        <v>0</v>
      </c>
      <c r="EG133" s="8">
        <v>0</v>
      </c>
      <c r="EH133" s="6">
        <v>0</v>
      </c>
      <c r="EI133" s="5">
        <v>0</v>
      </c>
      <c r="EJ133" s="8">
        <v>0</v>
      </c>
      <c r="EK133" s="6">
        <v>0</v>
      </c>
      <c r="EL133" s="5">
        <v>0</v>
      </c>
      <c r="EM133" s="8">
        <v>0</v>
      </c>
      <c r="EN133" s="6">
        <f t="shared" si="263"/>
        <v>61143.364999999998</v>
      </c>
      <c r="EO133" s="8">
        <f t="shared" si="264"/>
        <v>432488.54999999993</v>
      </c>
    </row>
    <row r="134" spans="1:145" x14ac:dyDescent="0.3">
      <c r="A134" s="45">
        <v>2015</v>
      </c>
      <c r="B134" s="46" t="s">
        <v>13</v>
      </c>
      <c r="C134" s="6">
        <v>0</v>
      </c>
      <c r="D134" s="5">
        <v>0</v>
      </c>
      <c r="E134" s="8">
        <v>0</v>
      </c>
      <c r="F134" s="6">
        <v>0</v>
      </c>
      <c r="G134" s="5">
        <v>0</v>
      </c>
      <c r="H134" s="8">
        <v>0</v>
      </c>
      <c r="I134" s="6">
        <v>0</v>
      </c>
      <c r="J134" s="5">
        <v>0</v>
      </c>
      <c r="K134" s="8">
        <v>0</v>
      </c>
      <c r="L134" s="6">
        <v>0</v>
      </c>
      <c r="M134" s="5">
        <v>0</v>
      </c>
      <c r="N134" s="8">
        <v>0</v>
      </c>
      <c r="O134" s="6">
        <v>0</v>
      </c>
      <c r="P134" s="5">
        <v>0</v>
      </c>
      <c r="Q134" s="8">
        <v>0</v>
      </c>
      <c r="R134" s="6">
        <v>0.16</v>
      </c>
      <c r="S134" s="5">
        <v>0.22</v>
      </c>
      <c r="T134" s="8">
        <f t="shared" ref="T134" si="275">S134/R134*1000</f>
        <v>1375</v>
      </c>
      <c r="U134" s="6">
        <v>0</v>
      </c>
      <c r="V134" s="5">
        <v>0</v>
      </c>
      <c r="W134" s="8">
        <v>0</v>
      </c>
      <c r="X134" s="6">
        <v>0</v>
      </c>
      <c r="Y134" s="5">
        <v>0</v>
      </c>
      <c r="Z134" s="8">
        <v>0</v>
      </c>
      <c r="AA134" s="6">
        <v>0</v>
      </c>
      <c r="AB134" s="5">
        <v>0</v>
      </c>
      <c r="AC134" s="8">
        <v>0</v>
      </c>
      <c r="AD134" s="6">
        <v>0</v>
      </c>
      <c r="AE134" s="5">
        <v>0</v>
      </c>
      <c r="AF134" s="8">
        <v>0</v>
      </c>
      <c r="AG134" s="6">
        <v>0</v>
      </c>
      <c r="AH134" s="5">
        <v>0</v>
      </c>
      <c r="AI134" s="8">
        <v>0</v>
      </c>
      <c r="AJ134" s="6">
        <v>0</v>
      </c>
      <c r="AK134" s="5">
        <v>0</v>
      </c>
      <c r="AL134" s="8">
        <v>0</v>
      </c>
      <c r="AM134" s="6">
        <v>1.9950000000000001</v>
      </c>
      <c r="AN134" s="5">
        <v>3.48</v>
      </c>
      <c r="AO134" s="8">
        <f t="shared" si="258"/>
        <v>1744.3609022556391</v>
      </c>
      <c r="AP134" s="6">
        <v>0</v>
      </c>
      <c r="AQ134" s="5">
        <v>0</v>
      </c>
      <c r="AR134" s="8">
        <v>0</v>
      </c>
      <c r="AS134" s="6">
        <v>0</v>
      </c>
      <c r="AT134" s="5">
        <v>0</v>
      </c>
      <c r="AU134" s="8">
        <v>0</v>
      </c>
      <c r="AV134" s="6">
        <v>0</v>
      </c>
      <c r="AW134" s="5">
        <v>0</v>
      </c>
      <c r="AX134" s="8">
        <v>0</v>
      </c>
      <c r="AY134" s="6">
        <v>15950.888000000001</v>
      </c>
      <c r="AZ134" s="5">
        <v>132019.76</v>
      </c>
      <c r="BA134" s="8">
        <f t="shared" si="259"/>
        <v>8276.640146931004</v>
      </c>
      <c r="BB134" s="6">
        <v>0</v>
      </c>
      <c r="BC134" s="5">
        <v>0</v>
      </c>
      <c r="BD134" s="8">
        <v>0</v>
      </c>
      <c r="BE134" s="6">
        <v>0</v>
      </c>
      <c r="BF134" s="5">
        <v>0</v>
      </c>
      <c r="BG134" s="8">
        <v>0</v>
      </c>
      <c r="BH134" s="6">
        <v>0</v>
      </c>
      <c r="BI134" s="5">
        <v>0</v>
      </c>
      <c r="BJ134" s="8">
        <v>0</v>
      </c>
      <c r="BK134" s="6">
        <v>0</v>
      </c>
      <c r="BL134" s="5">
        <v>0</v>
      </c>
      <c r="BM134" s="8">
        <v>0</v>
      </c>
      <c r="BN134" s="6">
        <v>0</v>
      </c>
      <c r="BO134" s="5">
        <v>0</v>
      </c>
      <c r="BP134" s="8">
        <v>0</v>
      </c>
      <c r="BQ134" s="6">
        <v>0</v>
      </c>
      <c r="BR134" s="5">
        <v>0</v>
      </c>
      <c r="BS134" s="8">
        <v>0</v>
      </c>
      <c r="BT134" s="6">
        <v>16284.759</v>
      </c>
      <c r="BU134" s="5">
        <v>121670.63</v>
      </c>
      <c r="BV134" s="8">
        <f t="shared" si="260"/>
        <v>7471.441855541123</v>
      </c>
      <c r="BW134" s="6">
        <v>0</v>
      </c>
      <c r="BX134" s="5">
        <v>0</v>
      </c>
      <c r="BY134" s="8">
        <v>0</v>
      </c>
      <c r="BZ134" s="6">
        <v>0</v>
      </c>
      <c r="CA134" s="5">
        <v>0</v>
      </c>
      <c r="CB134" s="8">
        <v>0</v>
      </c>
      <c r="CC134" s="6">
        <v>0</v>
      </c>
      <c r="CD134" s="5">
        <v>0</v>
      </c>
      <c r="CE134" s="8">
        <v>0</v>
      </c>
      <c r="CF134" s="6">
        <v>0</v>
      </c>
      <c r="CG134" s="5">
        <v>0</v>
      </c>
      <c r="CH134" s="8">
        <v>0</v>
      </c>
      <c r="CI134" s="6">
        <v>0</v>
      </c>
      <c r="CJ134" s="5">
        <v>0</v>
      </c>
      <c r="CK134" s="8">
        <v>0</v>
      </c>
      <c r="CL134" s="6">
        <v>16.687999999999999</v>
      </c>
      <c r="CM134" s="5">
        <v>17.68</v>
      </c>
      <c r="CN134" s="8">
        <f t="shared" si="261"/>
        <v>1059.4439117929051</v>
      </c>
      <c r="CO134" s="6">
        <v>0</v>
      </c>
      <c r="CP134" s="5">
        <v>0</v>
      </c>
      <c r="CQ134" s="8">
        <v>0</v>
      </c>
      <c r="CR134" s="6">
        <v>0</v>
      </c>
      <c r="CS134" s="5">
        <v>0</v>
      </c>
      <c r="CT134" s="8">
        <v>0</v>
      </c>
      <c r="CU134" s="6">
        <v>0</v>
      </c>
      <c r="CV134" s="5">
        <v>0</v>
      </c>
      <c r="CW134" s="8">
        <v>0</v>
      </c>
      <c r="CX134" s="6">
        <v>0</v>
      </c>
      <c r="CY134" s="5">
        <v>0</v>
      </c>
      <c r="CZ134" s="8">
        <v>0</v>
      </c>
      <c r="DA134" s="6">
        <v>0.10299999999999999</v>
      </c>
      <c r="DB134" s="5">
        <v>1.56</v>
      </c>
      <c r="DC134" s="8">
        <f t="shared" ref="DC134" si="276">DB134/DA134*1000</f>
        <v>15145.631067961167</v>
      </c>
      <c r="DD134" s="6">
        <v>0</v>
      </c>
      <c r="DE134" s="5">
        <v>0</v>
      </c>
      <c r="DF134" s="8">
        <v>0</v>
      </c>
      <c r="DG134" s="6">
        <v>0</v>
      </c>
      <c r="DH134" s="5">
        <v>0</v>
      </c>
      <c r="DI134" s="8">
        <v>0</v>
      </c>
      <c r="DJ134" s="6">
        <v>0</v>
      </c>
      <c r="DK134" s="5">
        <v>0</v>
      </c>
      <c r="DL134" s="8">
        <v>0</v>
      </c>
      <c r="DM134" s="6">
        <v>0</v>
      </c>
      <c r="DN134" s="5">
        <v>0</v>
      </c>
      <c r="DO134" s="8">
        <v>0</v>
      </c>
      <c r="DP134" s="6">
        <v>0</v>
      </c>
      <c r="DQ134" s="5">
        <v>0</v>
      </c>
      <c r="DR134" s="8">
        <v>0</v>
      </c>
      <c r="DS134" s="6">
        <v>0</v>
      </c>
      <c r="DT134" s="5">
        <v>0</v>
      </c>
      <c r="DU134" s="8">
        <v>0</v>
      </c>
      <c r="DV134" s="6">
        <v>0</v>
      </c>
      <c r="DW134" s="5">
        <v>0</v>
      </c>
      <c r="DX134" s="8">
        <v>0</v>
      </c>
      <c r="DY134" s="6">
        <v>0</v>
      </c>
      <c r="DZ134" s="5">
        <v>0</v>
      </c>
      <c r="EA134" s="8">
        <v>0</v>
      </c>
      <c r="EB134" s="6">
        <v>0</v>
      </c>
      <c r="EC134" s="5">
        <v>0</v>
      </c>
      <c r="ED134" s="8">
        <v>0</v>
      </c>
      <c r="EE134" s="6">
        <v>0</v>
      </c>
      <c r="EF134" s="5">
        <v>0</v>
      </c>
      <c r="EG134" s="8">
        <v>0</v>
      </c>
      <c r="EH134" s="6">
        <v>0</v>
      </c>
      <c r="EI134" s="5">
        <v>0</v>
      </c>
      <c r="EJ134" s="8">
        <v>0</v>
      </c>
      <c r="EK134" s="6">
        <v>0</v>
      </c>
      <c r="EL134" s="5">
        <v>0</v>
      </c>
      <c r="EM134" s="8">
        <v>0</v>
      </c>
      <c r="EN134" s="6">
        <f t="shared" si="263"/>
        <v>32254.593000000001</v>
      </c>
      <c r="EO134" s="8">
        <f t="shared" si="264"/>
        <v>253713.33000000002</v>
      </c>
    </row>
    <row r="135" spans="1:145" ht="15" thickBot="1" x14ac:dyDescent="0.35">
      <c r="A135" s="47"/>
      <c r="B135" s="48" t="s">
        <v>14</v>
      </c>
      <c r="C135" s="32">
        <f>SUM(C123:C134)</f>
        <v>0</v>
      </c>
      <c r="D135" s="31">
        <f>SUM(D123:D134)</f>
        <v>0</v>
      </c>
      <c r="E135" s="39"/>
      <c r="F135" s="32">
        <f>SUM(F123:F134)</f>
        <v>7.6</v>
      </c>
      <c r="G135" s="31">
        <f>SUM(G123:G134)</f>
        <v>144.94999999999999</v>
      </c>
      <c r="H135" s="39"/>
      <c r="I135" s="32">
        <f>SUM(I123:I134)</f>
        <v>0</v>
      </c>
      <c r="J135" s="31">
        <f>SUM(J123:J134)</f>
        <v>0</v>
      </c>
      <c r="K135" s="39"/>
      <c r="L135" s="32">
        <f>SUM(L123:L134)</f>
        <v>8.2929999999999993</v>
      </c>
      <c r="M135" s="31">
        <f>SUM(M123:M134)</f>
        <v>8.84</v>
      </c>
      <c r="N135" s="39"/>
      <c r="O135" s="32">
        <f>SUM(O123:O134)</f>
        <v>0</v>
      </c>
      <c r="P135" s="31">
        <f>SUM(P123:P134)</f>
        <v>0</v>
      </c>
      <c r="Q135" s="39"/>
      <c r="R135" s="32">
        <f>SUM(R123:R134)</f>
        <v>0.16</v>
      </c>
      <c r="S135" s="31">
        <f>SUM(S123:S134)</f>
        <v>0.22</v>
      </c>
      <c r="T135" s="39"/>
      <c r="U135" s="32">
        <f>SUM(U123:U134)</f>
        <v>1E-3</v>
      </c>
      <c r="V135" s="31">
        <f>SUM(V123:V134)</f>
        <v>0.05</v>
      </c>
      <c r="W135" s="39"/>
      <c r="X135" s="32">
        <f>SUM(X123:X134)</f>
        <v>0</v>
      </c>
      <c r="Y135" s="31">
        <f>SUM(Y123:Y134)</f>
        <v>0</v>
      </c>
      <c r="Z135" s="39"/>
      <c r="AA135" s="32">
        <f>SUM(AA123:AA134)</f>
        <v>0</v>
      </c>
      <c r="AB135" s="31">
        <f>SUM(AB123:AB134)</f>
        <v>0</v>
      </c>
      <c r="AC135" s="39"/>
      <c r="AD135" s="32">
        <f>SUM(AD123:AD134)</f>
        <v>0</v>
      </c>
      <c r="AE135" s="31">
        <f>SUM(AE123:AE134)</f>
        <v>0</v>
      </c>
      <c r="AF135" s="39"/>
      <c r="AG135" s="32">
        <f>SUM(AG123:AG134)</f>
        <v>0</v>
      </c>
      <c r="AH135" s="31">
        <f>SUM(AH123:AH134)</f>
        <v>0</v>
      </c>
      <c r="AI135" s="39"/>
      <c r="AJ135" s="32">
        <f>SUM(AJ123:AJ134)</f>
        <v>0</v>
      </c>
      <c r="AK135" s="31">
        <f>SUM(AK123:AK134)</f>
        <v>0</v>
      </c>
      <c r="AL135" s="39"/>
      <c r="AM135" s="32">
        <f>SUM(AM123:AM134)</f>
        <v>43.110999999999997</v>
      </c>
      <c r="AN135" s="31">
        <f>SUM(AN123:AN134)</f>
        <v>125.6</v>
      </c>
      <c r="AO135" s="39"/>
      <c r="AP135" s="32">
        <f>SUM(AP123:AP134)</f>
        <v>0</v>
      </c>
      <c r="AQ135" s="31">
        <f>SUM(AQ123:AQ134)</f>
        <v>0</v>
      </c>
      <c r="AR135" s="40"/>
      <c r="AS135" s="32">
        <f>SUM(AS123:AS134)</f>
        <v>0</v>
      </c>
      <c r="AT135" s="31">
        <f>SUM(AT123:AT134)</f>
        <v>0</v>
      </c>
      <c r="AU135" s="40"/>
      <c r="AV135" s="32">
        <f>SUM(AV123:AV134)</f>
        <v>0</v>
      </c>
      <c r="AW135" s="31">
        <f>SUM(AW123:AW134)</f>
        <v>0</v>
      </c>
      <c r="AX135" s="40"/>
      <c r="AY135" s="32">
        <f>SUM(AY123:AY134)</f>
        <v>288696.266</v>
      </c>
      <c r="AZ135" s="31">
        <f>SUM(AZ123:AZ134)</f>
        <v>2192950.6099999994</v>
      </c>
      <c r="BA135" s="40"/>
      <c r="BB135" s="32">
        <f>SUM(BB123:BB134)</f>
        <v>0</v>
      </c>
      <c r="BC135" s="31">
        <f>SUM(BC123:BC134)</f>
        <v>0</v>
      </c>
      <c r="BD135" s="40"/>
      <c r="BE135" s="32">
        <f>SUM(BE123:BE134)</f>
        <v>0</v>
      </c>
      <c r="BF135" s="31">
        <f>SUM(BF123:BF134)</f>
        <v>0</v>
      </c>
      <c r="BG135" s="40"/>
      <c r="BH135" s="32">
        <f>SUM(BH123:BH134)</f>
        <v>0.02</v>
      </c>
      <c r="BI135" s="31">
        <f>SUM(BI123:BI134)</f>
        <v>1.69</v>
      </c>
      <c r="BJ135" s="40"/>
      <c r="BK135" s="32">
        <f>SUM(BK123:BK134)</f>
        <v>0</v>
      </c>
      <c r="BL135" s="31">
        <f>SUM(BL123:BL134)</f>
        <v>0</v>
      </c>
      <c r="BM135" s="40"/>
      <c r="BN135" s="32">
        <f>SUM(BN123:BN134)</f>
        <v>2</v>
      </c>
      <c r="BO135" s="31">
        <f>SUM(BO123:BO134)</f>
        <v>1.75</v>
      </c>
      <c r="BP135" s="40"/>
      <c r="BQ135" s="32">
        <f>SUM(BQ123:BQ134)</f>
        <v>0</v>
      </c>
      <c r="BR135" s="31">
        <f>SUM(BR123:BR134)</f>
        <v>0</v>
      </c>
      <c r="BS135" s="40"/>
      <c r="BT135" s="32">
        <f>SUM(BT123:BT134)</f>
        <v>127811.31</v>
      </c>
      <c r="BU135" s="31">
        <f>SUM(BU123:BU134)</f>
        <v>986230.59000000008</v>
      </c>
      <c r="BV135" s="39"/>
      <c r="BW135" s="32">
        <f>SUM(BW123:BW134)</f>
        <v>39.659999999999997</v>
      </c>
      <c r="BX135" s="31">
        <f>SUM(BX123:BX134)</f>
        <v>458.81</v>
      </c>
      <c r="BY135" s="40"/>
      <c r="BZ135" s="32">
        <f>SUM(BZ123:BZ134)</f>
        <v>0</v>
      </c>
      <c r="CA135" s="31">
        <f>SUM(CA123:CA134)</f>
        <v>0</v>
      </c>
      <c r="CB135" s="39"/>
      <c r="CC135" s="32">
        <f>SUM(CC123:CC134)</f>
        <v>0.2</v>
      </c>
      <c r="CD135" s="31">
        <f>SUM(CD123:CD134)</f>
        <v>0.15</v>
      </c>
      <c r="CE135" s="39"/>
      <c r="CF135" s="32">
        <f>SUM(CF123:CF134)</f>
        <v>15.55</v>
      </c>
      <c r="CG135" s="31">
        <f>SUM(CG123:CG134)</f>
        <v>280.85000000000002</v>
      </c>
      <c r="CH135" s="39"/>
      <c r="CI135" s="32">
        <f>SUM(CI123:CI134)</f>
        <v>0</v>
      </c>
      <c r="CJ135" s="31">
        <f>SUM(CJ123:CJ134)</f>
        <v>0</v>
      </c>
      <c r="CK135" s="39"/>
      <c r="CL135" s="32">
        <f>SUM(CL123:CL134)</f>
        <v>150.13199999999998</v>
      </c>
      <c r="CM135" s="31">
        <f>SUM(CM123:CM134)</f>
        <v>348.14</v>
      </c>
      <c r="CN135" s="39"/>
      <c r="CO135" s="32">
        <f>SUM(CO123:CO134)</f>
        <v>0</v>
      </c>
      <c r="CP135" s="31">
        <f>SUM(CP123:CP134)</f>
        <v>0</v>
      </c>
      <c r="CQ135" s="39"/>
      <c r="CR135" s="32">
        <f>SUM(CR123:CR134)</f>
        <v>1.0069999999999999</v>
      </c>
      <c r="CS135" s="31">
        <f>SUM(CS123:CS134)</f>
        <v>49.449999999999996</v>
      </c>
      <c r="CT135" s="39"/>
      <c r="CU135" s="32">
        <f>SUM(CU123:CU134)</f>
        <v>0</v>
      </c>
      <c r="CV135" s="31">
        <f>SUM(CV123:CV134)</f>
        <v>0</v>
      </c>
      <c r="CW135" s="39"/>
      <c r="CX135" s="32">
        <f>SUM(CX123:CX134)</f>
        <v>1.843</v>
      </c>
      <c r="CY135" s="31">
        <f>SUM(CY123:CY134)</f>
        <v>30.42</v>
      </c>
      <c r="CZ135" s="39"/>
      <c r="DA135" s="32">
        <f>SUM(DA123:DA134)</f>
        <v>0.10299999999999999</v>
      </c>
      <c r="DB135" s="31">
        <f>SUM(DB123:DB134)</f>
        <v>1.56</v>
      </c>
      <c r="DC135" s="39"/>
      <c r="DD135" s="32">
        <f>SUM(DD123:DD134)</f>
        <v>0</v>
      </c>
      <c r="DE135" s="31">
        <f>SUM(DE123:DE134)</f>
        <v>0</v>
      </c>
      <c r="DF135" s="39"/>
      <c r="DG135" s="32">
        <f>SUM(DG123:DG134)</f>
        <v>1E-3</v>
      </c>
      <c r="DH135" s="31">
        <f>SUM(DH123:DH134)</f>
        <v>0.09</v>
      </c>
      <c r="DI135" s="39"/>
      <c r="DJ135" s="32">
        <f>SUM(DJ123:DJ134)</f>
        <v>0.03</v>
      </c>
      <c r="DK135" s="31">
        <f>SUM(DK123:DK134)</f>
        <v>2.27</v>
      </c>
      <c r="DL135" s="39"/>
      <c r="DM135" s="32">
        <f>SUM(DM123:DM134)</f>
        <v>0</v>
      </c>
      <c r="DN135" s="31">
        <f>SUM(DN123:DN134)</f>
        <v>0</v>
      </c>
      <c r="DO135" s="39"/>
      <c r="DP135" s="32">
        <f>SUM(DP123:DP134)</f>
        <v>0</v>
      </c>
      <c r="DQ135" s="31">
        <f>SUM(DQ123:DQ134)</f>
        <v>0</v>
      </c>
      <c r="DR135" s="39"/>
      <c r="DS135" s="32">
        <f>SUM(DS123:DS134)</f>
        <v>0</v>
      </c>
      <c r="DT135" s="31">
        <f>SUM(DT123:DT134)</f>
        <v>0</v>
      </c>
      <c r="DU135" s="39"/>
      <c r="DV135" s="32">
        <f>SUM(DV123:DV134)</f>
        <v>0</v>
      </c>
      <c r="DW135" s="31">
        <f>SUM(DW123:DW134)</f>
        <v>0</v>
      </c>
      <c r="DX135" s="39"/>
      <c r="DY135" s="32">
        <f>SUM(DY123:DY134)</f>
        <v>0</v>
      </c>
      <c r="DZ135" s="31">
        <f>SUM(DZ123:DZ134)</f>
        <v>0</v>
      </c>
      <c r="EA135" s="39"/>
      <c r="EB135" s="32">
        <f>SUM(EB123:EB134)</f>
        <v>0</v>
      </c>
      <c r="EC135" s="31">
        <f>SUM(EC123:EC134)</f>
        <v>0</v>
      </c>
      <c r="ED135" s="39"/>
      <c r="EE135" s="32">
        <f>SUM(EE123:EE134)</f>
        <v>0</v>
      </c>
      <c r="EF135" s="31">
        <f>SUM(EF123:EF134)</f>
        <v>0</v>
      </c>
      <c r="EG135" s="39"/>
      <c r="EH135" s="32">
        <f>SUM(EH123:EH134)</f>
        <v>33</v>
      </c>
      <c r="EI135" s="31">
        <f>SUM(EI123:EI134)</f>
        <v>363.08</v>
      </c>
      <c r="EJ135" s="39"/>
      <c r="EK135" s="32">
        <f>SUM(EK123:EK134)</f>
        <v>0</v>
      </c>
      <c r="EL135" s="31">
        <f>SUM(EL123:EL134)</f>
        <v>0</v>
      </c>
      <c r="EM135" s="39"/>
      <c r="EN135" s="32">
        <f t="shared" si="263"/>
        <v>416810.28699999995</v>
      </c>
      <c r="EO135" s="33">
        <f t="shared" si="264"/>
        <v>3180999.1199999996</v>
      </c>
    </row>
    <row r="136" spans="1:145" x14ac:dyDescent="0.3">
      <c r="A136" s="45">
        <v>2016</v>
      </c>
      <c r="B136" s="46" t="s">
        <v>2</v>
      </c>
      <c r="C136" s="6">
        <v>0</v>
      </c>
      <c r="D136" s="5">
        <v>0</v>
      </c>
      <c r="E136" s="8">
        <v>0</v>
      </c>
      <c r="F136" s="6">
        <v>0</v>
      </c>
      <c r="G136" s="5">
        <v>0</v>
      </c>
      <c r="H136" s="8">
        <v>0</v>
      </c>
      <c r="I136" s="6">
        <v>0</v>
      </c>
      <c r="J136" s="5">
        <v>0</v>
      </c>
      <c r="K136" s="8">
        <v>0</v>
      </c>
      <c r="L136" s="6">
        <v>0</v>
      </c>
      <c r="M136" s="5">
        <v>0</v>
      </c>
      <c r="N136" s="8">
        <v>0</v>
      </c>
      <c r="O136" s="6">
        <v>0</v>
      </c>
      <c r="P136" s="5">
        <v>0</v>
      </c>
      <c r="Q136" s="8">
        <v>0</v>
      </c>
      <c r="R136" s="6">
        <v>0</v>
      </c>
      <c r="S136" s="5">
        <v>0</v>
      </c>
      <c r="T136" s="8">
        <v>0</v>
      </c>
      <c r="U136" s="6">
        <v>0</v>
      </c>
      <c r="V136" s="5">
        <v>0</v>
      </c>
      <c r="W136" s="8">
        <v>0</v>
      </c>
      <c r="X136" s="6">
        <v>0</v>
      </c>
      <c r="Y136" s="5">
        <v>0</v>
      </c>
      <c r="Z136" s="8">
        <v>0</v>
      </c>
      <c r="AA136" s="6">
        <v>0</v>
      </c>
      <c r="AB136" s="5">
        <v>0</v>
      </c>
      <c r="AC136" s="8">
        <v>0</v>
      </c>
      <c r="AD136" s="6">
        <v>0</v>
      </c>
      <c r="AE136" s="5">
        <v>0</v>
      </c>
      <c r="AF136" s="8">
        <v>0</v>
      </c>
      <c r="AG136" s="6">
        <v>0</v>
      </c>
      <c r="AH136" s="5">
        <v>0</v>
      </c>
      <c r="AI136" s="8">
        <v>0</v>
      </c>
      <c r="AJ136" s="6">
        <v>0</v>
      </c>
      <c r="AK136" s="5">
        <v>0</v>
      </c>
      <c r="AL136" s="8">
        <v>0</v>
      </c>
      <c r="AM136" s="6">
        <v>5</v>
      </c>
      <c r="AN136" s="5">
        <v>11.33</v>
      </c>
      <c r="AO136" s="8">
        <f t="shared" ref="AO136:AO147" si="277">AN136/AM136*1000</f>
        <v>2266</v>
      </c>
      <c r="AP136" s="6">
        <v>0</v>
      </c>
      <c r="AQ136" s="5">
        <v>0</v>
      </c>
      <c r="AR136" s="8">
        <v>0</v>
      </c>
      <c r="AS136" s="6">
        <v>0</v>
      </c>
      <c r="AT136" s="5">
        <v>0</v>
      </c>
      <c r="AU136" s="8">
        <v>0</v>
      </c>
      <c r="AV136" s="6">
        <v>0</v>
      </c>
      <c r="AW136" s="5">
        <v>0</v>
      </c>
      <c r="AX136" s="8">
        <v>0</v>
      </c>
      <c r="AY136" s="6">
        <v>29845.978999999999</v>
      </c>
      <c r="AZ136" s="5">
        <v>238759.3</v>
      </c>
      <c r="BA136" s="8">
        <f t="shared" ref="BA136:BA147" si="278">AZ136/AY136*1000</f>
        <v>7999.7141323459355</v>
      </c>
      <c r="BB136" s="6">
        <v>0</v>
      </c>
      <c r="BC136" s="5">
        <v>0</v>
      </c>
      <c r="BD136" s="8">
        <v>0</v>
      </c>
      <c r="BE136" s="6">
        <v>0</v>
      </c>
      <c r="BF136" s="5">
        <v>0</v>
      </c>
      <c r="BG136" s="8">
        <v>0</v>
      </c>
      <c r="BH136" s="6">
        <v>0</v>
      </c>
      <c r="BI136" s="5">
        <v>0</v>
      </c>
      <c r="BJ136" s="8">
        <v>0</v>
      </c>
      <c r="BK136" s="6">
        <v>0</v>
      </c>
      <c r="BL136" s="5">
        <v>0</v>
      </c>
      <c r="BM136" s="8">
        <v>0</v>
      </c>
      <c r="BN136" s="6">
        <v>0</v>
      </c>
      <c r="BO136" s="5">
        <v>0</v>
      </c>
      <c r="BP136" s="8">
        <v>0</v>
      </c>
      <c r="BQ136" s="6">
        <v>0</v>
      </c>
      <c r="BR136" s="5">
        <v>0</v>
      </c>
      <c r="BS136" s="8">
        <v>0</v>
      </c>
      <c r="BT136" s="6">
        <v>7650.3090000000002</v>
      </c>
      <c r="BU136" s="5">
        <v>55625.63</v>
      </c>
      <c r="BV136" s="8">
        <f t="shared" ref="BV136:BV147" si="279">BU136/BT136*1000</f>
        <v>7271.0304904024133</v>
      </c>
      <c r="BW136" s="6">
        <v>0</v>
      </c>
      <c r="BX136" s="5">
        <v>0</v>
      </c>
      <c r="BY136" s="8">
        <v>0</v>
      </c>
      <c r="BZ136" s="6">
        <v>0</v>
      </c>
      <c r="CA136" s="5">
        <v>0</v>
      </c>
      <c r="CB136" s="8">
        <v>0</v>
      </c>
      <c r="CC136" s="6">
        <v>0</v>
      </c>
      <c r="CD136" s="5">
        <v>0</v>
      </c>
      <c r="CE136" s="8">
        <v>0</v>
      </c>
      <c r="CF136" s="6">
        <v>0</v>
      </c>
      <c r="CG136" s="5">
        <v>0</v>
      </c>
      <c r="CH136" s="8">
        <v>0</v>
      </c>
      <c r="CI136" s="6">
        <v>0</v>
      </c>
      <c r="CJ136" s="5">
        <v>0</v>
      </c>
      <c r="CK136" s="8">
        <v>0</v>
      </c>
      <c r="CL136" s="6">
        <v>3.6</v>
      </c>
      <c r="CM136" s="5">
        <v>7.22</v>
      </c>
      <c r="CN136" s="8">
        <f t="shared" ref="CN136:CN147" si="280">CM136/CL136*1000</f>
        <v>2005.5555555555554</v>
      </c>
      <c r="CO136" s="6">
        <v>0</v>
      </c>
      <c r="CP136" s="5">
        <v>0</v>
      </c>
      <c r="CQ136" s="8">
        <v>0</v>
      </c>
      <c r="CR136" s="6">
        <v>0</v>
      </c>
      <c r="CS136" s="5">
        <v>0</v>
      </c>
      <c r="CT136" s="8">
        <v>0</v>
      </c>
      <c r="CU136" s="6">
        <v>0</v>
      </c>
      <c r="CV136" s="5">
        <v>0</v>
      </c>
      <c r="CW136" s="8">
        <v>0</v>
      </c>
      <c r="CX136" s="6">
        <v>0</v>
      </c>
      <c r="CY136" s="5">
        <v>0</v>
      </c>
      <c r="CZ136" s="8">
        <v>0</v>
      </c>
      <c r="DA136" s="6">
        <v>0</v>
      </c>
      <c r="DB136" s="5">
        <v>0</v>
      </c>
      <c r="DC136" s="8">
        <v>0</v>
      </c>
      <c r="DD136" s="6">
        <v>0</v>
      </c>
      <c r="DE136" s="5">
        <v>0</v>
      </c>
      <c r="DF136" s="8">
        <v>0</v>
      </c>
      <c r="DG136" s="6">
        <v>0</v>
      </c>
      <c r="DH136" s="5">
        <v>0</v>
      </c>
      <c r="DI136" s="8">
        <v>0</v>
      </c>
      <c r="DJ136" s="6">
        <v>0</v>
      </c>
      <c r="DK136" s="5">
        <v>0</v>
      </c>
      <c r="DL136" s="8">
        <v>0</v>
      </c>
      <c r="DM136" s="6">
        <v>0</v>
      </c>
      <c r="DN136" s="5">
        <v>0</v>
      </c>
      <c r="DO136" s="8">
        <v>0</v>
      </c>
      <c r="DP136" s="6">
        <v>0</v>
      </c>
      <c r="DQ136" s="5">
        <v>0</v>
      </c>
      <c r="DR136" s="8">
        <v>0</v>
      </c>
      <c r="DS136" s="6">
        <v>0</v>
      </c>
      <c r="DT136" s="5">
        <v>0</v>
      </c>
      <c r="DU136" s="8">
        <v>0</v>
      </c>
      <c r="DV136" s="6">
        <v>0</v>
      </c>
      <c r="DW136" s="5">
        <v>0</v>
      </c>
      <c r="DX136" s="8">
        <v>0</v>
      </c>
      <c r="DY136" s="6">
        <v>0</v>
      </c>
      <c r="DZ136" s="5">
        <v>0</v>
      </c>
      <c r="EA136" s="8">
        <v>0</v>
      </c>
      <c r="EB136" s="6">
        <v>0.40799999999999997</v>
      </c>
      <c r="EC136" s="5">
        <v>10.43</v>
      </c>
      <c r="ED136" s="8">
        <f t="shared" ref="ED136:ED146" si="281">EC136/EB136*1000</f>
        <v>25563.725490196081</v>
      </c>
      <c r="EE136" s="6">
        <v>0</v>
      </c>
      <c r="EF136" s="5">
        <v>0</v>
      </c>
      <c r="EG136" s="8">
        <v>0</v>
      </c>
      <c r="EH136" s="6">
        <v>0</v>
      </c>
      <c r="EI136" s="5">
        <v>0</v>
      </c>
      <c r="EJ136" s="8">
        <v>0</v>
      </c>
      <c r="EK136" s="6">
        <v>0</v>
      </c>
      <c r="EL136" s="5">
        <v>0</v>
      </c>
      <c r="EM136" s="8">
        <v>0</v>
      </c>
      <c r="EN136" s="6">
        <f t="shared" si="263"/>
        <v>37505.296000000002</v>
      </c>
      <c r="EO136" s="8">
        <f t="shared" si="264"/>
        <v>294413.90999999992</v>
      </c>
    </row>
    <row r="137" spans="1:145" x14ac:dyDescent="0.3">
      <c r="A137" s="45">
        <v>2016</v>
      </c>
      <c r="B137" s="46" t="s">
        <v>3</v>
      </c>
      <c r="C137" s="6">
        <v>0</v>
      </c>
      <c r="D137" s="5">
        <v>0</v>
      </c>
      <c r="E137" s="8">
        <v>0</v>
      </c>
      <c r="F137" s="6">
        <v>0</v>
      </c>
      <c r="G137" s="5">
        <v>0</v>
      </c>
      <c r="H137" s="8">
        <v>0</v>
      </c>
      <c r="I137" s="6">
        <v>0</v>
      </c>
      <c r="J137" s="5">
        <v>0</v>
      </c>
      <c r="K137" s="8">
        <v>0</v>
      </c>
      <c r="L137" s="6">
        <v>3.95</v>
      </c>
      <c r="M137" s="5">
        <v>5.76</v>
      </c>
      <c r="N137" s="8">
        <f t="shared" ref="N137:N145" si="282">M137/L137*1000</f>
        <v>1458.2278481012656</v>
      </c>
      <c r="O137" s="6">
        <v>0</v>
      </c>
      <c r="P137" s="5">
        <v>0</v>
      </c>
      <c r="Q137" s="8">
        <v>0</v>
      </c>
      <c r="R137" s="6">
        <v>0</v>
      </c>
      <c r="S137" s="5">
        <v>0</v>
      </c>
      <c r="T137" s="8">
        <v>0</v>
      </c>
      <c r="U137" s="6">
        <v>0</v>
      </c>
      <c r="V137" s="5">
        <v>0</v>
      </c>
      <c r="W137" s="8">
        <v>0</v>
      </c>
      <c r="X137" s="6">
        <v>0</v>
      </c>
      <c r="Y137" s="5">
        <v>0</v>
      </c>
      <c r="Z137" s="8">
        <v>0</v>
      </c>
      <c r="AA137" s="6">
        <v>0</v>
      </c>
      <c r="AB137" s="5">
        <v>0</v>
      </c>
      <c r="AC137" s="8">
        <v>0</v>
      </c>
      <c r="AD137" s="6">
        <v>0</v>
      </c>
      <c r="AE137" s="5">
        <v>0</v>
      </c>
      <c r="AF137" s="8">
        <v>0</v>
      </c>
      <c r="AG137" s="6">
        <v>0</v>
      </c>
      <c r="AH137" s="5">
        <v>0</v>
      </c>
      <c r="AI137" s="8">
        <v>0</v>
      </c>
      <c r="AJ137" s="6">
        <v>0</v>
      </c>
      <c r="AK137" s="5">
        <v>0</v>
      </c>
      <c r="AL137" s="8">
        <v>0</v>
      </c>
      <c r="AM137" s="6">
        <v>4.96</v>
      </c>
      <c r="AN137" s="5">
        <v>2.91</v>
      </c>
      <c r="AO137" s="8">
        <f t="shared" si="277"/>
        <v>586.69354838709671</v>
      </c>
      <c r="AP137" s="6">
        <v>0</v>
      </c>
      <c r="AQ137" s="5">
        <v>0</v>
      </c>
      <c r="AR137" s="8">
        <v>0</v>
      </c>
      <c r="AS137" s="6">
        <v>0</v>
      </c>
      <c r="AT137" s="5">
        <v>0</v>
      </c>
      <c r="AU137" s="8">
        <v>0</v>
      </c>
      <c r="AV137" s="6">
        <v>0</v>
      </c>
      <c r="AW137" s="5">
        <v>0</v>
      </c>
      <c r="AX137" s="8">
        <v>0</v>
      </c>
      <c r="AY137" s="6">
        <v>28504.436000000002</v>
      </c>
      <c r="AZ137" s="5">
        <v>248081.71</v>
      </c>
      <c r="BA137" s="8">
        <f t="shared" si="278"/>
        <v>8703.2667476739407</v>
      </c>
      <c r="BB137" s="6">
        <v>0</v>
      </c>
      <c r="BC137" s="5">
        <v>0</v>
      </c>
      <c r="BD137" s="8">
        <v>0</v>
      </c>
      <c r="BE137" s="6">
        <v>0</v>
      </c>
      <c r="BF137" s="5">
        <v>0</v>
      </c>
      <c r="BG137" s="8">
        <v>0</v>
      </c>
      <c r="BH137" s="6">
        <v>0</v>
      </c>
      <c r="BI137" s="5">
        <v>0</v>
      </c>
      <c r="BJ137" s="8">
        <v>0</v>
      </c>
      <c r="BK137" s="6">
        <v>0</v>
      </c>
      <c r="BL137" s="5">
        <v>0</v>
      </c>
      <c r="BM137" s="8">
        <v>0</v>
      </c>
      <c r="BN137" s="6">
        <v>0</v>
      </c>
      <c r="BO137" s="5">
        <v>0</v>
      </c>
      <c r="BP137" s="8">
        <v>0</v>
      </c>
      <c r="BQ137" s="6">
        <v>0</v>
      </c>
      <c r="BR137" s="5">
        <v>0</v>
      </c>
      <c r="BS137" s="8">
        <v>0</v>
      </c>
      <c r="BT137" s="6">
        <v>5278.7089999999998</v>
      </c>
      <c r="BU137" s="5">
        <v>52982.32</v>
      </c>
      <c r="BV137" s="8">
        <f t="shared" si="279"/>
        <v>10036.984421759184</v>
      </c>
      <c r="BW137" s="6">
        <v>0</v>
      </c>
      <c r="BX137" s="5">
        <v>0</v>
      </c>
      <c r="BY137" s="8">
        <v>0</v>
      </c>
      <c r="BZ137" s="6">
        <v>0</v>
      </c>
      <c r="CA137" s="5">
        <v>0</v>
      </c>
      <c r="CB137" s="8">
        <v>0</v>
      </c>
      <c r="CC137" s="6">
        <v>0</v>
      </c>
      <c r="CD137" s="5">
        <v>0</v>
      </c>
      <c r="CE137" s="8">
        <v>0</v>
      </c>
      <c r="CF137" s="6">
        <v>0.63</v>
      </c>
      <c r="CG137" s="5">
        <v>22.68</v>
      </c>
      <c r="CH137" s="8">
        <f t="shared" ref="CH137:CH141" si="283">CG137/CF137*1000</f>
        <v>36000</v>
      </c>
      <c r="CI137" s="6">
        <v>0</v>
      </c>
      <c r="CJ137" s="5">
        <v>0</v>
      </c>
      <c r="CK137" s="8">
        <v>0</v>
      </c>
      <c r="CL137" s="6">
        <v>17.495000000000001</v>
      </c>
      <c r="CM137" s="5">
        <v>69.650000000000006</v>
      </c>
      <c r="CN137" s="8">
        <f t="shared" si="280"/>
        <v>3981.1374678479569</v>
      </c>
      <c r="CO137" s="6">
        <v>0</v>
      </c>
      <c r="CP137" s="5">
        <v>0</v>
      </c>
      <c r="CQ137" s="8">
        <v>0</v>
      </c>
      <c r="CR137" s="6">
        <v>0</v>
      </c>
      <c r="CS137" s="5">
        <v>0</v>
      </c>
      <c r="CT137" s="8">
        <v>0</v>
      </c>
      <c r="CU137" s="6">
        <v>0</v>
      </c>
      <c r="CV137" s="5">
        <v>0</v>
      </c>
      <c r="CW137" s="8">
        <v>0</v>
      </c>
      <c r="CX137" s="6">
        <v>0</v>
      </c>
      <c r="CY137" s="5">
        <v>0</v>
      </c>
      <c r="CZ137" s="8">
        <v>0</v>
      </c>
      <c r="DA137" s="6">
        <v>0</v>
      </c>
      <c r="DB137" s="5">
        <v>0</v>
      </c>
      <c r="DC137" s="8">
        <v>0</v>
      </c>
      <c r="DD137" s="6">
        <v>0</v>
      </c>
      <c r="DE137" s="5">
        <v>0</v>
      </c>
      <c r="DF137" s="8">
        <v>0</v>
      </c>
      <c r="DG137" s="6">
        <v>0</v>
      </c>
      <c r="DH137" s="5">
        <v>0</v>
      </c>
      <c r="DI137" s="8">
        <v>0</v>
      </c>
      <c r="DJ137" s="6">
        <v>0</v>
      </c>
      <c r="DK137" s="5">
        <v>0</v>
      </c>
      <c r="DL137" s="8">
        <v>0</v>
      </c>
      <c r="DM137" s="6">
        <v>0</v>
      </c>
      <c r="DN137" s="5">
        <v>0</v>
      </c>
      <c r="DO137" s="8">
        <v>0</v>
      </c>
      <c r="DP137" s="6">
        <v>0</v>
      </c>
      <c r="DQ137" s="5">
        <v>0</v>
      </c>
      <c r="DR137" s="8">
        <v>0</v>
      </c>
      <c r="DS137" s="6">
        <v>0</v>
      </c>
      <c r="DT137" s="5">
        <v>0</v>
      </c>
      <c r="DU137" s="8">
        <v>0</v>
      </c>
      <c r="DV137" s="6">
        <v>0</v>
      </c>
      <c r="DW137" s="5">
        <v>0</v>
      </c>
      <c r="DX137" s="8">
        <v>0</v>
      </c>
      <c r="DY137" s="6">
        <v>0</v>
      </c>
      <c r="DZ137" s="5">
        <v>0</v>
      </c>
      <c r="EA137" s="8">
        <v>0</v>
      </c>
      <c r="EB137" s="6">
        <v>3.4000000000000002E-2</v>
      </c>
      <c r="EC137" s="5">
        <v>6.02</v>
      </c>
      <c r="ED137" s="8">
        <f t="shared" si="281"/>
        <v>177058.82352941175</v>
      </c>
      <c r="EE137" s="6">
        <v>0</v>
      </c>
      <c r="EF137" s="5">
        <v>0</v>
      </c>
      <c r="EG137" s="8">
        <v>0</v>
      </c>
      <c r="EH137" s="6">
        <v>0</v>
      </c>
      <c r="EI137" s="5">
        <v>0</v>
      </c>
      <c r="EJ137" s="8">
        <v>0</v>
      </c>
      <c r="EK137" s="6">
        <v>0</v>
      </c>
      <c r="EL137" s="5">
        <v>0</v>
      </c>
      <c r="EM137" s="8">
        <v>0</v>
      </c>
      <c r="EN137" s="6">
        <f t="shared" si="263"/>
        <v>33810.214</v>
      </c>
      <c r="EO137" s="8">
        <f t="shared" si="264"/>
        <v>301171.05000000005</v>
      </c>
    </row>
    <row r="138" spans="1:145" x14ac:dyDescent="0.3">
      <c r="A138" s="45">
        <v>2016</v>
      </c>
      <c r="B138" s="46" t="s">
        <v>4</v>
      </c>
      <c r="C138" s="6">
        <v>0</v>
      </c>
      <c r="D138" s="5">
        <v>0</v>
      </c>
      <c r="E138" s="8">
        <v>0</v>
      </c>
      <c r="F138" s="6">
        <v>0</v>
      </c>
      <c r="G138" s="5">
        <v>0</v>
      </c>
      <c r="H138" s="8">
        <v>0</v>
      </c>
      <c r="I138" s="6">
        <v>0</v>
      </c>
      <c r="J138" s="5">
        <v>0</v>
      </c>
      <c r="K138" s="8">
        <v>0</v>
      </c>
      <c r="L138" s="6">
        <v>0</v>
      </c>
      <c r="M138" s="5">
        <v>0</v>
      </c>
      <c r="N138" s="8">
        <v>0</v>
      </c>
      <c r="O138" s="6">
        <v>0</v>
      </c>
      <c r="P138" s="5">
        <v>0</v>
      </c>
      <c r="Q138" s="8">
        <v>0</v>
      </c>
      <c r="R138" s="6">
        <v>0</v>
      </c>
      <c r="S138" s="5">
        <v>0</v>
      </c>
      <c r="T138" s="8">
        <v>0</v>
      </c>
      <c r="U138" s="6">
        <v>0</v>
      </c>
      <c r="V138" s="5">
        <v>0</v>
      </c>
      <c r="W138" s="8">
        <v>0</v>
      </c>
      <c r="X138" s="6">
        <v>0</v>
      </c>
      <c r="Y138" s="5">
        <v>0</v>
      </c>
      <c r="Z138" s="8">
        <v>0</v>
      </c>
      <c r="AA138" s="6">
        <v>0</v>
      </c>
      <c r="AB138" s="5">
        <v>0</v>
      </c>
      <c r="AC138" s="8">
        <v>0</v>
      </c>
      <c r="AD138" s="6">
        <v>0</v>
      </c>
      <c r="AE138" s="5">
        <v>0</v>
      </c>
      <c r="AF138" s="8">
        <v>0</v>
      </c>
      <c r="AG138" s="6">
        <v>0</v>
      </c>
      <c r="AH138" s="5">
        <v>0</v>
      </c>
      <c r="AI138" s="8">
        <v>0</v>
      </c>
      <c r="AJ138" s="6">
        <v>0</v>
      </c>
      <c r="AK138" s="5">
        <v>0</v>
      </c>
      <c r="AL138" s="8">
        <v>0</v>
      </c>
      <c r="AM138" s="6">
        <v>2.1</v>
      </c>
      <c r="AN138" s="5">
        <v>2.91</v>
      </c>
      <c r="AO138" s="8">
        <f t="shared" si="277"/>
        <v>1385.7142857142858</v>
      </c>
      <c r="AP138" s="6">
        <v>0</v>
      </c>
      <c r="AQ138" s="5">
        <v>0</v>
      </c>
      <c r="AR138" s="8">
        <v>0</v>
      </c>
      <c r="AS138" s="6">
        <v>0</v>
      </c>
      <c r="AT138" s="5">
        <v>0</v>
      </c>
      <c r="AU138" s="8">
        <v>0</v>
      </c>
      <c r="AV138" s="6">
        <v>0</v>
      </c>
      <c r="AW138" s="5">
        <v>0</v>
      </c>
      <c r="AX138" s="8">
        <v>0</v>
      </c>
      <c r="AY138" s="6">
        <v>29191.98</v>
      </c>
      <c r="AZ138" s="5">
        <v>251790.52</v>
      </c>
      <c r="BA138" s="8">
        <f t="shared" si="278"/>
        <v>8625.3320261249828</v>
      </c>
      <c r="BB138" s="6">
        <v>0</v>
      </c>
      <c r="BC138" s="5">
        <v>0</v>
      </c>
      <c r="BD138" s="8">
        <v>0</v>
      </c>
      <c r="BE138" s="6">
        <v>0</v>
      </c>
      <c r="BF138" s="5">
        <v>0</v>
      </c>
      <c r="BG138" s="8">
        <v>0</v>
      </c>
      <c r="BH138" s="6">
        <v>0</v>
      </c>
      <c r="BI138" s="5">
        <v>0</v>
      </c>
      <c r="BJ138" s="8">
        <v>0</v>
      </c>
      <c r="BK138" s="6">
        <v>0</v>
      </c>
      <c r="BL138" s="5">
        <v>0</v>
      </c>
      <c r="BM138" s="8">
        <v>0</v>
      </c>
      <c r="BN138" s="6">
        <v>0</v>
      </c>
      <c r="BO138" s="5">
        <v>0</v>
      </c>
      <c r="BP138" s="8">
        <v>0</v>
      </c>
      <c r="BQ138" s="6">
        <v>0</v>
      </c>
      <c r="BR138" s="5">
        <v>0</v>
      </c>
      <c r="BS138" s="8">
        <v>0</v>
      </c>
      <c r="BT138" s="6">
        <v>12102.521000000001</v>
      </c>
      <c r="BU138" s="5">
        <v>110185.15</v>
      </c>
      <c r="BV138" s="8">
        <f t="shared" si="279"/>
        <v>9104.3138863382246</v>
      </c>
      <c r="BW138" s="6">
        <v>0</v>
      </c>
      <c r="BX138" s="5">
        <v>0</v>
      </c>
      <c r="BY138" s="8">
        <v>0</v>
      </c>
      <c r="BZ138" s="6">
        <v>0</v>
      </c>
      <c r="CA138" s="5">
        <v>0</v>
      </c>
      <c r="CB138" s="8">
        <v>0</v>
      </c>
      <c r="CC138" s="6">
        <v>0</v>
      </c>
      <c r="CD138" s="5">
        <v>0</v>
      </c>
      <c r="CE138" s="8">
        <v>0</v>
      </c>
      <c r="CF138" s="6">
        <v>0</v>
      </c>
      <c r="CG138" s="5">
        <v>0</v>
      </c>
      <c r="CH138" s="8">
        <v>0</v>
      </c>
      <c r="CI138" s="6">
        <v>0</v>
      </c>
      <c r="CJ138" s="5">
        <v>0</v>
      </c>
      <c r="CK138" s="8">
        <v>0</v>
      </c>
      <c r="CL138" s="6">
        <v>26.664999999999999</v>
      </c>
      <c r="CM138" s="5">
        <v>42.04</v>
      </c>
      <c r="CN138" s="8">
        <f t="shared" si="280"/>
        <v>1576.5985374085881</v>
      </c>
      <c r="CO138" s="6">
        <v>0</v>
      </c>
      <c r="CP138" s="5">
        <v>0</v>
      </c>
      <c r="CQ138" s="8">
        <v>0</v>
      </c>
      <c r="CR138" s="6">
        <v>0</v>
      </c>
      <c r="CS138" s="5">
        <v>0</v>
      </c>
      <c r="CT138" s="8">
        <v>0</v>
      </c>
      <c r="CU138" s="6">
        <v>0</v>
      </c>
      <c r="CV138" s="5">
        <v>0</v>
      </c>
      <c r="CW138" s="8">
        <v>0</v>
      </c>
      <c r="CX138" s="6">
        <v>0</v>
      </c>
      <c r="CY138" s="5">
        <v>0</v>
      </c>
      <c r="CZ138" s="8">
        <v>0</v>
      </c>
      <c r="DA138" s="6">
        <v>0</v>
      </c>
      <c r="DB138" s="5">
        <v>0</v>
      </c>
      <c r="DC138" s="8">
        <v>0</v>
      </c>
      <c r="DD138" s="6">
        <v>0</v>
      </c>
      <c r="DE138" s="5">
        <v>0</v>
      </c>
      <c r="DF138" s="8">
        <v>0</v>
      </c>
      <c r="DG138" s="6">
        <v>0</v>
      </c>
      <c r="DH138" s="5">
        <v>0</v>
      </c>
      <c r="DI138" s="8">
        <v>0</v>
      </c>
      <c r="DJ138" s="6">
        <v>0</v>
      </c>
      <c r="DK138" s="5">
        <v>0</v>
      </c>
      <c r="DL138" s="8">
        <v>0</v>
      </c>
      <c r="DM138" s="6">
        <v>0</v>
      </c>
      <c r="DN138" s="5">
        <v>0</v>
      </c>
      <c r="DO138" s="8">
        <v>0</v>
      </c>
      <c r="DP138" s="6">
        <v>0</v>
      </c>
      <c r="DQ138" s="5">
        <v>0</v>
      </c>
      <c r="DR138" s="8">
        <v>0</v>
      </c>
      <c r="DS138" s="6">
        <v>0</v>
      </c>
      <c r="DT138" s="5">
        <v>0</v>
      </c>
      <c r="DU138" s="8">
        <v>0</v>
      </c>
      <c r="DV138" s="6">
        <v>0</v>
      </c>
      <c r="DW138" s="5">
        <v>0</v>
      </c>
      <c r="DX138" s="8">
        <v>0</v>
      </c>
      <c r="DY138" s="6">
        <v>0</v>
      </c>
      <c r="DZ138" s="5">
        <v>0</v>
      </c>
      <c r="EA138" s="8">
        <v>0</v>
      </c>
      <c r="EB138" s="6">
        <v>0</v>
      </c>
      <c r="EC138" s="5">
        <v>0</v>
      </c>
      <c r="ED138" s="8">
        <v>0</v>
      </c>
      <c r="EE138" s="6">
        <v>0</v>
      </c>
      <c r="EF138" s="5">
        <v>0</v>
      </c>
      <c r="EG138" s="8">
        <v>0</v>
      </c>
      <c r="EH138" s="6">
        <v>0</v>
      </c>
      <c r="EI138" s="5">
        <v>0</v>
      </c>
      <c r="EJ138" s="8">
        <v>0</v>
      </c>
      <c r="EK138" s="6">
        <v>0</v>
      </c>
      <c r="EL138" s="5">
        <v>0</v>
      </c>
      <c r="EM138" s="8">
        <v>0</v>
      </c>
      <c r="EN138" s="6">
        <f t="shared" si="263"/>
        <v>41323.265999999996</v>
      </c>
      <c r="EO138" s="8">
        <f t="shared" si="264"/>
        <v>362020.61999999994</v>
      </c>
    </row>
    <row r="139" spans="1:145" x14ac:dyDescent="0.3">
      <c r="A139" s="45">
        <v>2016</v>
      </c>
      <c r="B139" s="46" t="s">
        <v>5</v>
      </c>
      <c r="C139" s="6">
        <v>0</v>
      </c>
      <c r="D139" s="5">
        <v>0</v>
      </c>
      <c r="E139" s="8">
        <v>0</v>
      </c>
      <c r="F139" s="6">
        <v>0</v>
      </c>
      <c r="G139" s="5">
        <v>0</v>
      </c>
      <c r="H139" s="8">
        <v>0</v>
      </c>
      <c r="I139" s="6">
        <v>0</v>
      </c>
      <c r="J139" s="5">
        <v>0</v>
      </c>
      <c r="K139" s="8">
        <v>0</v>
      </c>
      <c r="L139" s="6">
        <v>0</v>
      </c>
      <c r="M139" s="5">
        <v>0</v>
      </c>
      <c r="N139" s="8">
        <v>0</v>
      </c>
      <c r="O139" s="6">
        <v>0</v>
      </c>
      <c r="P139" s="5">
        <v>0</v>
      </c>
      <c r="Q139" s="8">
        <v>0</v>
      </c>
      <c r="R139" s="6">
        <v>0</v>
      </c>
      <c r="S139" s="5">
        <v>0</v>
      </c>
      <c r="T139" s="8">
        <v>0</v>
      </c>
      <c r="U139" s="6">
        <v>0</v>
      </c>
      <c r="V139" s="5">
        <v>0</v>
      </c>
      <c r="W139" s="8">
        <v>0</v>
      </c>
      <c r="X139" s="6">
        <v>0</v>
      </c>
      <c r="Y139" s="5">
        <v>0</v>
      </c>
      <c r="Z139" s="8">
        <v>0</v>
      </c>
      <c r="AA139" s="6">
        <v>0</v>
      </c>
      <c r="AB139" s="5">
        <v>0</v>
      </c>
      <c r="AC139" s="8">
        <v>0</v>
      </c>
      <c r="AD139" s="6">
        <v>0</v>
      </c>
      <c r="AE139" s="5">
        <v>0</v>
      </c>
      <c r="AF139" s="8">
        <v>0</v>
      </c>
      <c r="AG139" s="6">
        <v>0</v>
      </c>
      <c r="AH139" s="5">
        <v>0</v>
      </c>
      <c r="AI139" s="8">
        <v>0</v>
      </c>
      <c r="AJ139" s="6">
        <v>0</v>
      </c>
      <c r="AK139" s="5">
        <v>0</v>
      </c>
      <c r="AL139" s="8">
        <v>0</v>
      </c>
      <c r="AM139" s="6">
        <v>5.75</v>
      </c>
      <c r="AN139" s="5">
        <v>11.09</v>
      </c>
      <c r="AO139" s="8">
        <f t="shared" si="277"/>
        <v>1928.695652173913</v>
      </c>
      <c r="AP139" s="6">
        <v>0</v>
      </c>
      <c r="AQ139" s="5">
        <v>0</v>
      </c>
      <c r="AR139" s="8">
        <v>0</v>
      </c>
      <c r="AS139" s="6">
        <v>0</v>
      </c>
      <c r="AT139" s="5">
        <v>0</v>
      </c>
      <c r="AU139" s="8">
        <v>0</v>
      </c>
      <c r="AV139" s="6">
        <v>0</v>
      </c>
      <c r="AW139" s="5">
        <v>0</v>
      </c>
      <c r="AX139" s="8">
        <v>0</v>
      </c>
      <c r="AY139" s="6">
        <v>17993.285</v>
      </c>
      <c r="AZ139" s="5">
        <v>152986.95000000001</v>
      </c>
      <c r="BA139" s="8">
        <f t="shared" si="278"/>
        <v>8502.4468850462817</v>
      </c>
      <c r="BB139" s="6">
        <v>0</v>
      </c>
      <c r="BC139" s="5">
        <v>0</v>
      </c>
      <c r="BD139" s="8">
        <v>0</v>
      </c>
      <c r="BE139" s="6">
        <v>0</v>
      </c>
      <c r="BF139" s="5">
        <v>0</v>
      </c>
      <c r="BG139" s="8">
        <v>0</v>
      </c>
      <c r="BH139" s="6">
        <v>0</v>
      </c>
      <c r="BI139" s="5">
        <v>0</v>
      </c>
      <c r="BJ139" s="8">
        <v>0</v>
      </c>
      <c r="BK139" s="6">
        <v>2131.65</v>
      </c>
      <c r="BL139" s="5">
        <v>23414.799999999999</v>
      </c>
      <c r="BM139" s="8">
        <f t="shared" ref="BM139" si="284">BL139/BK139*1000</f>
        <v>10984.354842492903</v>
      </c>
      <c r="BN139" s="6">
        <v>0</v>
      </c>
      <c r="BO139" s="5">
        <v>0</v>
      </c>
      <c r="BP139" s="8">
        <v>0</v>
      </c>
      <c r="BQ139" s="6">
        <v>0</v>
      </c>
      <c r="BR139" s="5">
        <v>0</v>
      </c>
      <c r="BS139" s="8">
        <v>0</v>
      </c>
      <c r="BT139" s="6">
        <v>28397.432000000001</v>
      </c>
      <c r="BU139" s="5">
        <v>264984.34000000003</v>
      </c>
      <c r="BV139" s="8">
        <f t="shared" si="279"/>
        <v>9331.2782648797256</v>
      </c>
      <c r="BW139" s="6">
        <v>0</v>
      </c>
      <c r="BX139" s="5">
        <v>0</v>
      </c>
      <c r="BY139" s="8">
        <v>0</v>
      </c>
      <c r="BZ139" s="6">
        <v>0</v>
      </c>
      <c r="CA139" s="5">
        <v>0</v>
      </c>
      <c r="CB139" s="8">
        <v>0</v>
      </c>
      <c r="CC139" s="6">
        <v>0</v>
      </c>
      <c r="CD139" s="5">
        <v>0</v>
      </c>
      <c r="CE139" s="8">
        <v>0</v>
      </c>
      <c r="CF139" s="6">
        <v>5</v>
      </c>
      <c r="CG139" s="5">
        <v>127.66</v>
      </c>
      <c r="CH139" s="8">
        <f t="shared" si="283"/>
        <v>25532</v>
      </c>
      <c r="CI139" s="6">
        <v>0</v>
      </c>
      <c r="CJ139" s="5">
        <v>0</v>
      </c>
      <c r="CK139" s="8">
        <v>0</v>
      </c>
      <c r="CL139" s="6">
        <v>36.21</v>
      </c>
      <c r="CM139" s="5">
        <v>82.6</v>
      </c>
      <c r="CN139" s="8">
        <f t="shared" si="280"/>
        <v>2281.1378072355701</v>
      </c>
      <c r="CO139" s="6">
        <v>0</v>
      </c>
      <c r="CP139" s="5">
        <v>0</v>
      </c>
      <c r="CQ139" s="8">
        <v>0</v>
      </c>
      <c r="CR139" s="6">
        <v>0</v>
      </c>
      <c r="CS139" s="5">
        <v>0</v>
      </c>
      <c r="CT139" s="8">
        <v>0</v>
      </c>
      <c r="CU139" s="6">
        <v>0</v>
      </c>
      <c r="CV139" s="5">
        <v>0</v>
      </c>
      <c r="CW139" s="8">
        <v>0</v>
      </c>
      <c r="CX139" s="6">
        <v>0</v>
      </c>
      <c r="CY139" s="5">
        <v>0</v>
      </c>
      <c r="CZ139" s="8">
        <v>0</v>
      </c>
      <c r="DA139" s="6">
        <v>0</v>
      </c>
      <c r="DB139" s="5">
        <v>0</v>
      </c>
      <c r="DC139" s="8">
        <v>0</v>
      </c>
      <c r="DD139" s="6">
        <v>0</v>
      </c>
      <c r="DE139" s="5">
        <v>0</v>
      </c>
      <c r="DF139" s="8">
        <v>0</v>
      </c>
      <c r="DG139" s="6">
        <v>0</v>
      </c>
      <c r="DH139" s="5">
        <v>0</v>
      </c>
      <c r="DI139" s="8">
        <v>0</v>
      </c>
      <c r="DJ139" s="6">
        <v>0</v>
      </c>
      <c r="DK139" s="5">
        <v>0</v>
      </c>
      <c r="DL139" s="8">
        <v>0</v>
      </c>
      <c r="DM139" s="6">
        <v>0</v>
      </c>
      <c r="DN139" s="5">
        <v>0</v>
      </c>
      <c r="DO139" s="8">
        <v>0</v>
      </c>
      <c r="DP139" s="6">
        <v>0</v>
      </c>
      <c r="DQ139" s="5">
        <v>0</v>
      </c>
      <c r="DR139" s="8">
        <v>0</v>
      </c>
      <c r="DS139" s="6">
        <v>0</v>
      </c>
      <c r="DT139" s="5">
        <v>0</v>
      </c>
      <c r="DU139" s="8">
        <v>0</v>
      </c>
      <c r="DV139" s="6">
        <v>0</v>
      </c>
      <c r="DW139" s="5">
        <v>0</v>
      </c>
      <c r="DX139" s="8">
        <v>0</v>
      </c>
      <c r="DY139" s="6">
        <v>0</v>
      </c>
      <c r="DZ139" s="5">
        <v>0</v>
      </c>
      <c r="EA139" s="8">
        <v>0</v>
      </c>
      <c r="EB139" s="6">
        <v>0.25</v>
      </c>
      <c r="EC139" s="5">
        <v>6.55</v>
      </c>
      <c r="ED139" s="8">
        <f t="shared" si="281"/>
        <v>26200</v>
      </c>
      <c r="EE139" s="6">
        <v>0</v>
      </c>
      <c r="EF139" s="5">
        <v>0</v>
      </c>
      <c r="EG139" s="8">
        <v>0</v>
      </c>
      <c r="EH139" s="6">
        <v>0</v>
      </c>
      <c r="EI139" s="5">
        <v>0</v>
      </c>
      <c r="EJ139" s="8">
        <v>0</v>
      </c>
      <c r="EK139" s="6">
        <v>0</v>
      </c>
      <c r="EL139" s="5">
        <v>0</v>
      </c>
      <c r="EM139" s="8">
        <v>0</v>
      </c>
      <c r="EN139" s="6">
        <f t="shared" si="263"/>
        <v>48569.576999999997</v>
      </c>
      <c r="EO139" s="8">
        <f t="shared" si="264"/>
        <v>441613.99</v>
      </c>
    </row>
    <row r="140" spans="1:145" x14ac:dyDescent="0.3">
      <c r="A140" s="45">
        <v>2016</v>
      </c>
      <c r="B140" s="46" t="s">
        <v>6</v>
      </c>
      <c r="C140" s="6">
        <v>0</v>
      </c>
      <c r="D140" s="5">
        <v>0</v>
      </c>
      <c r="E140" s="8">
        <v>0</v>
      </c>
      <c r="F140" s="6">
        <v>0</v>
      </c>
      <c r="G140" s="5">
        <v>0</v>
      </c>
      <c r="H140" s="8">
        <v>0</v>
      </c>
      <c r="I140" s="6">
        <v>0</v>
      </c>
      <c r="J140" s="5">
        <v>0</v>
      </c>
      <c r="K140" s="8">
        <v>0</v>
      </c>
      <c r="L140" s="6">
        <v>0</v>
      </c>
      <c r="M140" s="5">
        <v>0</v>
      </c>
      <c r="N140" s="8">
        <v>0</v>
      </c>
      <c r="O140" s="6">
        <v>0</v>
      </c>
      <c r="P140" s="5">
        <v>0</v>
      </c>
      <c r="Q140" s="8">
        <v>0</v>
      </c>
      <c r="R140" s="6">
        <v>0</v>
      </c>
      <c r="S140" s="5">
        <v>0</v>
      </c>
      <c r="T140" s="8">
        <v>0</v>
      </c>
      <c r="U140" s="6">
        <v>0</v>
      </c>
      <c r="V140" s="5">
        <v>0</v>
      </c>
      <c r="W140" s="8">
        <v>0</v>
      </c>
      <c r="X140" s="6">
        <v>0</v>
      </c>
      <c r="Y140" s="5">
        <v>0</v>
      </c>
      <c r="Z140" s="8">
        <v>0</v>
      </c>
      <c r="AA140" s="6">
        <v>0</v>
      </c>
      <c r="AB140" s="5">
        <v>0</v>
      </c>
      <c r="AC140" s="8">
        <v>0</v>
      </c>
      <c r="AD140" s="6">
        <v>0</v>
      </c>
      <c r="AE140" s="5">
        <v>0</v>
      </c>
      <c r="AF140" s="8">
        <v>0</v>
      </c>
      <c r="AG140" s="6">
        <v>0</v>
      </c>
      <c r="AH140" s="5">
        <v>0</v>
      </c>
      <c r="AI140" s="8">
        <v>0</v>
      </c>
      <c r="AJ140" s="6">
        <v>0</v>
      </c>
      <c r="AK140" s="5">
        <v>0</v>
      </c>
      <c r="AL140" s="8">
        <v>0</v>
      </c>
      <c r="AM140" s="6">
        <v>8.0399999999999991</v>
      </c>
      <c r="AN140" s="5">
        <v>30.33</v>
      </c>
      <c r="AO140" s="8">
        <f t="shared" si="277"/>
        <v>3772.3880597014931</v>
      </c>
      <c r="AP140" s="6">
        <v>0</v>
      </c>
      <c r="AQ140" s="5">
        <v>0</v>
      </c>
      <c r="AR140" s="8">
        <v>0</v>
      </c>
      <c r="AS140" s="6">
        <v>0</v>
      </c>
      <c r="AT140" s="5">
        <v>0</v>
      </c>
      <c r="AU140" s="8">
        <v>0</v>
      </c>
      <c r="AV140" s="6">
        <v>0</v>
      </c>
      <c r="AW140" s="5">
        <v>0</v>
      </c>
      <c r="AX140" s="8">
        <v>0</v>
      </c>
      <c r="AY140" s="6">
        <v>24171.973000000002</v>
      </c>
      <c r="AZ140" s="5">
        <v>214103.06</v>
      </c>
      <c r="BA140" s="8">
        <f t="shared" si="278"/>
        <v>8857.4921045956817</v>
      </c>
      <c r="BB140" s="6">
        <v>0</v>
      </c>
      <c r="BC140" s="5">
        <v>0</v>
      </c>
      <c r="BD140" s="8">
        <v>0</v>
      </c>
      <c r="BE140" s="6">
        <v>0</v>
      </c>
      <c r="BF140" s="5">
        <v>0</v>
      </c>
      <c r="BG140" s="8">
        <v>0</v>
      </c>
      <c r="BH140" s="6">
        <v>0</v>
      </c>
      <c r="BI140" s="5">
        <v>0</v>
      </c>
      <c r="BJ140" s="8">
        <v>0</v>
      </c>
      <c r="BK140" s="6">
        <v>0</v>
      </c>
      <c r="BL140" s="5">
        <v>0</v>
      </c>
      <c r="BM140" s="8">
        <v>0</v>
      </c>
      <c r="BN140" s="6">
        <v>0</v>
      </c>
      <c r="BO140" s="5">
        <v>0</v>
      </c>
      <c r="BP140" s="8">
        <v>0</v>
      </c>
      <c r="BQ140" s="6">
        <v>0</v>
      </c>
      <c r="BR140" s="5">
        <v>0</v>
      </c>
      <c r="BS140" s="8">
        <v>0</v>
      </c>
      <c r="BT140" s="6">
        <v>13322.384</v>
      </c>
      <c r="BU140" s="5">
        <v>127585.08</v>
      </c>
      <c r="BV140" s="8">
        <f t="shared" si="279"/>
        <v>9576.7454233416483</v>
      </c>
      <c r="BW140" s="6">
        <v>0</v>
      </c>
      <c r="BX140" s="5">
        <v>0</v>
      </c>
      <c r="BY140" s="8">
        <v>0</v>
      </c>
      <c r="BZ140" s="6">
        <v>0</v>
      </c>
      <c r="CA140" s="5">
        <v>0</v>
      </c>
      <c r="CB140" s="8">
        <v>0</v>
      </c>
      <c r="CC140" s="6">
        <v>0</v>
      </c>
      <c r="CD140" s="5">
        <v>0</v>
      </c>
      <c r="CE140" s="8">
        <v>0</v>
      </c>
      <c r="CF140" s="6">
        <v>0</v>
      </c>
      <c r="CG140" s="5">
        <v>0</v>
      </c>
      <c r="CH140" s="8">
        <v>0</v>
      </c>
      <c r="CI140" s="6">
        <v>0</v>
      </c>
      <c r="CJ140" s="5">
        <v>0</v>
      </c>
      <c r="CK140" s="8">
        <v>0</v>
      </c>
      <c r="CL140" s="6">
        <v>22.175000000000001</v>
      </c>
      <c r="CM140" s="5">
        <v>64.209999999999994</v>
      </c>
      <c r="CN140" s="8">
        <f t="shared" si="280"/>
        <v>2895.6031567080045</v>
      </c>
      <c r="CO140" s="6">
        <v>0</v>
      </c>
      <c r="CP140" s="5">
        <v>0</v>
      </c>
      <c r="CQ140" s="8">
        <v>0</v>
      </c>
      <c r="CR140" s="6">
        <v>0</v>
      </c>
      <c r="CS140" s="5">
        <v>0</v>
      </c>
      <c r="CT140" s="8">
        <v>0</v>
      </c>
      <c r="CU140" s="6">
        <v>0</v>
      </c>
      <c r="CV140" s="5">
        <v>0</v>
      </c>
      <c r="CW140" s="8">
        <v>0</v>
      </c>
      <c r="CX140" s="6">
        <v>0</v>
      </c>
      <c r="CY140" s="5">
        <v>0</v>
      </c>
      <c r="CZ140" s="8">
        <v>0</v>
      </c>
      <c r="DA140" s="6">
        <v>0</v>
      </c>
      <c r="DB140" s="5">
        <v>0</v>
      </c>
      <c r="DC140" s="8">
        <v>0</v>
      </c>
      <c r="DD140" s="6">
        <v>0</v>
      </c>
      <c r="DE140" s="5">
        <v>0</v>
      </c>
      <c r="DF140" s="8">
        <v>0</v>
      </c>
      <c r="DG140" s="6">
        <v>0</v>
      </c>
      <c r="DH140" s="5">
        <v>0</v>
      </c>
      <c r="DI140" s="8">
        <v>0</v>
      </c>
      <c r="DJ140" s="6">
        <v>0</v>
      </c>
      <c r="DK140" s="5">
        <v>0</v>
      </c>
      <c r="DL140" s="8">
        <v>0</v>
      </c>
      <c r="DM140" s="6">
        <v>0</v>
      </c>
      <c r="DN140" s="5">
        <v>0</v>
      </c>
      <c r="DO140" s="8">
        <v>0</v>
      </c>
      <c r="DP140" s="6">
        <v>0</v>
      </c>
      <c r="DQ140" s="5">
        <v>0</v>
      </c>
      <c r="DR140" s="8">
        <v>0</v>
      </c>
      <c r="DS140" s="6">
        <v>0</v>
      </c>
      <c r="DT140" s="5">
        <v>0</v>
      </c>
      <c r="DU140" s="8">
        <v>0</v>
      </c>
      <c r="DV140" s="6">
        <v>0</v>
      </c>
      <c r="DW140" s="5">
        <v>0</v>
      </c>
      <c r="DX140" s="8">
        <v>0</v>
      </c>
      <c r="DY140" s="6">
        <v>0</v>
      </c>
      <c r="DZ140" s="5">
        <v>0</v>
      </c>
      <c r="EA140" s="8">
        <v>0</v>
      </c>
      <c r="EB140" s="6">
        <v>0</v>
      </c>
      <c r="EC140" s="5">
        <v>0</v>
      </c>
      <c r="ED140" s="8">
        <v>0</v>
      </c>
      <c r="EE140" s="6">
        <v>0</v>
      </c>
      <c r="EF140" s="5">
        <v>0</v>
      </c>
      <c r="EG140" s="8">
        <v>0</v>
      </c>
      <c r="EH140" s="6">
        <v>0</v>
      </c>
      <c r="EI140" s="5">
        <v>0</v>
      </c>
      <c r="EJ140" s="8">
        <v>0</v>
      </c>
      <c r="EK140" s="6">
        <v>0</v>
      </c>
      <c r="EL140" s="5">
        <v>0</v>
      </c>
      <c r="EM140" s="8">
        <v>0</v>
      </c>
      <c r="EN140" s="6">
        <f t="shared" si="263"/>
        <v>37524.572000000007</v>
      </c>
      <c r="EO140" s="8">
        <f t="shared" si="264"/>
        <v>341782.68</v>
      </c>
    </row>
    <row r="141" spans="1:145" x14ac:dyDescent="0.3">
      <c r="A141" s="45">
        <v>2016</v>
      </c>
      <c r="B141" s="46" t="s">
        <v>7</v>
      </c>
      <c r="C141" s="6">
        <v>0</v>
      </c>
      <c r="D141" s="5">
        <v>0</v>
      </c>
      <c r="E141" s="8">
        <v>0</v>
      </c>
      <c r="F141" s="6">
        <v>0</v>
      </c>
      <c r="G141" s="5">
        <v>0</v>
      </c>
      <c r="H141" s="8">
        <v>0</v>
      </c>
      <c r="I141" s="6">
        <v>0</v>
      </c>
      <c r="J141" s="5">
        <v>0</v>
      </c>
      <c r="K141" s="8">
        <v>0</v>
      </c>
      <c r="L141" s="6">
        <v>0</v>
      </c>
      <c r="M141" s="5">
        <v>0</v>
      </c>
      <c r="N141" s="8">
        <v>0</v>
      </c>
      <c r="O141" s="6">
        <v>0</v>
      </c>
      <c r="P141" s="5">
        <v>0</v>
      </c>
      <c r="Q141" s="8">
        <v>0</v>
      </c>
      <c r="R141" s="6">
        <v>0</v>
      </c>
      <c r="S141" s="5">
        <v>0</v>
      </c>
      <c r="T141" s="8">
        <v>0</v>
      </c>
      <c r="U141" s="6">
        <v>0</v>
      </c>
      <c r="V141" s="5">
        <v>0</v>
      </c>
      <c r="W141" s="8">
        <v>0</v>
      </c>
      <c r="X141" s="6">
        <v>0</v>
      </c>
      <c r="Y141" s="5">
        <v>0</v>
      </c>
      <c r="Z141" s="8">
        <v>0</v>
      </c>
      <c r="AA141" s="6">
        <v>0</v>
      </c>
      <c r="AB141" s="5">
        <v>0</v>
      </c>
      <c r="AC141" s="8">
        <v>0</v>
      </c>
      <c r="AD141" s="6">
        <v>0</v>
      </c>
      <c r="AE141" s="5">
        <v>0</v>
      </c>
      <c r="AF141" s="8">
        <v>0</v>
      </c>
      <c r="AG141" s="6">
        <v>0</v>
      </c>
      <c r="AH141" s="5">
        <v>0</v>
      </c>
      <c r="AI141" s="8">
        <v>0</v>
      </c>
      <c r="AJ141" s="6">
        <v>0</v>
      </c>
      <c r="AK141" s="5">
        <v>0</v>
      </c>
      <c r="AL141" s="8">
        <v>0</v>
      </c>
      <c r="AM141" s="6">
        <v>0.51500000000000001</v>
      </c>
      <c r="AN141" s="5">
        <v>2.0699999999999998</v>
      </c>
      <c r="AO141" s="8">
        <f t="shared" si="277"/>
        <v>4019.4174757281553</v>
      </c>
      <c r="AP141" s="6">
        <v>0</v>
      </c>
      <c r="AQ141" s="5">
        <v>0</v>
      </c>
      <c r="AR141" s="8">
        <v>0</v>
      </c>
      <c r="AS141" s="6">
        <v>0</v>
      </c>
      <c r="AT141" s="5">
        <v>0</v>
      </c>
      <c r="AU141" s="8">
        <v>0</v>
      </c>
      <c r="AV141" s="6">
        <v>0</v>
      </c>
      <c r="AW141" s="5">
        <v>0</v>
      </c>
      <c r="AX141" s="8">
        <v>0</v>
      </c>
      <c r="AY141" s="6">
        <v>13168.135</v>
      </c>
      <c r="AZ141" s="5">
        <v>134452.57</v>
      </c>
      <c r="BA141" s="8">
        <f t="shared" si="278"/>
        <v>10210.44893601106</v>
      </c>
      <c r="BB141" s="6">
        <v>0</v>
      </c>
      <c r="BC141" s="5">
        <v>0</v>
      </c>
      <c r="BD141" s="8">
        <v>0</v>
      </c>
      <c r="BE141" s="6">
        <v>0</v>
      </c>
      <c r="BF141" s="5">
        <v>0</v>
      </c>
      <c r="BG141" s="8">
        <v>0</v>
      </c>
      <c r="BH141" s="6">
        <v>0</v>
      </c>
      <c r="BI141" s="5">
        <v>0</v>
      </c>
      <c r="BJ141" s="8">
        <v>0</v>
      </c>
      <c r="BK141" s="6">
        <v>0</v>
      </c>
      <c r="BL141" s="5">
        <v>0</v>
      </c>
      <c r="BM141" s="8">
        <v>0</v>
      </c>
      <c r="BN141" s="6">
        <v>0</v>
      </c>
      <c r="BO141" s="5">
        <v>0</v>
      </c>
      <c r="BP141" s="8">
        <v>0</v>
      </c>
      <c r="BQ141" s="6">
        <v>0</v>
      </c>
      <c r="BR141" s="5">
        <v>0</v>
      </c>
      <c r="BS141" s="8">
        <v>0</v>
      </c>
      <c r="BT141" s="6">
        <v>8493.3070000000007</v>
      </c>
      <c r="BU141" s="5">
        <v>92284.52</v>
      </c>
      <c r="BV141" s="8">
        <f t="shared" si="279"/>
        <v>10865.558021157129</v>
      </c>
      <c r="BW141" s="6">
        <v>0</v>
      </c>
      <c r="BX141" s="5">
        <v>0</v>
      </c>
      <c r="BY141" s="8">
        <v>0</v>
      </c>
      <c r="BZ141" s="6">
        <v>0</v>
      </c>
      <c r="CA141" s="5">
        <v>0</v>
      </c>
      <c r="CB141" s="8">
        <v>0</v>
      </c>
      <c r="CC141" s="6">
        <v>0</v>
      </c>
      <c r="CD141" s="5">
        <v>0</v>
      </c>
      <c r="CE141" s="8">
        <v>0</v>
      </c>
      <c r="CF141" s="6">
        <v>2.5000000000000001E-2</v>
      </c>
      <c r="CG141" s="5">
        <v>2.17</v>
      </c>
      <c r="CH141" s="8">
        <f t="shared" si="283"/>
        <v>86800</v>
      </c>
      <c r="CI141" s="6">
        <v>0</v>
      </c>
      <c r="CJ141" s="5">
        <v>0</v>
      </c>
      <c r="CK141" s="8">
        <v>0</v>
      </c>
      <c r="CL141" s="6">
        <v>7.3819999999999997</v>
      </c>
      <c r="CM141" s="5">
        <v>18.5</v>
      </c>
      <c r="CN141" s="8">
        <f t="shared" si="280"/>
        <v>2506.0959089677594</v>
      </c>
      <c r="CO141" s="6">
        <v>0</v>
      </c>
      <c r="CP141" s="5">
        <v>0</v>
      </c>
      <c r="CQ141" s="8">
        <v>0</v>
      </c>
      <c r="CR141" s="6">
        <v>0</v>
      </c>
      <c r="CS141" s="5">
        <v>0</v>
      </c>
      <c r="CT141" s="8">
        <v>0</v>
      </c>
      <c r="CU141" s="6">
        <v>0</v>
      </c>
      <c r="CV141" s="5">
        <v>0</v>
      </c>
      <c r="CW141" s="8">
        <v>0</v>
      </c>
      <c r="CX141" s="6">
        <v>0</v>
      </c>
      <c r="CY141" s="5">
        <v>0</v>
      </c>
      <c r="CZ141" s="8">
        <v>0</v>
      </c>
      <c r="DA141" s="6">
        <v>0</v>
      </c>
      <c r="DB141" s="5">
        <v>0</v>
      </c>
      <c r="DC141" s="8">
        <v>0</v>
      </c>
      <c r="DD141" s="6">
        <v>0</v>
      </c>
      <c r="DE141" s="5">
        <v>0</v>
      </c>
      <c r="DF141" s="8">
        <v>0</v>
      </c>
      <c r="DG141" s="6">
        <v>0</v>
      </c>
      <c r="DH141" s="5">
        <v>0</v>
      </c>
      <c r="DI141" s="8">
        <v>0</v>
      </c>
      <c r="DJ141" s="6">
        <v>0</v>
      </c>
      <c r="DK141" s="5">
        <v>0</v>
      </c>
      <c r="DL141" s="8">
        <v>0</v>
      </c>
      <c r="DM141" s="6">
        <v>0</v>
      </c>
      <c r="DN141" s="5">
        <v>0</v>
      </c>
      <c r="DO141" s="8">
        <v>0</v>
      </c>
      <c r="DP141" s="6">
        <v>0</v>
      </c>
      <c r="DQ141" s="5">
        <v>0</v>
      </c>
      <c r="DR141" s="8">
        <v>0</v>
      </c>
      <c r="DS141" s="6">
        <v>0</v>
      </c>
      <c r="DT141" s="5">
        <v>0</v>
      </c>
      <c r="DU141" s="8">
        <v>0</v>
      </c>
      <c r="DV141" s="6">
        <v>0</v>
      </c>
      <c r="DW141" s="5">
        <v>0</v>
      </c>
      <c r="DX141" s="8">
        <v>0</v>
      </c>
      <c r="DY141" s="6">
        <v>0</v>
      </c>
      <c r="DZ141" s="5">
        <v>0</v>
      </c>
      <c r="EA141" s="8">
        <v>0</v>
      </c>
      <c r="EB141" s="6">
        <v>0</v>
      </c>
      <c r="EC141" s="5">
        <v>0</v>
      </c>
      <c r="ED141" s="8">
        <v>0</v>
      </c>
      <c r="EE141" s="6">
        <v>0</v>
      </c>
      <c r="EF141" s="5">
        <v>0</v>
      </c>
      <c r="EG141" s="8">
        <v>0</v>
      </c>
      <c r="EH141" s="6">
        <v>0</v>
      </c>
      <c r="EI141" s="5">
        <v>0</v>
      </c>
      <c r="EJ141" s="8">
        <v>0</v>
      </c>
      <c r="EK141" s="6">
        <v>0</v>
      </c>
      <c r="EL141" s="5">
        <v>0</v>
      </c>
      <c r="EM141" s="8">
        <v>0</v>
      </c>
      <c r="EN141" s="6">
        <f t="shared" si="263"/>
        <v>21669.364000000005</v>
      </c>
      <c r="EO141" s="8">
        <f t="shared" si="264"/>
        <v>226759.83000000005</v>
      </c>
    </row>
    <row r="142" spans="1:145" x14ac:dyDescent="0.3">
      <c r="A142" s="45">
        <v>2016</v>
      </c>
      <c r="B142" s="46" t="s">
        <v>8</v>
      </c>
      <c r="C142" s="6">
        <v>0</v>
      </c>
      <c r="D142" s="5">
        <v>0</v>
      </c>
      <c r="E142" s="8">
        <v>0</v>
      </c>
      <c r="F142" s="6">
        <v>0</v>
      </c>
      <c r="G142" s="5">
        <v>0</v>
      </c>
      <c r="H142" s="8">
        <v>0</v>
      </c>
      <c r="I142" s="6">
        <v>0</v>
      </c>
      <c r="J142" s="5">
        <v>0</v>
      </c>
      <c r="K142" s="8">
        <v>0</v>
      </c>
      <c r="L142" s="6">
        <v>0</v>
      </c>
      <c r="M142" s="5">
        <v>0</v>
      </c>
      <c r="N142" s="8">
        <v>0</v>
      </c>
      <c r="O142" s="6">
        <v>0</v>
      </c>
      <c r="P142" s="5">
        <v>0</v>
      </c>
      <c r="Q142" s="8">
        <v>0</v>
      </c>
      <c r="R142" s="6">
        <v>0</v>
      </c>
      <c r="S142" s="5">
        <v>0</v>
      </c>
      <c r="T142" s="8">
        <v>0</v>
      </c>
      <c r="U142" s="6">
        <v>0</v>
      </c>
      <c r="V142" s="5">
        <v>0</v>
      </c>
      <c r="W142" s="8">
        <v>0</v>
      </c>
      <c r="X142" s="6">
        <v>0</v>
      </c>
      <c r="Y142" s="5">
        <v>0</v>
      </c>
      <c r="Z142" s="8">
        <v>0</v>
      </c>
      <c r="AA142" s="6">
        <v>0</v>
      </c>
      <c r="AB142" s="5">
        <v>0</v>
      </c>
      <c r="AC142" s="8">
        <v>0</v>
      </c>
      <c r="AD142" s="6">
        <v>0</v>
      </c>
      <c r="AE142" s="5">
        <v>0</v>
      </c>
      <c r="AF142" s="8">
        <v>0</v>
      </c>
      <c r="AG142" s="6">
        <v>0.375</v>
      </c>
      <c r="AH142" s="5">
        <v>12.57</v>
      </c>
      <c r="AI142" s="8">
        <f t="shared" ref="AI142" si="285">AH142/AG142*1000</f>
        <v>33520</v>
      </c>
      <c r="AJ142" s="6">
        <v>0</v>
      </c>
      <c r="AK142" s="5">
        <v>0</v>
      </c>
      <c r="AL142" s="8">
        <v>0</v>
      </c>
      <c r="AM142" s="6">
        <v>0.48</v>
      </c>
      <c r="AN142" s="5">
        <v>4.63</v>
      </c>
      <c r="AO142" s="8">
        <f t="shared" si="277"/>
        <v>9645.8333333333339</v>
      </c>
      <c r="AP142" s="6">
        <v>0</v>
      </c>
      <c r="AQ142" s="5">
        <v>0</v>
      </c>
      <c r="AR142" s="8">
        <v>0</v>
      </c>
      <c r="AS142" s="6">
        <v>0</v>
      </c>
      <c r="AT142" s="5">
        <v>0</v>
      </c>
      <c r="AU142" s="8">
        <v>0</v>
      </c>
      <c r="AV142" s="6">
        <v>0</v>
      </c>
      <c r="AW142" s="5">
        <v>0</v>
      </c>
      <c r="AX142" s="8">
        <v>0</v>
      </c>
      <c r="AY142" s="6">
        <v>25587.05</v>
      </c>
      <c r="AZ142" s="5">
        <v>246022.26</v>
      </c>
      <c r="BA142" s="8">
        <f t="shared" si="278"/>
        <v>9615.1084239879165</v>
      </c>
      <c r="BB142" s="6">
        <v>0</v>
      </c>
      <c r="BC142" s="5">
        <v>0</v>
      </c>
      <c r="BD142" s="8">
        <v>0</v>
      </c>
      <c r="BE142" s="6">
        <v>0</v>
      </c>
      <c r="BF142" s="5">
        <v>0</v>
      </c>
      <c r="BG142" s="8">
        <v>0</v>
      </c>
      <c r="BH142" s="6">
        <v>0</v>
      </c>
      <c r="BI142" s="5">
        <v>0</v>
      </c>
      <c r="BJ142" s="8">
        <v>0</v>
      </c>
      <c r="BK142" s="6">
        <v>0</v>
      </c>
      <c r="BL142" s="5">
        <v>0</v>
      </c>
      <c r="BM142" s="8">
        <v>0</v>
      </c>
      <c r="BN142" s="6">
        <v>0</v>
      </c>
      <c r="BO142" s="5">
        <v>0</v>
      </c>
      <c r="BP142" s="8">
        <v>0</v>
      </c>
      <c r="BQ142" s="6">
        <v>0</v>
      </c>
      <c r="BR142" s="5">
        <v>0</v>
      </c>
      <c r="BS142" s="8">
        <v>0</v>
      </c>
      <c r="BT142" s="6">
        <v>12426.245000000001</v>
      </c>
      <c r="BU142" s="5">
        <v>123761.4</v>
      </c>
      <c r="BV142" s="8">
        <f t="shared" si="279"/>
        <v>9959.678084570196</v>
      </c>
      <c r="BW142" s="6">
        <v>0</v>
      </c>
      <c r="BX142" s="5">
        <v>0</v>
      </c>
      <c r="BY142" s="8">
        <v>0</v>
      </c>
      <c r="BZ142" s="6">
        <v>0</v>
      </c>
      <c r="CA142" s="5">
        <v>0</v>
      </c>
      <c r="CB142" s="8">
        <v>0</v>
      </c>
      <c r="CC142" s="6">
        <v>0</v>
      </c>
      <c r="CD142" s="5">
        <v>0</v>
      </c>
      <c r="CE142" s="8">
        <v>0</v>
      </c>
      <c r="CF142" s="6">
        <v>0</v>
      </c>
      <c r="CG142" s="5">
        <v>0</v>
      </c>
      <c r="CH142" s="8">
        <v>0</v>
      </c>
      <c r="CI142" s="6">
        <v>0</v>
      </c>
      <c r="CJ142" s="5">
        <v>0</v>
      </c>
      <c r="CK142" s="8">
        <v>0</v>
      </c>
      <c r="CL142" s="6">
        <v>11.05</v>
      </c>
      <c r="CM142" s="5">
        <v>15.38</v>
      </c>
      <c r="CN142" s="8">
        <f t="shared" si="280"/>
        <v>1391.8552036199094</v>
      </c>
      <c r="CO142" s="6">
        <v>0</v>
      </c>
      <c r="CP142" s="5">
        <v>0</v>
      </c>
      <c r="CQ142" s="8">
        <v>0</v>
      </c>
      <c r="CR142" s="6">
        <v>4.7E-2</v>
      </c>
      <c r="CS142" s="5">
        <v>5.49</v>
      </c>
      <c r="CT142" s="8">
        <f t="shared" ref="CT142:CT146" si="286">CS142/CR142*1000</f>
        <v>116808.51063829787</v>
      </c>
      <c r="CU142" s="6">
        <v>0</v>
      </c>
      <c r="CV142" s="5">
        <v>0</v>
      </c>
      <c r="CW142" s="8">
        <v>0</v>
      </c>
      <c r="CX142" s="6">
        <v>0</v>
      </c>
      <c r="CY142" s="5">
        <v>0</v>
      </c>
      <c r="CZ142" s="8">
        <v>0</v>
      </c>
      <c r="DA142" s="6">
        <v>0</v>
      </c>
      <c r="DB142" s="5">
        <v>0</v>
      </c>
      <c r="DC142" s="8">
        <v>0</v>
      </c>
      <c r="DD142" s="6">
        <v>0</v>
      </c>
      <c r="DE142" s="5">
        <v>0</v>
      </c>
      <c r="DF142" s="8">
        <v>0</v>
      </c>
      <c r="DG142" s="6">
        <v>0</v>
      </c>
      <c r="DH142" s="5">
        <v>0</v>
      </c>
      <c r="DI142" s="8">
        <v>0</v>
      </c>
      <c r="DJ142" s="6">
        <v>0</v>
      </c>
      <c r="DK142" s="5">
        <v>0</v>
      </c>
      <c r="DL142" s="8">
        <v>0</v>
      </c>
      <c r="DM142" s="6">
        <v>0</v>
      </c>
      <c r="DN142" s="5">
        <v>0</v>
      </c>
      <c r="DO142" s="8">
        <v>0</v>
      </c>
      <c r="DP142" s="6">
        <v>0</v>
      </c>
      <c r="DQ142" s="5">
        <v>0</v>
      </c>
      <c r="DR142" s="8">
        <v>0</v>
      </c>
      <c r="DS142" s="6">
        <v>0</v>
      </c>
      <c r="DT142" s="5">
        <v>0</v>
      </c>
      <c r="DU142" s="8">
        <v>0</v>
      </c>
      <c r="DV142" s="6">
        <v>0</v>
      </c>
      <c r="DW142" s="5">
        <v>0</v>
      </c>
      <c r="DX142" s="8">
        <v>0</v>
      </c>
      <c r="DY142" s="6">
        <v>0</v>
      </c>
      <c r="DZ142" s="5">
        <v>0</v>
      </c>
      <c r="EA142" s="8">
        <v>0</v>
      </c>
      <c r="EB142" s="6">
        <v>0</v>
      </c>
      <c r="EC142" s="5">
        <v>0</v>
      </c>
      <c r="ED142" s="8">
        <v>0</v>
      </c>
      <c r="EE142" s="6">
        <v>0</v>
      </c>
      <c r="EF142" s="5">
        <v>0</v>
      </c>
      <c r="EG142" s="8">
        <v>0</v>
      </c>
      <c r="EH142" s="6">
        <v>0</v>
      </c>
      <c r="EI142" s="5">
        <v>0</v>
      </c>
      <c r="EJ142" s="8">
        <v>0</v>
      </c>
      <c r="EK142" s="6">
        <v>0</v>
      </c>
      <c r="EL142" s="5">
        <v>0</v>
      </c>
      <c r="EM142" s="8">
        <v>0</v>
      </c>
      <c r="EN142" s="6">
        <f t="shared" si="263"/>
        <v>38025.247000000003</v>
      </c>
      <c r="EO142" s="8">
        <f t="shared" si="264"/>
        <v>369821.73</v>
      </c>
    </row>
    <row r="143" spans="1:145" x14ac:dyDescent="0.3">
      <c r="A143" s="45">
        <v>2016</v>
      </c>
      <c r="B143" s="46" t="s">
        <v>9</v>
      </c>
      <c r="C143" s="6">
        <v>0</v>
      </c>
      <c r="D143" s="5">
        <v>0</v>
      </c>
      <c r="E143" s="8">
        <v>0</v>
      </c>
      <c r="F143" s="6">
        <v>0</v>
      </c>
      <c r="G143" s="5">
        <v>0</v>
      </c>
      <c r="H143" s="8">
        <v>0</v>
      </c>
      <c r="I143" s="6">
        <v>0</v>
      </c>
      <c r="J143" s="5">
        <v>0</v>
      </c>
      <c r="K143" s="8">
        <v>0</v>
      </c>
      <c r="L143" s="6">
        <v>0</v>
      </c>
      <c r="M143" s="5">
        <v>0</v>
      </c>
      <c r="N143" s="8">
        <v>0</v>
      </c>
      <c r="O143" s="6">
        <v>0</v>
      </c>
      <c r="P143" s="5">
        <v>0</v>
      </c>
      <c r="Q143" s="8">
        <v>0</v>
      </c>
      <c r="R143" s="6">
        <v>0</v>
      </c>
      <c r="S143" s="5">
        <v>0</v>
      </c>
      <c r="T143" s="8">
        <v>0</v>
      </c>
      <c r="U143" s="6">
        <v>0</v>
      </c>
      <c r="V143" s="5">
        <v>0</v>
      </c>
      <c r="W143" s="8">
        <v>0</v>
      </c>
      <c r="X143" s="6">
        <v>0</v>
      </c>
      <c r="Y143" s="5">
        <v>0</v>
      </c>
      <c r="Z143" s="8">
        <v>0</v>
      </c>
      <c r="AA143" s="6">
        <v>0</v>
      </c>
      <c r="AB143" s="5">
        <v>0</v>
      </c>
      <c r="AC143" s="8">
        <v>0</v>
      </c>
      <c r="AD143" s="6">
        <v>0</v>
      </c>
      <c r="AE143" s="5">
        <v>0</v>
      </c>
      <c r="AF143" s="8">
        <v>0</v>
      </c>
      <c r="AG143" s="6">
        <v>0</v>
      </c>
      <c r="AH143" s="5">
        <v>0</v>
      </c>
      <c r="AI143" s="8">
        <v>0</v>
      </c>
      <c r="AJ143" s="6">
        <v>0</v>
      </c>
      <c r="AK143" s="5">
        <v>0</v>
      </c>
      <c r="AL143" s="8">
        <v>0</v>
      </c>
      <c r="AM143" s="6">
        <v>0</v>
      </c>
      <c r="AN143" s="5">
        <v>0</v>
      </c>
      <c r="AO143" s="8">
        <v>0</v>
      </c>
      <c r="AP143" s="6">
        <v>0</v>
      </c>
      <c r="AQ143" s="5">
        <v>0</v>
      </c>
      <c r="AR143" s="8">
        <v>0</v>
      </c>
      <c r="AS143" s="6">
        <v>0</v>
      </c>
      <c r="AT143" s="5">
        <v>0</v>
      </c>
      <c r="AU143" s="8">
        <v>0</v>
      </c>
      <c r="AV143" s="6">
        <v>0</v>
      </c>
      <c r="AW143" s="5">
        <v>0</v>
      </c>
      <c r="AX143" s="8">
        <v>0</v>
      </c>
      <c r="AY143" s="6">
        <v>26883.662</v>
      </c>
      <c r="AZ143" s="5">
        <v>232041.35</v>
      </c>
      <c r="BA143" s="8">
        <f t="shared" si="278"/>
        <v>8631.3148112039198</v>
      </c>
      <c r="BB143" s="6">
        <v>0</v>
      </c>
      <c r="BC143" s="5">
        <v>0</v>
      </c>
      <c r="BD143" s="8">
        <v>0</v>
      </c>
      <c r="BE143" s="6">
        <v>0</v>
      </c>
      <c r="BF143" s="5">
        <v>0</v>
      </c>
      <c r="BG143" s="8">
        <v>0</v>
      </c>
      <c r="BH143" s="6">
        <v>0</v>
      </c>
      <c r="BI143" s="5">
        <v>0</v>
      </c>
      <c r="BJ143" s="8">
        <v>0</v>
      </c>
      <c r="BK143" s="6">
        <v>0</v>
      </c>
      <c r="BL143" s="5">
        <v>0</v>
      </c>
      <c r="BM143" s="8">
        <v>0</v>
      </c>
      <c r="BN143" s="6">
        <v>0</v>
      </c>
      <c r="BO143" s="5">
        <v>0</v>
      </c>
      <c r="BP143" s="8">
        <v>0</v>
      </c>
      <c r="BQ143" s="6">
        <v>0</v>
      </c>
      <c r="BR143" s="5">
        <v>0</v>
      </c>
      <c r="BS143" s="8">
        <v>0</v>
      </c>
      <c r="BT143" s="6">
        <v>8536.7620000000006</v>
      </c>
      <c r="BU143" s="5">
        <v>78408.7</v>
      </c>
      <c r="BV143" s="8">
        <f t="shared" si="279"/>
        <v>9184.8290956219698</v>
      </c>
      <c r="BW143" s="6">
        <v>0</v>
      </c>
      <c r="BX143" s="5">
        <v>0</v>
      </c>
      <c r="BY143" s="8">
        <v>0</v>
      </c>
      <c r="BZ143" s="6">
        <v>0</v>
      </c>
      <c r="CA143" s="5">
        <v>0</v>
      </c>
      <c r="CB143" s="8">
        <v>0</v>
      </c>
      <c r="CC143" s="6">
        <v>0</v>
      </c>
      <c r="CD143" s="5">
        <v>0</v>
      </c>
      <c r="CE143" s="8">
        <v>0</v>
      </c>
      <c r="CF143" s="6">
        <v>0</v>
      </c>
      <c r="CG143" s="5">
        <v>0</v>
      </c>
      <c r="CH143" s="8">
        <v>0</v>
      </c>
      <c r="CI143" s="6">
        <v>0</v>
      </c>
      <c r="CJ143" s="5">
        <v>0</v>
      </c>
      <c r="CK143" s="8">
        <v>0</v>
      </c>
      <c r="CL143" s="6">
        <v>33.866</v>
      </c>
      <c r="CM143" s="5">
        <v>37.92</v>
      </c>
      <c r="CN143" s="8">
        <f t="shared" si="280"/>
        <v>1119.7070808480482</v>
      </c>
      <c r="CO143" s="6">
        <v>0</v>
      </c>
      <c r="CP143" s="5">
        <v>0</v>
      </c>
      <c r="CQ143" s="8">
        <v>0</v>
      </c>
      <c r="CR143" s="6">
        <v>0</v>
      </c>
      <c r="CS143" s="5">
        <v>0</v>
      </c>
      <c r="CT143" s="8">
        <v>0</v>
      </c>
      <c r="CU143" s="6">
        <v>0</v>
      </c>
      <c r="CV143" s="5">
        <v>0</v>
      </c>
      <c r="CW143" s="8">
        <v>0</v>
      </c>
      <c r="CX143" s="6">
        <v>0</v>
      </c>
      <c r="CY143" s="5">
        <v>0</v>
      </c>
      <c r="CZ143" s="8">
        <v>0</v>
      </c>
      <c r="DA143" s="6">
        <v>0</v>
      </c>
      <c r="DB143" s="5">
        <v>0</v>
      </c>
      <c r="DC143" s="8">
        <v>0</v>
      </c>
      <c r="DD143" s="6">
        <v>0</v>
      </c>
      <c r="DE143" s="5">
        <v>0</v>
      </c>
      <c r="DF143" s="8">
        <v>0</v>
      </c>
      <c r="DG143" s="6">
        <v>2.7</v>
      </c>
      <c r="DH143" s="5">
        <v>44.38</v>
      </c>
      <c r="DI143" s="8">
        <f t="shared" ref="DI143" si="287">DH143/DG143*1000</f>
        <v>16437.037037037036</v>
      </c>
      <c r="DJ143" s="6">
        <v>0</v>
      </c>
      <c r="DK143" s="5">
        <v>0</v>
      </c>
      <c r="DL143" s="8">
        <v>0</v>
      </c>
      <c r="DM143" s="6">
        <v>0</v>
      </c>
      <c r="DN143" s="5">
        <v>0</v>
      </c>
      <c r="DO143" s="8">
        <v>0</v>
      </c>
      <c r="DP143" s="6">
        <v>0</v>
      </c>
      <c r="DQ143" s="5">
        <v>0</v>
      </c>
      <c r="DR143" s="8">
        <v>0</v>
      </c>
      <c r="DS143" s="6">
        <v>0</v>
      </c>
      <c r="DT143" s="5">
        <v>0</v>
      </c>
      <c r="DU143" s="8">
        <v>0</v>
      </c>
      <c r="DV143" s="6">
        <v>0</v>
      </c>
      <c r="DW143" s="5">
        <v>0</v>
      </c>
      <c r="DX143" s="8">
        <v>0</v>
      </c>
      <c r="DY143" s="6">
        <v>0.123</v>
      </c>
      <c r="DZ143" s="5">
        <v>4.3099999999999996</v>
      </c>
      <c r="EA143" s="8">
        <f t="shared" ref="EA143:EA145" si="288">DZ143/DY143*1000</f>
        <v>35040.650406504064</v>
      </c>
      <c r="EB143" s="6">
        <v>0</v>
      </c>
      <c r="EC143" s="5">
        <v>0</v>
      </c>
      <c r="ED143" s="8">
        <v>0</v>
      </c>
      <c r="EE143" s="6">
        <v>0</v>
      </c>
      <c r="EF143" s="5">
        <v>0</v>
      </c>
      <c r="EG143" s="8">
        <v>0</v>
      </c>
      <c r="EH143" s="6">
        <v>0</v>
      </c>
      <c r="EI143" s="5">
        <v>0</v>
      </c>
      <c r="EJ143" s="8">
        <v>0</v>
      </c>
      <c r="EK143" s="6">
        <v>0</v>
      </c>
      <c r="EL143" s="5">
        <v>0</v>
      </c>
      <c r="EM143" s="8">
        <v>0</v>
      </c>
      <c r="EN143" s="6">
        <f t="shared" si="263"/>
        <v>35457.112999999998</v>
      </c>
      <c r="EO143" s="8">
        <f t="shared" si="264"/>
        <v>310536.65999999997</v>
      </c>
    </row>
    <row r="144" spans="1:145" x14ac:dyDescent="0.3">
      <c r="A144" s="45">
        <v>2016</v>
      </c>
      <c r="B144" s="46" t="s">
        <v>10</v>
      </c>
      <c r="C144" s="6">
        <v>0</v>
      </c>
      <c r="D144" s="5">
        <v>0</v>
      </c>
      <c r="E144" s="8">
        <v>0</v>
      </c>
      <c r="F144" s="6">
        <v>0</v>
      </c>
      <c r="G144" s="5">
        <v>0</v>
      </c>
      <c r="H144" s="8">
        <v>0</v>
      </c>
      <c r="I144" s="6">
        <v>0</v>
      </c>
      <c r="J144" s="5">
        <v>0</v>
      </c>
      <c r="K144" s="8">
        <v>0</v>
      </c>
      <c r="L144" s="6">
        <v>0</v>
      </c>
      <c r="M144" s="5">
        <v>0</v>
      </c>
      <c r="N144" s="8">
        <v>0</v>
      </c>
      <c r="O144" s="6">
        <v>0</v>
      </c>
      <c r="P144" s="5">
        <v>0</v>
      </c>
      <c r="Q144" s="8">
        <v>0</v>
      </c>
      <c r="R144" s="6">
        <v>0</v>
      </c>
      <c r="S144" s="5">
        <v>0</v>
      </c>
      <c r="T144" s="8">
        <v>0</v>
      </c>
      <c r="U144" s="6">
        <v>0</v>
      </c>
      <c r="V144" s="5">
        <v>0</v>
      </c>
      <c r="W144" s="8">
        <v>0</v>
      </c>
      <c r="X144" s="6">
        <v>0</v>
      </c>
      <c r="Y144" s="5">
        <v>0</v>
      </c>
      <c r="Z144" s="8">
        <v>0</v>
      </c>
      <c r="AA144" s="6">
        <v>0</v>
      </c>
      <c r="AB144" s="5">
        <v>0</v>
      </c>
      <c r="AC144" s="8">
        <v>0</v>
      </c>
      <c r="AD144" s="6">
        <v>0</v>
      </c>
      <c r="AE144" s="5">
        <v>0</v>
      </c>
      <c r="AF144" s="8">
        <v>0</v>
      </c>
      <c r="AG144" s="6">
        <v>0</v>
      </c>
      <c r="AH144" s="5">
        <v>0</v>
      </c>
      <c r="AI144" s="8">
        <v>0</v>
      </c>
      <c r="AJ144" s="6">
        <v>0</v>
      </c>
      <c r="AK144" s="5">
        <v>0</v>
      </c>
      <c r="AL144" s="8">
        <v>0</v>
      </c>
      <c r="AM144" s="6">
        <v>2.077</v>
      </c>
      <c r="AN144" s="5">
        <v>4.58</v>
      </c>
      <c r="AO144" s="8">
        <f t="shared" si="277"/>
        <v>2205.1035146846416</v>
      </c>
      <c r="AP144" s="6">
        <v>0</v>
      </c>
      <c r="AQ144" s="5">
        <v>0</v>
      </c>
      <c r="AR144" s="8">
        <v>0</v>
      </c>
      <c r="AS144" s="6">
        <v>0</v>
      </c>
      <c r="AT144" s="5">
        <v>0</v>
      </c>
      <c r="AU144" s="8">
        <v>0</v>
      </c>
      <c r="AV144" s="6">
        <v>0</v>
      </c>
      <c r="AW144" s="5">
        <v>0</v>
      </c>
      <c r="AX144" s="8">
        <v>0</v>
      </c>
      <c r="AY144" s="6">
        <v>25244.205000000002</v>
      </c>
      <c r="AZ144" s="5">
        <v>239544.82</v>
      </c>
      <c r="BA144" s="8">
        <f t="shared" si="278"/>
        <v>9489.1013600943261</v>
      </c>
      <c r="BB144" s="6">
        <v>0</v>
      </c>
      <c r="BC144" s="5">
        <v>0</v>
      </c>
      <c r="BD144" s="8">
        <v>0</v>
      </c>
      <c r="BE144" s="6">
        <v>0</v>
      </c>
      <c r="BF144" s="5">
        <v>0</v>
      </c>
      <c r="BG144" s="8">
        <v>0</v>
      </c>
      <c r="BH144" s="6">
        <v>0</v>
      </c>
      <c r="BI144" s="5">
        <v>0</v>
      </c>
      <c r="BJ144" s="8">
        <v>0</v>
      </c>
      <c r="BK144" s="6">
        <v>0</v>
      </c>
      <c r="BL144" s="5">
        <v>0</v>
      </c>
      <c r="BM144" s="8">
        <v>0</v>
      </c>
      <c r="BN144" s="6">
        <v>0</v>
      </c>
      <c r="BO144" s="5">
        <v>0</v>
      </c>
      <c r="BP144" s="8">
        <v>0</v>
      </c>
      <c r="BQ144" s="6">
        <v>0</v>
      </c>
      <c r="BR144" s="5">
        <v>0</v>
      </c>
      <c r="BS144" s="8">
        <v>0</v>
      </c>
      <c r="BT144" s="6">
        <v>13666.338</v>
      </c>
      <c r="BU144" s="5">
        <v>128144.47</v>
      </c>
      <c r="BV144" s="8">
        <f t="shared" si="279"/>
        <v>9376.6501311470565</v>
      </c>
      <c r="BW144" s="6">
        <v>0</v>
      </c>
      <c r="BX144" s="5">
        <v>0</v>
      </c>
      <c r="BY144" s="8">
        <v>0</v>
      </c>
      <c r="BZ144" s="6">
        <v>0</v>
      </c>
      <c r="CA144" s="5">
        <v>0</v>
      </c>
      <c r="CB144" s="8">
        <v>0</v>
      </c>
      <c r="CC144" s="6">
        <v>0</v>
      </c>
      <c r="CD144" s="5">
        <v>0</v>
      </c>
      <c r="CE144" s="8">
        <v>0</v>
      </c>
      <c r="CF144" s="6">
        <v>0</v>
      </c>
      <c r="CG144" s="5">
        <v>0</v>
      </c>
      <c r="CH144" s="8">
        <v>0</v>
      </c>
      <c r="CI144" s="6">
        <v>0</v>
      </c>
      <c r="CJ144" s="5">
        <v>0</v>
      </c>
      <c r="CK144" s="8">
        <v>0</v>
      </c>
      <c r="CL144" s="6">
        <v>9.4890000000000008</v>
      </c>
      <c r="CM144" s="5">
        <v>10.53</v>
      </c>
      <c r="CN144" s="8">
        <f t="shared" si="280"/>
        <v>1109.7059753398671</v>
      </c>
      <c r="CO144" s="6">
        <v>0</v>
      </c>
      <c r="CP144" s="5">
        <v>0</v>
      </c>
      <c r="CQ144" s="8">
        <v>0</v>
      </c>
      <c r="CR144" s="6">
        <v>0</v>
      </c>
      <c r="CS144" s="5">
        <v>0</v>
      </c>
      <c r="CT144" s="8">
        <v>0</v>
      </c>
      <c r="CU144" s="6">
        <v>0</v>
      </c>
      <c r="CV144" s="5">
        <v>0</v>
      </c>
      <c r="CW144" s="8">
        <v>0</v>
      </c>
      <c r="CX144" s="6">
        <v>0</v>
      </c>
      <c r="CY144" s="5">
        <v>0</v>
      </c>
      <c r="CZ144" s="8">
        <v>0</v>
      </c>
      <c r="DA144" s="6">
        <v>0</v>
      </c>
      <c r="DB144" s="5">
        <v>0</v>
      </c>
      <c r="DC144" s="8">
        <v>0</v>
      </c>
      <c r="DD144" s="6">
        <v>0</v>
      </c>
      <c r="DE144" s="5">
        <v>0</v>
      </c>
      <c r="DF144" s="8">
        <v>0</v>
      </c>
      <c r="DG144" s="6">
        <v>0</v>
      </c>
      <c r="DH144" s="5">
        <v>0</v>
      </c>
      <c r="DI144" s="8">
        <v>0</v>
      </c>
      <c r="DJ144" s="6">
        <v>0</v>
      </c>
      <c r="DK144" s="5">
        <v>0</v>
      </c>
      <c r="DL144" s="8">
        <v>0</v>
      </c>
      <c r="DM144" s="6">
        <v>0</v>
      </c>
      <c r="DN144" s="5">
        <v>0</v>
      </c>
      <c r="DO144" s="8">
        <v>0</v>
      </c>
      <c r="DP144" s="6">
        <v>0</v>
      </c>
      <c r="DQ144" s="5">
        <v>0</v>
      </c>
      <c r="DR144" s="8">
        <v>0</v>
      </c>
      <c r="DS144" s="6">
        <v>0</v>
      </c>
      <c r="DT144" s="5">
        <v>0</v>
      </c>
      <c r="DU144" s="8">
        <v>0</v>
      </c>
      <c r="DV144" s="6">
        <v>0</v>
      </c>
      <c r="DW144" s="5">
        <v>0</v>
      </c>
      <c r="DX144" s="8">
        <v>0</v>
      </c>
      <c r="DY144" s="6">
        <v>0</v>
      </c>
      <c r="DZ144" s="5">
        <v>0</v>
      </c>
      <c r="EA144" s="8">
        <v>0</v>
      </c>
      <c r="EB144" s="6">
        <v>0</v>
      </c>
      <c r="EC144" s="5">
        <v>0</v>
      </c>
      <c r="ED144" s="8">
        <v>0</v>
      </c>
      <c r="EE144" s="6">
        <v>0</v>
      </c>
      <c r="EF144" s="5">
        <v>0</v>
      </c>
      <c r="EG144" s="8">
        <v>0</v>
      </c>
      <c r="EH144" s="6">
        <v>0</v>
      </c>
      <c r="EI144" s="5">
        <v>0</v>
      </c>
      <c r="EJ144" s="8">
        <v>0</v>
      </c>
      <c r="EK144" s="6">
        <v>0</v>
      </c>
      <c r="EL144" s="5">
        <v>0</v>
      </c>
      <c r="EM144" s="8">
        <v>0</v>
      </c>
      <c r="EN144" s="6">
        <f t="shared" si="263"/>
        <v>38922.109000000004</v>
      </c>
      <c r="EO144" s="8">
        <f t="shared" si="264"/>
        <v>367704.4</v>
      </c>
    </row>
    <row r="145" spans="1:145" x14ac:dyDescent="0.3">
      <c r="A145" s="45">
        <v>2016</v>
      </c>
      <c r="B145" s="46" t="s">
        <v>11</v>
      </c>
      <c r="C145" s="6">
        <v>0</v>
      </c>
      <c r="D145" s="5">
        <v>0</v>
      </c>
      <c r="E145" s="8">
        <v>0</v>
      </c>
      <c r="F145" s="6">
        <v>0</v>
      </c>
      <c r="G145" s="5">
        <v>0</v>
      </c>
      <c r="H145" s="8">
        <v>0</v>
      </c>
      <c r="I145" s="6">
        <v>0</v>
      </c>
      <c r="J145" s="5">
        <v>0</v>
      </c>
      <c r="K145" s="8">
        <v>0</v>
      </c>
      <c r="L145" s="6">
        <v>1E-3</v>
      </c>
      <c r="M145" s="5">
        <v>1.1200000000000001</v>
      </c>
      <c r="N145" s="8">
        <f t="shared" si="282"/>
        <v>1120000</v>
      </c>
      <c r="O145" s="6">
        <v>0</v>
      </c>
      <c r="P145" s="5">
        <v>0</v>
      </c>
      <c r="Q145" s="8">
        <v>0</v>
      </c>
      <c r="R145" s="6">
        <v>0</v>
      </c>
      <c r="S145" s="5">
        <v>0</v>
      </c>
      <c r="T145" s="8">
        <v>0</v>
      </c>
      <c r="U145" s="6">
        <v>0</v>
      </c>
      <c r="V145" s="5">
        <v>0</v>
      </c>
      <c r="W145" s="8">
        <v>0</v>
      </c>
      <c r="X145" s="6">
        <v>0</v>
      </c>
      <c r="Y145" s="5">
        <v>0</v>
      </c>
      <c r="Z145" s="8">
        <v>0</v>
      </c>
      <c r="AA145" s="6">
        <v>0</v>
      </c>
      <c r="AB145" s="5">
        <v>0</v>
      </c>
      <c r="AC145" s="8">
        <v>0</v>
      </c>
      <c r="AD145" s="6">
        <v>0</v>
      </c>
      <c r="AE145" s="5">
        <v>0</v>
      </c>
      <c r="AF145" s="8">
        <v>0</v>
      </c>
      <c r="AG145" s="6">
        <v>0</v>
      </c>
      <c r="AH145" s="5">
        <v>0</v>
      </c>
      <c r="AI145" s="8">
        <v>0</v>
      </c>
      <c r="AJ145" s="6">
        <v>0</v>
      </c>
      <c r="AK145" s="5">
        <v>0</v>
      </c>
      <c r="AL145" s="8">
        <v>0</v>
      </c>
      <c r="AM145" s="6">
        <v>1.125</v>
      </c>
      <c r="AN145" s="5">
        <v>2.48</v>
      </c>
      <c r="AO145" s="8">
        <f t="shared" si="277"/>
        <v>2204.4444444444443</v>
      </c>
      <c r="AP145" s="6">
        <v>0</v>
      </c>
      <c r="AQ145" s="5">
        <v>0</v>
      </c>
      <c r="AR145" s="8">
        <v>0</v>
      </c>
      <c r="AS145" s="6">
        <v>0</v>
      </c>
      <c r="AT145" s="5">
        <v>0</v>
      </c>
      <c r="AU145" s="8">
        <v>0</v>
      </c>
      <c r="AV145" s="6">
        <v>0</v>
      </c>
      <c r="AW145" s="5">
        <v>0</v>
      </c>
      <c r="AX145" s="8">
        <v>0</v>
      </c>
      <c r="AY145" s="6">
        <v>25021.543000000001</v>
      </c>
      <c r="AZ145" s="5">
        <v>251294.41</v>
      </c>
      <c r="BA145" s="8">
        <f t="shared" si="278"/>
        <v>10043.122040874938</v>
      </c>
      <c r="BB145" s="6">
        <v>0</v>
      </c>
      <c r="BC145" s="5">
        <v>0</v>
      </c>
      <c r="BD145" s="8">
        <v>0</v>
      </c>
      <c r="BE145" s="6">
        <v>0</v>
      </c>
      <c r="BF145" s="5">
        <v>0</v>
      </c>
      <c r="BG145" s="8">
        <v>0</v>
      </c>
      <c r="BH145" s="6">
        <v>0</v>
      </c>
      <c r="BI145" s="5">
        <v>0</v>
      </c>
      <c r="BJ145" s="8">
        <v>0</v>
      </c>
      <c r="BK145" s="6">
        <v>0</v>
      </c>
      <c r="BL145" s="5">
        <v>0</v>
      </c>
      <c r="BM145" s="8">
        <v>0</v>
      </c>
      <c r="BN145" s="6">
        <v>0</v>
      </c>
      <c r="BO145" s="5">
        <v>0</v>
      </c>
      <c r="BP145" s="8">
        <v>0</v>
      </c>
      <c r="BQ145" s="6">
        <v>0</v>
      </c>
      <c r="BR145" s="5">
        <v>0</v>
      </c>
      <c r="BS145" s="8">
        <v>0</v>
      </c>
      <c r="BT145" s="6">
        <v>27279.771000000001</v>
      </c>
      <c r="BU145" s="5">
        <v>269212.55</v>
      </c>
      <c r="BV145" s="8">
        <f t="shared" si="279"/>
        <v>9868.5780756737277</v>
      </c>
      <c r="BW145" s="6">
        <v>0</v>
      </c>
      <c r="BX145" s="5">
        <v>0</v>
      </c>
      <c r="BY145" s="8">
        <v>0</v>
      </c>
      <c r="BZ145" s="6">
        <v>0</v>
      </c>
      <c r="CA145" s="5">
        <v>0</v>
      </c>
      <c r="CB145" s="8">
        <v>0</v>
      </c>
      <c r="CC145" s="6">
        <v>0</v>
      </c>
      <c r="CD145" s="5">
        <v>0</v>
      </c>
      <c r="CE145" s="8">
        <v>0</v>
      </c>
      <c r="CF145" s="6">
        <v>0</v>
      </c>
      <c r="CG145" s="5">
        <v>0</v>
      </c>
      <c r="CH145" s="8">
        <v>0</v>
      </c>
      <c r="CI145" s="6">
        <v>0</v>
      </c>
      <c r="CJ145" s="5">
        <v>0</v>
      </c>
      <c r="CK145" s="8">
        <v>0</v>
      </c>
      <c r="CL145" s="6">
        <v>20.254000000000001</v>
      </c>
      <c r="CM145" s="5">
        <v>51.55</v>
      </c>
      <c r="CN145" s="8">
        <f t="shared" si="280"/>
        <v>2545.1762614792133</v>
      </c>
      <c r="CO145" s="6">
        <v>0</v>
      </c>
      <c r="CP145" s="5">
        <v>0</v>
      </c>
      <c r="CQ145" s="8">
        <v>0</v>
      </c>
      <c r="CR145" s="6">
        <v>0</v>
      </c>
      <c r="CS145" s="5">
        <v>0</v>
      </c>
      <c r="CT145" s="8">
        <v>0</v>
      </c>
      <c r="CU145" s="6">
        <v>0</v>
      </c>
      <c r="CV145" s="5">
        <v>0</v>
      </c>
      <c r="CW145" s="8">
        <v>0</v>
      </c>
      <c r="CX145" s="6">
        <v>0</v>
      </c>
      <c r="CY145" s="5">
        <v>0</v>
      </c>
      <c r="CZ145" s="8">
        <v>0</v>
      </c>
      <c r="DA145" s="6">
        <v>0</v>
      </c>
      <c r="DB145" s="5">
        <v>0</v>
      </c>
      <c r="DC145" s="8">
        <v>0</v>
      </c>
      <c r="DD145" s="6">
        <v>0</v>
      </c>
      <c r="DE145" s="5">
        <v>0</v>
      </c>
      <c r="DF145" s="8">
        <v>0</v>
      </c>
      <c r="DG145" s="6">
        <v>0</v>
      </c>
      <c r="DH145" s="5">
        <v>0</v>
      </c>
      <c r="DI145" s="8">
        <v>0</v>
      </c>
      <c r="DJ145" s="6">
        <v>0</v>
      </c>
      <c r="DK145" s="5">
        <v>0</v>
      </c>
      <c r="DL145" s="8">
        <v>0</v>
      </c>
      <c r="DM145" s="6">
        <v>0</v>
      </c>
      <c r="DN145" s="5">
        <v>0</v>
      </c>
      <c r="DO145" s="8">
        <v>0</v>
      </c>
      <c r="DP145" s="6">
        <v>1E-3</v>
      </c>
      <c r="DQ145" s="5">
        <v>0.03</v>
      </c>
      <c r="DR145" s="8">
        <f t="shared" ref="DR145" si="289">DQ145/DP145*1000</f>
        <v>30000</v>
      </c>
      <c r="DS145" s="6">
        <v>0</v>
      </c>
      <c r="DT145" s="5">
        <v>0</v>
      </c>
      <c r="DU145" s="8">
        <v>0</v>
      </c>
      <c r="DV145" s="6">
        <v>0</v>
      </c>
      <c r="DW145" s="5">
        <v>0</v>
      </c>
      <c r="DX145" s="8">
        <v>0</v>
      </c>
      <c r="DY145" s="6">
        <v>0.3</v>
      </c>
      <c r="DZ145" s="5">
        <v>11.59</v>
      </c>
      <c r="EA145" s="8">
        <f t="shared" si="288"/>
        <v>38633.333333333336</v>
      </c>
      <c r="EB145" s="6">
        <v>0</v>
      </c>
      <c r="EC145" s="5">
        <v>0</v>
      </c>
      <c r="ED145" s="8">
        <v>0</v>
      </c>
      <c r="EE145" s="6">
        <v>0</v>
      </c>
      <c r="EF145" s="5">
        <v>0</v>
      </c>
      <c r="EG145" s="8">
        <v>0</v>
      </c>
      <c r="EH145" s="6">
        <v>0</v>
      </c>
      <c r="EI145" s="5">
        <v>0</v>
      </c>
      <c r="EJ145" s="8">
        <v>0</v>
      </c>
      <c r="EK145" s="6">
        <v>0</v>
      </c>
      <c r="EL145" s="5">
        <v>0</v>
      </c>
      <c r="EM145" s="8">
        <v>0</v>
      </c>
      <c r="EN145" s="6">
        <f t="shared" si="263"/>
        <v>52322.995000000003</v>
      </c>
      <c r="EO145" s="8">
        <f t="shared" si="264"/>
        <v>520573.73000000004</v>
      </c>
    </row>
    <row r="146" spans="1:145" x14ac:dyDescent="0.3">
      <c r="A146" s="45">
        <v>2016</v>
      </c>
      <c r="B146" s="46" t="s">
        <v>12</v>
      </c>
      <c r="C146" s="6">
        <v>0</v>
      </c>
      <c r="D146" s="5">
        <v>0</v>
      </c>
      <c r="E146" s="8">
        <v>0</v>
      </c>
      <c r="F146" s="6">
        <v>0</v>
      </c>
      <c r="G146" s="5">
        <v>0</v>
      </c>
      <c r="H146" s="8">
        <v>0</v>
      </c>
      <c r="I146" s="6">
        <v>0</v>
      </c>
      <c r="J146" s="5">
        <v>0</v>
      </c>
      <c r="K146" s="8">
        <v>0</v>
      </c>
      <c r="L146" s="6">
        <v>0</v>
      </c>
      <c r="M146" s="5">
        <v>0</v>
      </c>
      <c r="N146" s="8">
        <v>0</v>
      </c>
      <c r="O146" s="6">
        <v>0</v>
      </c>
      <c r="P146" s="5">
        <v>0</v>
      </c>
      <c r="Q146" s="8">
        <v>0</v>
      </c>
      <c r="R146" s="6">
        <v>0</v>
      </c>
      <c r="S146" s="5">
        <v>0</v>
      </c>
      <c r="T146" s="8">
        <v>0</v>
      </c>
      <c r="U146" s="6">
        <v>0</v>
      </c>
      <c r="V146" s="5">
        <v>0</v>
      </c>
      <c r="W146" s="8">
        <v>0</v>
      </c>
      <c r="X146" s="6">
        <v>0</v>
      </c>
      <c r="Y146" s="5">
        <v>0</v>
      </c>
      <c r="Z146" s="8">
        <v>0</v>
      </c>
      <c r="AA146" s="6">
        <v>0</v>
      </c>
      <c r="AB146" s="5">
        <v>0</v>
      </c>
      <c r="AC146" s="8">
        <v>0</v>
      </c>
      <c r="AD146" s="6">
        <v>0</v>
      </c>
      <c r="AE146" s="5">
        <v>0</v>
      </c>
      <c r="AF146" s="8">
        <v>0</v>
      </c>
      <c r="AG146" s="6">
        <v>0</v>
      </c>
      <c r="AH146" s="5">
        <v>0</v>
      </c>
      <c r="AI146" s="8">
        <v>0</v>
      </c>
      <c r="AJ146" s="6">
        <v>0</v>
      </c>
      <c r="AK146" s="5">
        <v>0</v>
      </c>
      <c r="AL146" s="8">
        <v>0</v>
      </c>
      <c r="AM146" s="6">
        <v>5.1779999999999999</v>
      </c>
      <c r="AN146" s="5">
        <v>10.62</v>
      </c>
      <c r="AO146" s="8">
        <f t="shared" si="277"/>
        <v>2050.9849362688296</v>
      </c>
      <c r="AP146" s="6">
        <v>0</v>
      </c>
      <c r="AQ146" s="5">
        <v>0</v>
      </c>
      <c r="AR146" s="8">
        <v>0</v>
      </c>
      <c r="AS146" s="6">
        <v>0</v>
      </c>
      <c r="AT146" s="5">
        <v>0</v>
      </c>
      <c r="AU146" s="8">
        <v>0</v>
      </c>
      <c r="AV146" s="6">
        <v>0</v>
      </c>
      <c r="AW146" s="5">
        <v>0</v>
      </c>
      <c r="AX146" s="8">
        <v>0</v>
      </c>
      <c r="AY146" s="6">
        <v>23153.718000000001</v>
      </c>
      <c r="AZ146" s="5">
        <v>233258.72</v>
      </c>
      <c r="BA146" s="8">
        <f t="shared" si="278"/>
        <v>10074.352637446824</v>
      </c>
      <c r="BB146" s="6">
        <v>0</v>
      </c>
      <c r="BC146" s="5">
        <v>0</v>
      </c>
      <c r="BD146" s="8">
        <v>0</v>
      </c>
      <c r="BE146" s="6">
        <v>0</v>
      </c>
      <c r="BF146" s="5">
        <v>0</v>
      </c>
      <c r="BG146" s="8">
        <v>0</v>
      </c>
      <c r="BH146" s="6">
        <v>0</v>
      </c>
      <c r="BI146" s="5">
        <v>0</v>
      </c>
      <c r="BJ146" s="8">
        <v>0</v>
      </c>
      <c r="BK146" s="6">
        <v>0</v>
      </c>
      <c r="BL146" s="5">
        <v>0</v>
      </c>
      <c r="BM146" s="8">
        <v>0</v>
      </c>
      <c r="BN146" s="6">
        <v>0</v>
      </c>
      <c r="BO146" s="5">
        <v>0</v>
      </c>
      <c r="BP146" s="8">
        <v>0</v>
      </c>
      <c r="BQ146" s="6">
        <v>0</v>
      </c>
      <c r="BR146" s="5">
        <v>0</v>
      </c>
      <c r="BS146" s="8">
        <v>0</v>
      </c>
      <c r="BT146" s="6">
        <v>8703.7199999999993</v>
      </c>
      <c r="BU146" s="5">
        <v>91769.4</v>
      </c>
      <c r="BV146" s="8">
        <f t="shared" si="279"/>
        <v>10543.698556479299</v>
      </c>
      <c r="BW146" s="6">
        <v>0</v>
      </c>
      <c r="BX146" s="5">
        <v>0</v>
      </c>
      <c r="BY146" s="8">
        <v>0</v>
      </c>
      <c r="BZ146" s="6">
        <v>0</v>
      </c>
      <c r="CA146" s="5">
        <v>0</v>
      </c>
      <c r="CB146" s="8">
        <v>0</v>
      </c>
      <c r="CC146" s="6">
        <v>0</v>
      </c>
      <c r="CD146" s="5">
        <v>0</v>
      </c>
      <c r="CE146" s="8">
        <v>0</v>
      </c>
      <c r="CF146" s="6">
        <v>0</v>
      </c>
      <c r="CG146" s="5">
        <v>0</v>
      </c>
      <c r="CH146" s="8">
        <v>0</v>
      </c>
      <c r="CI146" s="6">
        <v>0</v>
      </c>
      <c r="CJ146" s="5">
        <v>0</v>
      </c>
      <c r="CK146" s="8">
        <v>0</v>
      </c>
      <c r="CL146" s="6">
        <v>12.324999999999999</v>
      </c>
      <c r="CM146" s="5">
        <v>11.17</v>
      </c>
      <c r="CN146" s="8">
        <f t="shared" si="280"/>
        <v>906.28803245436109</v>
      </c>
      <c r="CO146" s="6">
        <v>0</v>
      </c>
      <c r="CP146" s="5">
        <v>0</v>
      </c>
      <c r="CQ146" s="8">
        <v>0</v>
      </c>
      <c r="CR146" s="6">
        <v>0.51</v>
      </c>
      <c r="CS146" s="5">
        <v>51.82</v>
      </c>
      <c r="CT146" s="8">
        <f t="shared" si="286"/>
        <v>101607.84313725491</v>
      </c>
      <c r="CU146" s="6">
        <v>0</v>
      </c>
      <c r="CV146" s="5">
        <v>0</v>
      </c>
      <c r="CW146" s="8">
        <v>0</v>
      </c>
      <c r="CX146" s="6">
        <v>0</v>
      </c>
      <c r="CY146" s="5">
        <v>0</v>
      </c>
      <c r="CZ146" s="8">
        <v>0</v>
      </c>
      <c r="DA146" s="6">
        <v>0</v>
      </c>
      <c r="DB146" s="5">
        <v>0</v>
      </c>
      <c r="DC146" s="8">
        <v>0</v>
      </c>
      <c r="DD146" s="6">
        <v>0</v>
      </c>
      <c r="DE146" s="5">
        <v>0</v>
      </c>
      <c r="DF146" s="8">
        <v>0</v>
      </c>
      <c r="DG146" s="6">
        <v>0</v>
      </c>
      <c r="DH146" s="5">
        <v>0</v>
      </c>
      <c r="DI146" s="8">
        <v>0</v>
      </c>
      <c r="DJ146" s="6">
        <v>0</v>
      </c>
      <c r="DK146" s="5">
        <v>0</v>
      </c>
      <c r="DL146" s="8">
        <v>0</v>
      </c>
      <c r="DM146" s="6">
        <v>0</v>
      </c>
      <c r="DN146" s="5">
        <v>0</v>
      </c>
      <c r="DO146" s="8">
        <v>0</v>
      </c>
      <c r="DP146" s="6">
        <v>0</v>
      </c>
      <c r="DQ146" s="5">
        <v>0</v>
      </c>
      <c r="DR146" s="8">
        <v>0</v>
      </c>
      <c r="DS146" s="6">
        <v>0</v>
      </c>
      <c r="DT146" s="5">
        <v>0</v>
      </c>
      <c r="DU146" s="8">
        <v>0</v>
      </c>
      <c r="DV146" s="6">
        <v>0</v>
      </c>
      <c r="DW146" s="5">
        <v>0</v>
      </c>
      <c r="DX146" s="8">
        <v>0</v>
      </c>
      <c r="DY146" s="6">
        <v>0</v>
      </c>
      <c r="DZ146" s="5">
        <v>0</v>
      </c>
      <c r="EA146" s="8">
        <v>0</v>
      </c>
      <c r="EB146" s="6">
        <v>0.18099999999999999</v>
      </c>
      <c r="EC146" s="5">
        <v>5.44</v>
      </c>
      <c r="ED146" s="8">
        <f t="shared" si="281"/>
        <v>30055.248618784532</v>
      </c>
      <c r="EE146" s="6">
        <v>0</v>
      </c>
      <c r="EF146" s="5">
        <v>0</v>
      </c>
      <c r="EG146" s="8">
        <v>0</v>
      </c>
      <c r="EH146" s="6">
        <v>0</v>
      </c>
      <c r="EI146" s="5">
        <v>0</v>
      </c>
      <c r="EJ146" s="8">
        <v>0</v>
      </c>
      <c r="EK146" s="6">
        <v>0</v>
      </c>
      <c r="EL146" s="5">
        <v>0</v>
      </c>
      <c r="EM146" s="8">
        <v>0</v>
      </c>
      <c r="EN146" s="6">
        <f t="shared" si="263"/>
        <v>31875.632000000001</v>
      </c>
      <c r="EO146" s="8">
        <f t="shared" si="264"/>
        <v>325107.17</v>
      </c>
    </row>
    <row r="147" spans="1:145" x14ac:dyDescent="0.3">
      <c r="A147" s="45">
        <v>2016</v>
      </c>
      <c r="B147" s="46" t="s">
        <v>13</v>
      </c>
      <c r="C147" s="6">
        <v>0</v>
      </c>
      <c r="D147" s="5">
        <v>0</v>
      </c>
      <c r="E147" s="8">
        <v>0</v>
      </c>
      <c r="F147" s="6">
        <v>0</v>
      </c>
      <c r="G147" s="5">
        <v>0</v>
      </c>
      <c r="H147" s="8">
        <v>0</v>
      </c>
      <c r="I147" s="6">
        <v>0</v>
      </c>
      <c r="J147" s="5">
        <v>0</v>
      </c>
      <c r="K147" s="8">
        <v>0</v>
      </c>
      <c r="L147" s="6">
        <v>0</v>
      </c>
      <c r="M147" s="5">
        <v>0</v>
      </c>
      <c r="N147" s="8">
        <v>0</v>
      </c>
      <c r="O147" s="6">
        <v>0</v>
      </c>
      <c r="P147" s="5">
        <v>0</v>
      </c>
      <c r="Q147" s="8">
        <v>0</v>
      </c>
      <c r="R147" s="6">
        <v>0.06</v>
      </c>
      <c r="S147" s="5">
        <v>0.14000000000000001</v>
      </c>
      <c r="T147" s="8">
        <f t="shared" ref="T147" si="290">S147/R147*1000</f>
        <v>2333.3333333333335</v>
      </c>
      <c r="U147" s="6">
        <v>0</v>
      </c>
      <c r="V147" s="5">
        <v>0</v>
      </c>
      <c r="W147" s="8">
        <v>0</v>
      </c>
      <c r="X147" s="6">
        <v>0</v>
      </c>
      <c r="Y147" s="5">
        <v>0</v>
      </c>
      <c r="Z147" s="8">
        <v>0</v>
      </c>
      <c r="AA147" s="6">
        <v>0</v>
      </c>
      <c r="AB147" s="5">
        <v>0</v>
      </c>
      <c r="AC147" s="8">
        <v>0</v>
      </c>
      <c r="AD147" s="6">
        <v>0</v>
      </c>
      <c r="AE147" s="5">
        <v>0</v>
      </c>
      <c r="AF147" s="8">
        <v>0</v>
      </c>
      <c r="AG147" s="6">
        <v>0</v>
      </c>
      <c r="AH147" s="5">
        <v>0</v>
      </c>
      <c r="AI147" s="8">
        <v>0</v>
      </c>
      <c r="AJ147" s="6">
        <v>0</v>
      </c>
      <c r="AK147" s="5">
        <v>0</v>
      </c>
      <c r="AL147" s="8">
        <v>0</v>
      </c>
      <c r="AM147" s="6">
        <v>0.6</v>
      </c>
      <c r="AN147" s="5">
        <v>0.92</v>
      </c>
      <c r="AO147" s="8">
        <f t="shared" si="277"/>
        <v>1533.3333333333335</v>
      </c>
      <c r="AP147" s="6">
        <v>0</v>
      </c>
      <c r="AQ147" s="5">
        <v>0</v>
      </c>
      <c r="AR147" s="8">
        <v>0</v>
      </c>
      <c r="AS147" s="6">
        <v>0</v>
      </c>
      <c r="AT147" s="5">
        <v>0</v>
      </c>
      <c r="AU147" s="8">
        <v>0</v>
      </c>
      <c r="AV147" s="6">
        <v>0</v>
      </c>
      <c r="AW147" s="5">
        <v>0</v>
      </c>
      <c r="AX147" s="8">
        <v>0</v>
      </c>
      <c r="AY147" s="6">
        <v>5144.3829999999998</v>
      </c>
      <c r="AZ147" s="5">
        <v>49900.91</v>
      </c>
      <c r="BA147" s="8">
        <f t="shared" si="278"/>
        <v>9700.0767633358555</v>
      </c>
      <c r="BB147" s="6">
        <v>0</v>
      </c>
      <c r="BC147" s="5">
        <v>0</v>
      </c>
      <c r="BD147" s="8">
        <v>0</v>
      </c>
      <c r="BE147" s="6">
        <v>0</v>
      </c>
      <c r="BF147" s="5">
        <v>0</v>
      </c>
      <c r="BG147" s="8">
        <v>0</v>
      </c>
      <c r="BH147" s="6">
        <v>0</v>
      </c>
      <c r="BI147" s="5">
        <v>0</v>
      </c>
      <c r="BJ147" s="8">
        <v>0</v>
      </c>
      <c r="BK147" s="6">
        <v>0</v>
      </c>
      <c r="BL147" s="5">
        <v>0</v>
      </c>
      <c r="BM147" s="8">
        <v>0</v>
      </c>
      <c r="BN147" s="6">
        <v>0</v>
      </c>
      <c r="BO147" s="5">
        <v>0</v>
      </c>
      <c r="BP147" s="8">
        <v>0</v>
      </c>
      <c r="BQ147" s="6">
        <v>0</v>
      </c>
      <c r="BR147" s="5">
        <v>0</v>
      </c>
      <c r="BS147" s="8">
        <v>0</v>
      </c>
      <c r="BT147" s="6">
        <v>12866.137000000001</v>
      </c>
      <c r="BU147" s="5">
        <v>120279.56</v>
      </c>
      <c r="BV147" s="8">
        <f t="shared" si="279"/>
        <v>9348.5371716467798</v>
      </c>
      <c r="BW147" s="6">
        <v>0</v>
      </c>
      <c r="BX147" s="5">
        <v>0</v>
      </c>
      <c r="BY147" s="8">
        <v>0</v>
      </c>
      <c r="BZ147" s="6">
        <v>0</v>
      </c>
      <c r="CA147" s="5">
        <v>0</v>
      </c>
      <c r="CB147" s="8">
        <v>0</v>
      </c>
      <c r="CC147" s="6">
        <v>0</v>
      </c>
      <c r="CD147" s="5">
        <v>0</v>
      </c>
      <c r="CE147" s="8">
        <v>0</v>
      </c>
      <c r="CF147" s="6">
        <v>0</v>
      </c>
      <c r="CG147" s="5">
        <v>0</v>
      </c>
      <c r="CH147" s="8">
        <v>0</v>
      </c>
      <c r="CI147" s="6">
        <v>0</v>
      </c>
      <c r="CJ147" s="5">
        <v>0</v>
      </c>
      <c r="CK147" s="8">
        <v>0</v>
      </c>
      <c r="CL147" s="6">
        <v>9.4</v>
      </c>
      <c r="CM147" s="5">
        <v>27.83</v>
      </c>
      <c r="CN147" s="8">
        <f t="shared" si="280"/>
        <v>2960.63829787234</v>
      </c>
      <c r="CO147" s="6">
        <v>0</v>
      </c>
      <c r="CP147" s="5">
        <v>0</v>
      </c>
      <c r="CQ147" s="8">
        <v>0</v>
      </c>
      <c r="CR147" s="6">
        <v>0</v>
      </c>
      <c r="CS147" s="5">
        <v>0</v>
      </c>
      <c r="CT147" s="8">
        <v>0</v>
      </c>
      <c r="CU147" s="6">
        <v>0</v>
      </c>
      <c r="CV147" s="5">
        <v>0</v>
      </c>
      <c r="CW147" s="8">
        <v>0</v>
      </c>
      <c r="CX147" s="6">
        <v>0</v>
      </c>
      <c r="CY147" s="5">
        <v>0</v>
      </c>
      <c r="CZ147" s="8">
        <v>0</v>
      </c>
      <c r="DA147" s="6">
        <v>0</v>
      </c>
      <c r="DB147" s="5">
        <v>0</v>
      </c>
      <c r="DC147" s="8">
        <v>0</v>
      </c>
      <c r="DD147" s="6">
        <v>0</v>
      </c>
      <c r="DE147" s="5">
        <v>0</v>
      </c>
      <c r="DF147" s="8">
        <v>0</v>
      </c>
      <c r="DG147" s="6">
        <v>0</v>
      </c>
      <c r="DH147" s="5">
        <v>0</v>
      </c>
      <c r="DI147" s="8">
        <v>0</v>
      </c>
      <c r="DJ147" s="6">
        <v>0</v>
      </c>
      <c r="DK147" s="5">
        <v>0</v>
      </c>
      <c r="DL147" s="8">
        <v>0</v>
      </c>
      <c r="DM147" s="6">
        <v>0</v>
      </c>
      <c r="DN147" s="5">
        <v>0</v>
      </c>
      <c r="DO147" s="8">
        <v>0</v>
      </c>
      <c r="DP147" s="6">
        <v>0</v>
      </c>
      <c r="DQ147" s="5">
        <v>0</v>
      </c>
      <c r="DR147" s="8">
        <v>0</v>
      </c>
      <c r="DS147" s="6">
        <v>0</v>
      </c>
      <c r="DT147" s="5">
        <v>0</v>
      </c>
      <c r="DU147" s="8">
        <v>0</v>
      </c>
      <c r="DV147" s="6">
        <v>0</v>
      </c>
      <c r="DW147" s="5">
        <v>0</v>
      </c>
      <c r="DX147" s="8">
        <v>0</v>
      </c>
      <c r="DY147" s="6">
        <v>0</v>
      </c>
      <c r="DZ147" s="5">
        <v>0</v>
      </c>
      <c r="EA147" s="8">
        <v>0</v>
      </c>
      <c r="EB147" s="6">
        <v>0</v>
      </c>
      <c r="EC147" s="5">
        <v>0</v>
      </c>
      <c r="ED147" s="8">
        <v>0</v>
      </c>
      <c r="EE147" s="6">
        <v>0</v>
      </c>
      <c r="EF147" s="5">
        <v>0</v>
      </c>
      <c r="EG147" s="8">
        <v>0</v>
      </c>
      <c r="EH147" s="6">
        <v>0</v>
      </c>
      <c r="EI147" s="5">
        <v>0</v>
      </c>
      <c r="EJ147" s="8">
        <v>0</v>
      </c>
      <c r="EK147" s="6">
        <v>0</v>
      </c>
      <c r="EL147" s="5">
        <v>0</v>
      </c>
      <c r="EM147" s="8">
        <v>0</v>
      </c>
      <c r="EN147" s="6">
        <f t="shared" si="263"/>
        <v>18020.580000000002</v>
      </c>
      <c r="EO147" s="8">
        <f t="shared" si="264"/>
        <v>170209.36</v>
      </c>
    </row>
    <row r="148" spans="1:145" ht="15" thickBot="1" x14ac:dyDescent="0.35">
      <c r="A148" s="47"/>
      <c r="B148" s="48" t="s">
        <v>14</v>
      </c>
      <c r="C148" s="32">
        <f>SUM(C136:C147)</f>
        <v>0</v>
      </c>
      <c r="D148" s="31">
        <f>SUM(D136:D147)</f>
        <v>0</v>
      </c>
      <c r="E148" s="39"/>
      <c r="F148" s="32">
        <f>SUM(F136:F147)</f>
        <v>0</v>
      </c>
      <c r="G148" s="31">
        <f>SUM(G136:G147)</f>
        <v>0</v>
      </c>
      <c r="H148" s="39"/>
      <c r="I148" s="32">
        <f>SUM(I136:I147)</f>
        <v>0</v>
      </c>
      <c r="J148" s="31">
        <f>SUM(J136:J147)</f>
        <v>0</v>
      </c>
      <c r="K148" s="39"/>
      <c r="L148" s="32">
        <f>SUM(L136:L147)</f>
        <v>3.9510000000000001</v>
      </c>
      <c r="M148" s="31">
        <f>SUM(M136:M147)</f>
        <v>6.88</v>
      </c>
      <c r="N148" s="39"/>
      <c r="O148" s="32">
        <f>SUM(O136:O147)</f>
        <v>0</v>
      </c>
      <c r="P148" s="31">
        <f>SUM(P136:P147)</f>
        <v>0</v>
      </c>
      <c r="Q148" s="39"/>
      <c r="R148" s="32">
        <f>SUM(R136:R147)</f>
        <v>0.06</v>
      </c>
      <c r="S148" s="31">
        <f>SUM(S136:S147)</f>
        <v>0.14000000000000001</v>
      </c>
      <c r="T148" s="39"/>
      <c r="U148" s="32">
        <f>SUM(U136:U147)</f>
        <v>0</v>
      </c>
      <c r="V148" s="31">
        <f>SUM(V136:V147)</f>
        <v>0</v>
      </c>
      <c r="W148" s="39"/>
      <c r="X148" s="32">
        <f>SUM(X136:X147)</f>
        <v>0</v>
      </c>
      <c r="Y148" s="31">
        <f>SUM(Y136:Y147)</f>
        <v>0</v>
      </c>
      <c r="Z148" s="39"/>
      <c r="AA148" s="32">
        <f>SUM(AA136:AA147)</f>
        <v>0</v>
      </c>
      <c r="AB148" s="31">
        <f>SUM(AB136:AB147)</f>
        <v>0</v>
      </c>
      <c r="AC148" s="39"/>
      <c r="AD148" s="32">
        <f>SUM(AD136:AD147)</f>
        <v>0</v>
      </c>
      <c r="AE148" s="31">
        <f>SUM(AE136:AE147)</f>
        <v>0</v>
      </c>
      <c r="AF148" s="39"/>
      <c r="AG148" s="32">
        <f>SUM(AG136:AG147)</f>
        <v>0.375</v>
      </c>
      <c r="AH148" s="31">
        <f>SUM(AH136:AH147)</f>
        <v>12.57</v>
      </c>
      <c r="AI148" s="39"/>
      <c r="AJ148" s="32">
        <f>SUM(AJ136:AJ147)</f>
        <v>0</v>
      </c>
      <c r="AK148" s="31">
        <f>SUM(AK136:AK147)</f>
        <v>0</v>
      </c>
      <c r="AL148" s="39"/>
      <c r="AM148" s="32">
        <f>SUM(AM136:AM147)</f>
        <v>35.825000000000003</v>
      </c>
      <c r="AN148" s="31">
        <f>SUM(AN136:AN147)</f>
        <v>83.87</v>
      </c>
      <c r="AO148" s="39"/>
      <c r="AP148" s="32">
        <f>SUM(AP136:AP147)</f>
        <v>0</v>
      </c>
      <c r="AQ148" s="31">
        <f>SUM(AQ136:AQ147)</f>
        <v>0</v>
      </c>
      <c r="AR148" s="40"/>
      <c r="AS148" s="32">
        <f>SUM(AS136:AS147)</f>
        <v>0</v>
      </c>
      <c r="AT148" s="31">
        <f>SUM(AT136:AT147)</f>
        <v>0</v>
      </c>
      <c r="AU148" s="40"/>
      <c r="AV148" s="32">
        <f>SUM(AV136:AV147)</f>
        <v>0</v>
      </c>
      <c r="AW148" s="31">
        <f>SUM(AW136:AW147)</f>
        <v>0</v>
      </c>
      <c r="AX148" s="40"/>
      <c r="AY148" s="32">
        <f>SUM(AY136:AY147)</f>
        <v>273910.34899999999</v>
      </c>
      <c r="AZ148" s="31">
        <f>SUM(AZ136:AZ147)</f>
        <v>2492236.5800000005</v>
      </c>
      <c r="BA148" s="40"/>
      <c r="BB148" s="32">
        <f>SUM(BB136:BB147)</f>
        <v>0</v>
      </c>
      <c r="BC148" s="31">
        <f>SUM(BC136:BC147)</f>
        <v>0</v>
      </c>
      <c r="BD148" s="40"/>
      <c r="BE148" s="32">
        <f>SUM(BE136:BE147)</f>
        <v>0</v>
      </c>
      <c r="BF148" s="31">
        <f>SUM(BF136:BF147)</f>
        <v>0</v>
      </c>
      <c r="BG148" s="40"/>
      <c r="BH148" s="32">
        <f>SUM(BH136:BH147)</f>
        <v>0</v>
      </c>
      <c r="BI148" s="31">
        <f>SUM(BI136:BI147)</f>
        <v>0</v>
      </c>
      <c r="BJ148" s="40"/>
      <c r="BK148" s="32">
        <f>SUM(BK136:BK147)</f>
        <v>2131.65</v>
      </c>
      <c r="BL148" s="31">
        <f>SUM(BL136:BL147)</f>
        <v>23414.799999999999</v>
      </c>
      <c r="BM148" s="40"/>
      <c r="BN148" s="32">
        <f>SUM(BN136:BN147)</f>
        <v>0</v>
      </c>
      <c r="BO148" s="31">
        <f>SUM(BO136:BO147)</f>
        <v>0</v>
      </c>
      <c r="BP148" s="40"/>
      <c r="BQ148" s="32">
        <f>SUM(BQ136:BQ147)</f>
        <v>0</v>
      </c>
      <c r="BR148" s="31">
        <f>SUM(BR136:BR147)</f>
        <v>0</v>
      </c>
      <c r="BS148" s="40"/>
      <c r="BT148" s="32">
        <f>SUM(BT136:BT147)</f>
        <v>158723.63500000001</v>
      </c>
      <c r="BU148" s="31">
        <f>SUM(BU136:BU147)</f>
        <v>1515223.1199999999</v>
      </c>
      <c r="BV148" s="39"/>
      <c r="BW148" s="32">
        <f>SUM(BW136:BW147)</f>
        <v>0</v>
      </c>
      <c r="BX148" s="31">
        <f>SUM(BX136:BX147)</f>
        <v>0</v>
      </c>
      <c r="BY148" s="40"/>
      <c r="BZ148" s="32">
        <f>SUM(BZ136:BZ147)</f>
        <v>0</v>
      </c>
      <c r="CA148" s="31">
        <f>SUM(CA136:CA147)</f>
        <v>0</v>
      </c>
      <c r="CB148" s="39"/>
      <c r="CC148" s="32">
        <f>SUM(CC136:CC147)</f>
        <v>0</v>
      </c>
      <c r="CD148" s="31">
        <f>SUM(CD136:CD147)</f>
        <v>0</v>
      </c>
      <c r="CE148" s="39"/>
      <c r="CF148" s="32">
        <f>SUM(CF136:CF147)</f>
        <v>5.6550000000000002</v>
      </c>
      <c r="CG148" s="31">
        <f>SUM(CG136:CG147)</f>
        <v>152.51</v>
      </c>
      <c r="CH148" s="39"/>
      <c r="CI148" s="32">
        <f>SUM(CI136:CI147)</f>
        <v>0</v>
      </c>
      <c r="CJ148" s="31">
        <f>SUM(CJ136:CJ147)</f>
        <v>0</v>
      </c>
      <c r="CK148" s="39"/>
      <c r="CL148" s="32">
        <f>SUM(CL136:CL147)</f>
        <v>209.91099999999997</v>
      </c>
      <c r="CM148" s="31">
        <f>SUM(CM136:CM147)</f>
        <v>438.59999999999997</v>
      </c>
      <c r="CN148" s="39"/>
      <c r="CO148" s="32">
        <f>SUM(CO136:CO147)</f>
        <v>0</v>
      </c>
      <c r="CP148" s="31">
        <f>SUM(CP136:CP147)</f>
        <v>0</v>
      </c>
      <c r="CQ148" s="39"/>
      <c r="CR148" s="32">
        <f>SUM(CR136:CR147)</f>
        <v>0.55700000000000005</v>
      </c>
      <c r="CS148" s="31">
        <f>SUM(CS136:CS147)</f>
        <v>57.31</v>
      </c>
      <c r="CT148" s="39"/>
      <c r="CU148" s="32">
        <f>SUM(CU136:CU147)</f>
        <v>0</v>
      </c>
      <c r="CV148" s="31">
        <f>SUM(CV136:CV147)</f>
        <v>0</v>
      </c>
      <c r="CW148" s="39"/>
      <c r="CX148" s="32">
        <f>SUM(CX136:CX147)</f>
        <v>0</v>
      </c>
      <c r="CY148" s="31">
        <f>SUM(CY136:CY147)</f>
        <v>0</v>
      </c>
      <c r="CZ148" s="39"/>
      <c r="DA148" s="32">
        <f>SUM(DA136:DA147)</f>
        <v>0</v>
      </c>
      <c r="DB148" s="31">
        <f>SUM(DB136:DB147)</f>
        <v>0</v>
      </c>
      <c r="DC148" s="39"/>
      <c r="DD148" s="32">
        <f>SUM(DD136:DD147)</f>
        <v>0</v>
      </c>
      <c r="DE148" s="31">
        <f>SUM(DE136:DE147)</f>
        <v>0</v>
      </c>
      <c r="DF148" s="39"/>
      <c r="DG148" s="32">
        <f>SUM(DG136:DG147)</f>
        <v>2.7</v>
      </c>
      <c r="DH148" s="31">
        <f>SUM(DH136:DH147)</f>
        <v>44.38</v>
      </c>
      <c r="DI148" s="39"/>
      <c r="DJ148" s="32">
        <f>SUM(DJ136:DJ147)</f>
        <v>0</v>
      </c>
      <c r="DK148" s="31">
        <f>SUM(DK136:DK147)</f>
        <v>0</v>
      </c>
      <c r="DL148" s="39"/>
      <c r="DM148" s="32">
        <f>SUM(DM136:DM147)</f>
        <v>0</v>
      </c>
      <c r="DN148" s="31">
        <f>SUM(DN136:DN147)</f>
        <v>0</v>
      </c>
      <c r="DO148" s="39"/>
      <c r="DP148" s="32">
        <f>SUM(DP136:DP147)</f>
        <v>1E-3</v>
      </c>
      <c r="DQ148" s="31">
        <f>SUM(DQ136:DQ147)</f>
        <v>0.03</v>
      </c>
      <c r="DR148" s="39"/>
      <c r="DS148" s="32">
        <f>SUM(DS136:DS147)</f>
        <v>0</v>
      </c>
      <c r="DT148" s="31">
        <f>SUM(DT136:DT147)</f>
        <v>0</v>
      </c>
      <c r="DU148" s="39"/>
      <c r="DV148" s="32">
        <f>SUM(DV136:DV147)</f>
        <v>0</v>
      </c>
      <c r="DW148" s="31">
        <f>SUM(DW136:DW147)</f>
        <v>0</v>
      </c>
      <c r="DX148" s="39"/>
      <c r="DY148" s="32">
        <f>SUM(DY136:DY147)</f>
        <v>0.42299999999999999</v>
      </c>
      <c r="DZ148" s="31">
        <f>SUM(DZ136:DZ147)</f>
        <v>15.899999999999999</v>
      </c>
      <c r="EA148" s="39"/>
      <c r="EB148" s="32">
        <f>SUM(EB136:EB147)</f>
        <v>0.873</v>
      </c>
      <c r="EC148" s="31">
        <f>SUM(EC136:EC147)</f>
        <v>28.44</v>
      </c>
      <c r="ED148" s="39"/>
      <c r="EE148" s="32">
        <f>SUM(EE136:EE147)</f>
        <v>0</v>
      </c>
      <c r="EF148" s="31">
        <f>SUM(EF136:EF147)</f>
        <v>0</v>
      </c>
      <c r="EG148" s="39"/>
      <c r="EH148" s="32">
        <f>SUM(EH136:EH147)</f>
        <v>0</v>
      </c>
      <c r="EI148" s="31">
        <f>SUM(EI136:EI147)</f>
        <v>0</v>
      </c>
      <c r="EJ148" s="39"/>
      <c r="EK148" s="32">
        <f>SUM(EK136:EK147)</f>
        <v>0</v>
      </c>
      <c r="EL148" s="31">
        <f>SUM(EL136:EL147)</f>
        <v>0</v>
      </c>
      <c r="EM148" s="39"/>
      <c r="EN148" s="32">
        <f t="shared" si="263"/>
        <v>435025.96500000008</v>
      </c>
      <c r="EO148" s="33">
        <f t="shared" si="264"/>
        <v>4031715.1299999994</v>
      </c>
    </row>
    <row r="149" spans="1:145" x14ac:dyDescent="0.3">
      <c r="A149" s="45">
        <v>2017</v>
      </c>
      <c r="B149" s="46" t="s">
        <v>2</v>
      </c>
      <c r="C149" s="6">
        <v>0</v>
      </c>
      <c r="D149" s="5">
        <v>0</v>
      </c>
      <c r="E149" s="8">
        <v>0</v>
      </c>
      <c r="F149" s="6">
        <v>0</v>
      </c>
      <c r="G149" s="5">
        <v>0</v>
      </c>
      <c r="H149" s="8">
        <v>0</v>
      </c>
      <c r="I149" s="6">
        <v>0</v>
      </c>
      <c r="J149" s="5">
        <v>0</v>
      </c>
      <c r="K149" s="8">
        <v>0</v>
      </c>
      <c r="L149" s="6">
        <v>0</v>
      </c>
      <c r="M149" s="5">
        <v>0</v>
      </c>
      <c r="N149" s="8">
        <v>0</v>
      </c>
      <c r="O149" s="6">
        <v>0</v>
      </c>
      <c r="P149" s="5">
        <v>0</v>
      </c>
      <c r="Q149" s="8">
        <v>0</v>
      </c>
      <c r="R149" s="6">
        <v>0</v>
      </c>
      <c r="S149" s="5">
        <v>0</v>
      </c>
      <c r="T149" s="8">
        <v>0</v>
      </c>
      <c r="U149" s="6">
        <v>0</v>
      </c>
      <c r="V149" s="5">
        <v>0</v>
      </c>
      <c r="W149" s="8">
        <v>0</v>
      </c>
      <c r="X149" s="6">
        <v>0</v>
      </c>
      <c r="Y149" s="5">
        <v>0</v>
      </c>
      <c r="Z149" s="8">
        <v>0</v>
      </c>
      <c r="AA149" s="6">
        <v>0</v>
      </c>
      <c r="AB149" s="5">
        <v>0</v>
      </c>
      <c r="AC149" s="8">
        <v>0</v>
      </c>
      <c r="AD149" s="6">
        <v>0</v>
      </c>
      <c r="AE149" s="5">
        <v>0</v>
      </c>
      <c r="AF149" s="8">
        <v>0</v>
      </c>
      <c r="AG149" s="6">
        <v>0</v>
      </c>
      <c r="AH149" s="5">
        <v>0</v>
      </c>
      <c r="AI149" s="8">
        <v>0</v>
      </c>
      <c r="AJ149" s="6">
        <v>0</v>
      </c>
      <c r="AK149" s="5">
        <v>0</v>
      </c>
      <c r="AL149" s="8">
        <v>0</v>
      </c>
      <c r="AM149" s="6">
        <v>0</v>
      </c>
      <c r="AN149" s="5">
        <v>0</v>
      </c>
      <c r="AO149" s="8">
        <v>0</v>
      </c>
      <c r="AP149" s="6">
        <v>0</v>
      </c>
      <c r="AQ149" s="5">
        <v>0</v>
      </c>
      <c r="AR149" s="8">
        <v>0</v>
      </c>
      <c r="AS149" s="6">
        <v>0</v>
      </c>
      <c r="AT149" s="5">
        <v>0</v>
      </c>
      <c r="AU149" s="8">
        <v>0</v>
      </c>
      <c r="AV149" s="6">
        <v>0</v>
      </c>
      <c r="AW149" s="5">
        <v>0</v>
      </c>
      <c r="AX149" s="8">
        <v>0</v>
      </c>
      <c r="AY149" s="6">
        <v>0</v>
      </c>
      <c r="AZ149" s="5">
        <v>0</v>
      </c>
      <c r="BA149" s="8">
        <v>0</v>
      </c>
      <c r="BB149" s="6">
        <v>0</v>
      </c>
      <c r="BC149" s="5">
        <v>0</v>
      </c>
      <c r="BD149" s="8">
        <v>0</v>
      </c>
      <c r="BE149" s="6">
        <v>0</v>
      </c>
      <c r="BF149" s="5">
        <v>0</v>
      </c>
      <c r="BG149" s="8">
        <v>0</v>
      </c>
      <c r="BH149" s="6">
        <v>0</v>
      </c>
      <c r="BI149" s="5">
        <v>0</v>
      </c>
      <c r="BJ149" s="8">
        <v>0</v>
      </c>
      <c r="BK149" s="6">
        <v>0</v>
      </c>
      <c r="BL149" s="5">
        <v>0</v>
      </c>
      <c r="BM149" s="8">
        <v>0</v>
      </c>
      <c r="BN149" s="6">
        <v>0</v>
      </c>
      <c r="BO149" s="5">
        <v>0</v>
      </c>
      <c r="BP149" s="8">
        <v>0</v>
      </c>
      <c r="BQ149" s="6">
        <v>0</v>
      </c>
      <c r="BR149" s="5">
        <v>0</v>
      </c>
      <c r="BS149" s="8">
        <v>0</v>
      </c>
      <c r="BT149" s="6">
        <v>226.56800000000001</v>
      </c>
      <c r="BU149" s="5">
        <v>2918.17</v>
      </c>
      <c r="BV149" s="8">
        <f t="shared" ref="BV149:BV155" si="291">BU149/BT149*1000</f>
        <v>12879.885950354859</v>
      </c>
      <c r="BW149" s="6">
        <v>0</v>
      </c>
      <c r="BX149" s="5">
        <v>0</v>
      </c>
      <c r="BY149" s="8">
        <v>0</v>
      </c>
      <c r="BZ149" s="6">
        <v>0</v>
      </c>
      <c r="CA149" s="5">
        <v>0</v>
      </c>
      <c r="CB149" s="8">
        <v>0</v>
      </c>
      <c r="CC149" s="6">
        <v>0</v>
      </c>
      <c r="CD149" s="5">
        <v>0</v>
      </c>
      <c r="CE149" s="8">
        <v>0</v>
      </c>
      <c r="CF149" s="6">
        <v>0</v>
      </c>
      <c r="CG149" s="5">
        <v>0</v>
      </c>
      <c r="CH149" s="8">
        <v>0</v>
      </c>
      <c r="CI149" s="6">
        <v>0</v>
      </c>
      <c r="CJ149" s="5">
        <v>0</v>
      </c>
      <c r="CK149" s="8">
        <v>0</v>
      </c>
      <c r="CL149" s="6">
        <v>0</v>
      </c>
      <c r="CM149" s="5">
        <v>0</v>
      </c>
      <c r="CN149" s="8">
        <v>0</v>
      </c>
      <c r="CO149" s="6">
        <v>0</v>
      </c>
      <c r="CP149" s="5">
        <v>0</v>
      </c>
      <c r="CQ149" s="8">
        <v>0</v>
      </c>
      <c r="CR149" s="6">
        <v>0</v>
      </c>
      <c r="CS149" s="5">
        <v>0</v>
      </c>
      <c r="CT149" s="8">
        <v>0</v>
      </c>
      <c r="CU149" s="6">
        <v>0</v>
      </c>
      <c r="CV149" s="5">
        <v>0</v>
      </c>
      <c r="CW149" s="8">
        <v>0</v>
      </c>
      <c r="CX149" s="6">
        <v>0</v>
      </c>
      <c r="CY149" s="5">
        <v>0</v>
      </c>
      <c r="CZ149" s="8">
        <v>0</v>
      </c>
      <c r="DA149" s="6">
        <v>0</v>
      </c>
      <c r="DB149" s="5">
        <v>0</v>
      </c>
      <c r="DC149" s="8">
        <v>0</v>
      </c>
      <c r="DD149" s="6">
        <v>0</v>
      </c>
      <c r="DE149" s="5">
        <v>0</v>
      </c>
      <c r="DF149" s="8">
        <v>0</v>
      </c>
      <c r="DG149" s="6">
        <v>0</v>
      </c>
      <c r="DH149" s="5">
        <v>0</v>
      </c>
      <c r="DI149" s="8">
        <v>0</v>
      </c>
      <c r="DJ149" s="6">
        <v>0</v>
      </c>
      <c r="DK149" s="5">
        <v>0</v>
      </c>
      <c r="DL149" s="8">
        <v>0</v>
      </c>
      <c r="DM149" s="6">
        <v>0</v>
      </c>
      <c r="DN149" s="5">
        <v>0</v>
      </c>
      <c r="DO149" s="8">
        <v>0</v>
      </c>
      <c r="DP149" s="6">
        <v>0</v>
      </c>
      <c r="DQ149" s="5">
        <v>0</v>
      </c>
      <c r="DR149" s="8">
        <v>0</v>
      </c>
      <c r="DS149" s="6">
        <v>0</v>
      </c>
      <c r="DT149" s="5">
        <v>0</v>
      </c>
      <c r="DU149" s="8">
        <v>0</v>
      </c>
      <c r="DV149" s="6">
        <v>0</v>
      </c>
      <c r="DW149" s="5">
        <v>0</v>
      </c>
      <c r="DX149" s="8">
        <v>0</v>
      </c>
      <c r="DY149" s="6">
        <v>0</v>
      </c>
      <c r="DZ149" s="5">
        <v>0</v>
      </c>
      <c r="EA149" s="8">
        <v>0</v>
      </c>
      <c r="EB149" s="6">
        <v>0</v>
      </c>
      <c r="EC149" s="5">
        <v>0</v>
      </c>
      <c r="ED149" s="8">
        <v>0</v>
      </c>
      <c r="EE149" s="6">
        <v>0</v>
      </c>
      <c r="EF149" s="5">
        <v>0</v>
      </c>
      <c r="EG149" s="8">
        <v>0</v>
      </c>
      <c r="EH149" s="6">
        <v>0</v>
      </c>
      <c r="EI149" s="5">
        <v>0</v>
      </c>
      <c r="EJ149" s="8">
        <v>0</v>
      </c>
      <c r="EK149" s="6">
        <v>0</v>
      </c>
      <c r="EL149" s="5">
        <v>0</v>
      </c>
      <c r="EM149" s="8">
        <v>0</v>
      </c>
      <c r="EN149" s="6">
        <f t="shared" ref="EN149:EN174" si="292">C149+F149+I149+L149+O149+R149+X149+AD149+AG149+AJ149+AM149+AP149+AS149+AV149+AY149+BB149+BE149+BK149+BQ149+BT149+BZ149+CF149+CI149+CL149+CO149+CR149+CU149+CX149+DD149+DG149+DM149+DP149+DS149+DY149+EB149+EH149+EK149+BN149+EE149+DV149+BH149+U149+BW149+DJ149+CC149+DA149+AA149</f>
        <v>226.56800000000001</v>
      </c>
      <c r="EO149" s="8">
        <f t="shared" ref="EO149:EO174" si="293">D149+G149+J149+M149+P149+S149+Y149+AE149+AH149+AK149+AN149+AQ149+AT149+AW149+AZ149+BC149+BF149+BL149+BR149+BU149+CA149+CG149+CJ149+CM149+CP149+CS149+CV149+CY149+DE149+DH149+DN149+DQ149+DT149+DZ149+EC149+EI149+EL149+BO149+EF149+DW149+BI149+V149+BX149+DK149+CD149+DB149+AB149</f>
        <v>2918.17</v>
      </c>
    </row>
    <row r="150" spans="1:145" x14ac:dyDescent="0.3">
      <c r="A150" s="45">
        <v>2017</v>
      </c>
      <c r="B150" s="46" t="s">
        <v>3</v>
      </c>
      <c r="C150" s="6">
        <v>0</v>
      </c>
      <c r="D150" s="5">
        <v>0</v>
      </c>
      <c r="E150" s="8">
        <v>0</v>
      </c>
      <c r="F150" s="6">
        <v>0</v>
      </c>
      <c r="G150" s="5">
        <v>0</v>
      </c>
      <c r="H150" s="8">
        <v>0</v>
      </c>
      <c r="I150" s="6">
        <v>0</v>
      </c>
      <c r="J150" s="5">
        <v>0</v>
      </c>
      <c r="K150" s="8">
        <v>0</v>
      </c>
      <c r="L150" s="6">
        <v>0</v>
      </c>
      <c r="M150" s="5">
        <v>0</v>
      </c>
      <c r="N150" s="8">
        <v>0</v>
      </c>
      <c r="O150" s="6">
        <v>0</v>
      </c>
      <c r="P150" s="5">
        <v>0</v>
      </c>
      <c r="Q150" s="8">
        <v>0</v>
      </c>
      <c r="R150" s="6">
        <v>0</v>
      </c>
      <c r="S150" s="5">
        <v>0</v>
      </c>
      <c r="T150" s="8">
        <v>0</v>
      </c>
      <c r="U150" s="6">
        <v>0</v>
      </c>
      <c r="V150" s="5">
        <v>0</v>
      </c>
      <c r="W150" s="8">
        <v>0</v>
      </c>
      <c r="X150" s="6">
        <v>0</v>
      </c>
      <c r="Y150" s="5">
        <v>0</v>
      </c>
      <c r="Z150" s="8">
        <v>0</v>
      </c>
      <c r="AA150" s="6">
        <v>0</v>
      </c>
      <c r="AB150" s="5">
        <v>0</v>
      </c>
      <c r="AC150" s="8">
        <v>0</v>
      </c>
      <c r="AD150" s="6">
        <v>0</v>
      </c>
      <c r="AE150" s="5">
        <v>0</v>
      </c>
      <c r="AF150" s="8">
        <v>0</v>
      </c>
      <c r="AG150" s="6">
        <v>0</v>
      </c>
      <c r="AH150" s="5">
        <v>0</v>
      </c>
      <c r="AI150" s="8">
        <v>0</v>
      </c>
      <c r="AJ150" s="6">
        <v>0</v>
      </c>
      <c r="AK150" s="5">
        <v>0</v>
      </c>
      <c r="AL150" s="8">
        <v>0</v>
      </c>
      <c r="AM150" s="6">
        <v>0</v>
      </c>
      <c r="AN150" s="5">
        <v>0</v>
      </c>
      <c r="AO150" s="8">
        <v>0</v>
      </c>
      <c r="AP150" s="6">
        <v>0</v>
      </c>
      <c r="AQ150" s="5">
        <v>0</v>
      </c>
      <c r="AR150" s="8">
        <v>0</v>
      </c>
      <c r="AS150" s="6">
        <v>0</v>
      </c>
      <c r="AT150" s="5">
        <v>0</v>
      </c>
      <c r="AU150" s="8">
        <v>0</v>
      </c>
      <c r="AV150" s="6">
        <v>0</v>
      </c>
      <c r="AW150" s="5">
        <v>0</v>
      </c>
      <c r="AX150" s="8">
        <v>0</v>
      </c>
      <c r="AY150" s="6">
        <v>0</v>
      </c>
      <c r="AZ150" s="5">
        <v>0</v>
      </c>
      <c r="BA150" s="8">
        <v>0</v>
      </c>
      <c r="BB150" s="6">
        <v>0</v>
      </c>
      <c r="BC150" s="5">
        <v>0</v>
      </c>
      <c r="BD150" s="8">
        <v>0</v>
      </c>
      <c r="BE150" s="6">
        <v>0</v>
      </c>
      <c r="BF150" s="5">
        <v>0</v>
      </c>
      <c r="BG150" s="8">
        <v>0</v>
      </c>
      <c r="BH150" s="6">
        <v>0</v>
      </c>
      <c r="BI150" s="5">
        <v>0</v>
      </c>
      <c r="BJ150" s="8">
        <v>0</v>
      </c>
      <c r="BK150" s="6">
        <v>0</v>
      </c>
      <c r="BL150" s="5">
        <v>0</v>
      </c>
      <c r="BM150" s="8">
        <v>0</v>
      </c>
      <c r="BN150" s="6">
        <v>0</v>
      </c>
      <c r="BO150" s="5">
        <v>0</v>
      </c>
      <c r="BP150" s="8">
        <v>0</v>
      </c>
      <c r="BQ150" s="6">
        <v>0</v>
      </c>
      <c r="BR150" s="5">
        <v>0</v>
      </c>
      <c r="BS150" s="8">
        <v>0</v>
      </c>
      <c r="BT150" s="6">
        <v>245.42</v>
      </c>
      <c r="BU150" s="5">
        <v>3286.91</v>
      </c>
      <c r="BV150" s="8">
        <f t="shared" si="291"/>
        <v>13392.999755521147</v>
      </c>
      <c r="BW150" s="6">
        <v>0</v>
      </c>
      <c r="BX150" s="5">
        <v>0</v>
      </c>
      <c r="BY150" s="8">
        <v>0</v>
      </c>
      <c r="BZ150" s="6">
        <v>0</v>
      </c>
      <c r="CA150" s="5">
        <v>0</v>
      </c>
      <c r="CB150" s="8">
        <v>0</v>
      </c>
      <c r="CC150" s="6">
        <v>0</v>
      </c>
      <c r="CD150" s="5">
        <v>0</v>
      </c>
      <c r="CE150" s="8">
        <v>0</v>
      </c>
      <c r="CF150" s="6">
        <v>0</v>
      </c>
      <c r="CG150" s="5">
        <v>0</v>
      </c>
      <c r="CH150" s="8">
        <v>0</v>
      </c>
      <c r="CI150" s="6">
        <v>0</v>
      </c>
      <c r="CJ150" s="5">
        <v>0</v>
      </c>
      <c r="CK150" s="8">
        <v>0</v>
      </c>
      <c r="CL150" s="6">
        <v>3.9</v>
      </c>
      <c r="CM150" s="5">
        <v>17.72</v>
      </c>
      <c r="CN150" s="8">
        <f t="shared" ref="CN150:CN155" si="294">CM150/CL150*1000</f>
        <v>4543.5897435897432</v>
      </c>
      <c r="CO150" s="6">
        <v>0</v>
      </c>
      <c r="CP150" s="5">
        <v>0</v>
      </c>
      <c r="CQ150" s="8">
        <v>0</v>
      </c>
      <c r="CR150" s="6">
        <v>0</v>
      </c>
      <c r="CS150" s="5">
        <v>0</v>
      </c>
      <c r="CT150" s="8">
        <v>0</v>
      </c>
      <c r="CU150" s="6">
        <v>0</v>
      </c>
      <c r="CV150" s="5">
        <v>0</v>
      </c>
      <c r="CW150" s="8">
        <v>0</v>
      </c>
      <c r="CX150" s="6">
        <v>0</v>
      </c>
      <c r="CY150" s="5">
        <v>0</v>
      </c>
      <c r="CZ150" s="8">
        <v>0</v>
      </c>
      <c r="DA150" s="6">
        <v>0</v>
      </c>
      <c r="DB150" s="5">
        <v>0</v>
      </c>
      <c r="DC150" s="8">
        <v>0</v>
      </c>
      <c r="DD150" s="6">
        <v>0</v>
      </c>
      <c r="DE150" s="5">
        <v>0</v>
      </c>
      <c r="DF150" s="8">
        <v>0</v>
      </c>
      <c r="DG150" s="6">
        <v>0</v>
      </c>
      <c r="DH150" s="5">
        <v>0</v>
      </c>
      <c r="DI150" s="8">
        <v>0</v>
      </c>
      <c r="DJ150" s="6">
        <v>0</v>
      </c>
      <c r="DK150" s="5">
        <v>0</v>
      </c>
      <c r="DL150" s="8">
        <v>0</v>
      </c>
      <c r="DM150" s="6">
        <v>0</v>
      </c>
      <c r="DN150" s="5">
        <v>0</v>
      </c>
      <c r="DO150" s="8">
        <v>0</v>
      </c>
      <c r="DP150" s="6">
        <v>0</v>
      </c>
      <c r="DQ150" s="5">
        <v>0</v>
      </c>
      <c r="DR150" s="8">
        <v>0</v>
      </c>
      <c r="DS150" s="6">
        <v>0</v>
      </c>
      <c r="DT150" s="5">
        <v>0</v>
      </c>
      <c r="DU150" s="8">
        <v>0</v>
      </c>
      <c r="DV150" s="6">
        <v>0</v>
      </c>
      <c r="DW150" s="5">
        <v>0</v>
      </c>
      <c r="DX150" s="8">
        <v>0</v>
      </c>
      <c r="DY150" s="6">
        <v>0</v>
      </c>
      <c r="DZ150" s="5">
        <v>0</v>
      </c>
      <c r="EA150" s="8">
        <v>0</v>
      </c>
      <c r="EB150" s="6">
        <v>0</v>
      </c>
      <c r="EC150" s="5">
        <v>0</v>
      </c>
      <c r="ED150" s="8">
        <v>0</v>
      </c>
      <c r="EE150" s="6">
        <v>0</v>
      </c>
      <c r="EF150" s="5">
        <v>0</v>
      </c>
      <c r="EG150" s="8">
        <v>0</v>
      </c>
      <c r="EH150" s="6">
        <v>0</v>
      </c>
      <c r="EI150" s="5">
        <v>0</v>
      </c>
      <c r="EJ150" s="8">
        <v>0</v>
      </c>
      <c r="EK150" s="6">
        <v>0</v>
      </c>
      <c r="EL150" s="5">
        <v>0</v>
      </c>
      <c r="EM150" s="8">
        <v>0</v>
      </c>
      <c r="EN150" s="6">
        <f t="shared" si="292"/>
        <v>249.32</v>
      </c>
      <c r="EO150" s="8">
        <f t="shared" si="293"/>
        <v>3304.6299999999997</v>
      </c>
    </row>
    <row r="151" spans="1:145" x14ac:dyDescent="0.3">
      <c r="A151" s="45">
        <v>2017</v>
      </c>
      <c r="B151" s="46" t="s">
        <v>4</v>
      </c>
      <c r="C151" s="6">
        <v>0</v>
      </c>
      <c r="D151" s="5">
        <v>0</v>
      </c>
      <c r="E151" s="8">
        <v>0</v>
      </c>
      <c r="F151" s="6">
        <v>0</v>
      </c>
      <c r="G151" s="5">
        <v>0</v>
      </c>
      <c r="H151" s="8">
        <v>0</v>
      </c>
      <c r="I151" s="6">
        <v>0</v>
      </c>
      <c r="J151" s="5">
        <v>0</v>
      </c>
      <c r="K151" s="8">
        <v>0</v>
      </c>
      <c r="L151" s="6">
        <v>0</v>
      </c>
      <c r="M151" s="5">
        <v>0</v>
      </c>
      <c r="N151" s="8">
        <v>0</v>
      </c>
      <c r="O151" s="6">
        <v>0</v>
      </c>
      <c r="P151" s="5">
        <v>0</v>
      </c>
      <c r="Q151" s="8">
        <v>0</v>
      </c>
      <c r="R151" s="6">
        <v>0</v>
      </c>
      <c r="S151" s="5">
        <v>0</v>
      </c>
      <c r="T151" s="8">
        <v>0</v>
      </c>
      <c r="U151" s="6">
        <v>0</v>
      </c>
      <c r="V151" s="5">
        <v>0</v>
      </c>
      <c r="W151" s="8">
        <v>0</v>
      </c>
      <c r="X151" s="6">
        <v>0</v>
      </c>
      <c r="Y151" s="5">
        <v>0</v>
      </c>
      <c r="Z151" s="8">
        <v>0</v>
      </c>
      <c r="AA151" s="6">
        <v>0</v>
      </c>
      <c r="AB151" s="5">
        <v>0</v>
      </c>
      <c r="AC151" s="8">
        <v>0</v>
      </c>
      <c r="AD151" s="6">
        <v>0</v>
      </c>
      <c r="AE151" s="5">
        <v>0</v>
      </c>
      <c r="AF151" s="8">
        <v>0</v>
      </c>
      <c r="AG151" s="6">
        <v>0</v>
      </c>
      <c r="AH151" s="5">
        <v>0</v>
      </c>
      <c r="AI151" s="8">
        <v>0</v>
      </c>
      <c r="AJ151" s="6">
        <v>0</v>
      </c>
      <c r="AK151" s="5">
        <v>0</v>
      </c>
      <c r="AL151" s="8">
        <v>0</v>
      </c>
      <c r="AM151" s="6">
        <v>0</v>
      </c>
      <c r="AN151" s="5">
        <v>0</v>
      </c>
      <c r="AO151" s="8">
        <v>0</v>
      </c>
      <c r="AP151" s="6">
        <v>0</v>
      </c>
      <c r="AQ151" s="5">
        <v>0</v>
      </c>
      <c r="AR151" s="8">
        <v>0</v>
      </c>
      <c r="AS151" s="6">
        <v>0</v>
      </c>
      <c r="AT151" s="5">
        <v>0</v>
      </c>
      <c r="AU151" s="8">
        <v>0</v>
      </c>
      <c r="AV151" s="6">
        <v>0</v>
      </c>
      <c r="AW151" s="5">
        <v>0</v>
      </c>
      <c r="AX151" s="8">
        <v>0</v>
      </c>
      <c r="AY151" s="6">
        <v>0</v>
      </c>
      <c r="AZ151" s="5">
        <v>0</v>
      </c>
      <c r="BA151" s="8">
        <v>0</v>
      </c>
      <c r="BB151" s="6">
        <v>0</v>
      </c>
      <c r="BC151" s="5">
        <v>0</v>
      </c>
      <c r="BD151" s="8">
        <v>0</v>
      </c>
      <c r="BE151" s="6">
        <v>0</v>
      </c>
      <c r="BF151" s="5">
        <v>0</v>
      </c>
      <c r="BG151" s="8">
        <v>0</v>
      </c>
      <c r="BH151" s="6">
        <v>0</v>
      </c>
      <c r="BI151" s="5">
        <v>0</v>
      </c>
      <c r="BJ151" s="8">
        <v>0</v>
      </c>
      <c r="BK151" s="6">
        <v>0</v>
      </c>
      <c r="BL151" s="5">
        <v>0</v>
      </c>
      <c r="BM151" s="8">
        <v>0</v>
      </c>
      <c r="BN151" s="6">
        <v>0</v>
      </c>
      <c r="BO151" s="5">
        <v>0</v>
      </c>
      <c r="BP151" s="8">
        <v>0</v>
      </c>
      <c r="BQ151" s="6">
        <v>0</v>
      </c>
      <c r="BR151" s="5">
        <v>0</v>
      </c>
      <c r="BS151" s="8">
        <v>0</v>
      </c>
      <c r="BT151" s="6">
        <v>230.578</v>
      </c>
      <c r="BU151" s="5">
        <v>2969.75</v>
      </c>
      <c r="BV151" s="8">
        <f t="shared" si="291"/>
        <v>12879.58955320976</v>
      </c>
      <c r="BW151" s="6">
        <v>0</v>
      </c>
      <c r="BX151" s="5">
        <v>0</v>
      </c>
      <c r="BY151" s="8">
        <v>0</v>
      </c>
      <c r="BZ151" s="6">
        <v>0</v>
      </c>
      <c r="CA151" s="5">
        <v>0</v>
      </c>
      <c r="CB151" s="8">
        <v>0</v>
      </c>
      <c r="CC151" s="6">
        <v>0</v>
      </c>
      <c r="CD151" s="5">
        <v>0</v>
      </c>
      <c r="CE151" s="8">
        <v>0</v>
      </c>
      <c r="CF151" s="6">
        <v>0</v>
      </c>
      <c r="CG151" s="5">
        <v>0</v>
      </c>
      <c r="CH151" s="8">
        <v>0</v>
      </c>
      <c r="CI151" s="6">
        <v>0</v>
      </c>
      <c r="CJ151" s="5">
        <v>0</v>
      </c>
      <c r="CK151" s="8">
        <v>0</v>
      </c>
      <c r="CL151" s="6">
        <v>4.7889999999999997</v>
      </c>
      <c r="CM151" s="5">
        <v>5.1100000000000003</v>
      </c>
      <c r="CN151" s="8">
        <f t="shared" si="294"/>
        <v>1067.0286072248905</v>
      </c>
      <c r="CO151" s="6">
        <v>0</v>
      </c>
      <c r="CP151" s="5">
        <v>0</v>
      </c>
      <c r="CQ151" s="8">
        <v>0</v>
      </c>
      <c r="CR151" s="6">
        <v>0</v>
      </c>
      <c r="CS151" s="5">
        <v>0</v>
      </c>
      <c r="CT151" s="8">
        <v>0</v>
      </c>
      <c r="CU151" s="6">
        <v>0</v>
      </c>
      <c r="CV151" s="5">
        <v>0</v>
      </c>
      <c r="CW151" s="8">
        <v>0</v>
      </c>
      <c r="CX151" s="6">
        <v>0</v>
      </c>
      <c r="CY151" s="5">
        <v>0</v>
      </c>
      <c r="CZ151" s="8">
        <v>0</v>
      </c>
      <c r="DA151" s="6">
        <v>0</v>
      </c>
      <c r="DB151" s="5">
        <v>0</v>
      </c>
      <c r="DC151" s="8">
        <v>0</v>
      </c>
      <c r="DD151" s="6">
        <v>0</v>
      </c>
      <c r="DE151" s="5">
        <v>0</v>
      </c>
      <c r="DF151" s="8">
        <v>0</v>
      </c>
      <c r="DG151" s="6">
        <v>0</v>
      </c>
      <c r="DH151" s="5">
        <v>0</v>
      </c>
      <c r="DI151" s="8">
        <v>0</v>
      </c>
      <c r="DJ151" s="6">
        <v>0</v>
      </c>
      <c r="DK151" s="5">
        <v>0</v>
      </c>
      <c r="DL151" s="8">
        <v>0</v>
      </c>
      <c r="DM151" s="6">
        <v>0</v>
      </c>
      <c r="DN151" s="5">
        <v>0</v>
      </c>
      <c r="DO151" s="8">
        <v>0</v>
      </c>
      <c r="DP151" s="6">
        <v>0</v>
      </c>
      <c r="DQ151" s="5">
        <v>0</v>
      </c>
      <c r="DR151" s="8">
        <v>0</v>
      </c>
      <c r="DS151" s="6">
        <v>0</v>
      </c>
      <c r="DT151" s="5">
        <v>0</v>
      </c>
      <c r="DU151" s="8">
        <v>0</v>
      </c>
      <c r="DV151" s="6">
        <v>0</v>
      </c>
      <c r="DW151" s="5">
        <v>0</v>
      </c>
      <c r="DX151" s="8">
        <v>0</v>
      </c>
      <c r="DY151" s="6">
        <v>0</v>
      </c>
      <c r="DZ151" s="5">
        <v>0</v>
      </c>
      <c r="EA151" s="8">
        <v>0</v>
      </c>
      <c r="EB151" s="6">
        <v>0</v>
      </c>
      <c r="EC151" s="5">
        <v>0</v>
      </c>
      <c r="ED151" s="8">
        <v>0</v>
      </c>
      <c r="EE151" s="6">
        <v>0</v>
      </c>
      <c r="EF151" s="5">
        <v>0</v>
      </c>
      <c r="EG151" s="8">
        <v>0</v>
      </c>
      <c r="EH151" s="6">
        <v>0</v>
      </c>
      <c r="EI151" s="5">
        <v>0</v>
      </c>
      <c r="EJ151" s="8">
        <v>0</v>
      </c>
      <c r="EK151" s="6">
        <v>0</v>
      </c>
      <c r="EL151" s="5">
        <v>0</v>
      </c>
      <c r="EM151" s="8">
        <v>0</v>
      </c>
      <c r="EN151" s="6">
        <f t="shared" si="292"/>
        <v>235.36699999999999</v>
      </c>
      <c r="EO151" s="8">
        <f t="shared" si="293"/>
        <v>2974.86</v>
      </c>
    </row>
    <row r="152" spans="1:145" x14ac:dyDescent="0.3">
      <c r="A152" s="45">
        <v>2017</v>
      </c>
      <c r="B152" s="46" t="s">
        <v>5</v>
      </c>
      <c r="C152" s="6">
        <v>0</v>
      </c>
      <c r="D152" s="5">
        <v>0</v>
      </c>
      <c r="E152" s="8">
        <v>0</v>
      </c>
      <c r="F152" s="6">
        <v>0</v>
      </c>
      <c r="G152" s="5">
        <v>0</v>
      </c>
      <c r="H152" s="8">
        <v>0</v>
      </c>
      <c r="I152" s="6">
        <v>0</v>
      </c>
      <c r="J152" s="5">
        <v>0</v>
      </c>
      <c r="K152" s="8">
        <v>0</v>
      </c>
      <c r="L152" s="6">
        <v>0</v>
      </c>
      <c r="M152" s="5">
        <v>0</v>
      </c>
      <c r="N152" s="8">
        <v>0</v>
      </c>
      <c r="O152" s="6">
        <v>0</v>
      </c>
      <c r="P152" s="5">
        <v>0</v>
      </c>
      <c r="Q152" s="8">
        <v>0</v>
      </c>
      <c r="R152" s="6">
        <v>0</v>
      </c>
      <c r="S152" s="5">
        <v>0</v>
      </c>
      <c r="T152" s="8">
        <v>0</v>
      </c>
      <c r="U152" s="6">
        <v>0</v>
      </c>
      <c r="V152" s="5">
        <v>0</v>
      </c>
      <c r="W152" s="8">
        <v>0</v>
      </c>
      <c r="X152" s="6">
        <v>0</v>
      </c>
      <c r="Y152" s="5">
        <v>0</v>
      </c>
      <c r="Z152" s="8">
        <v>0</v>
      </c>
      <c r="AA152" s="6">
        <v>11.22</v>
      </c>
      <c r="AB152" s="5">
        <v>77.64</v>
      </c>
      <c r="AC152" s="8">
        <f t="shared" ref="AC152" si="295">AB152/AA152*1000</f>
        <v>6919.7860962566838</v>
      </c>
      <c r="AD152" s="6">
        <v>0</v>
      </c>
      <c r="AE152" s="5">
        <v>0</v>
      </c>
      <c r="AF152" s="8">
        <v>0</v>
      </c>
      <c r="AG152" s="6">
        <v>0</v>
      </c>
      <c r="AH152" s="5">
        <v>0</v>
      </c>
      <c r="AI152" s="8">
        <v>0</v>
      </c>
      <c r="AJ152" s="6">
        <v>0</v>
      </c>
      <c r="AK152" s="5">
        <v>0</v>
      </c>
      <c r="AL152" s="8">
        <v>0</v>
      </c>
      <c r="AM152" s="6">
        <v>0</v>
      </c>
      <c r="AN152" s="5">
        <v>0</v>
      </c>
      <c r="AO152" s="8">
        <v>0</v>
      </c>
      <c r="AP152" s="6">
        <v>0</v>
      </c>
      <c r="AQ152" s="5">
        <v>0</v>
      </c>
      <c r="AR152" s="8">
        <v>0</v>
      </c>
      <c r="AS152" s="6">
        <v>0</v>
      </c>
      <c r="AT152" s="5">
        <v>0</v>
      </c>
      <c r="AU152" s="8">
        <v>0</v>
      </c>
      <c r="AV152" s="6">
        <v>0</v>
      </c>
      <c r="AW152" s="5">
        <v>0</v>
      </c>
      <c r="AX152" s="8">
        <v>0</v>
      </c>
      <c r="AY152" s="6">
        <v>0</v>
      </c>
      <c r="AZ152" s="5">
        <v>0</v>
      </c>
      <c r="BA152" s="8">
        <v>0</v>
      </c>
      <c r="BB152" s="6">
        <v>0</v>
      </c>
      <c r="BC152" s="5">
        <v>0</v>
      </c>
      <c r="BD152" s="8">
        <v>0</v>
      </c>
      <c r="BE152" s="6">
        <v>0</v>
      </c>
      <c r="BF152" s="5">
        <v>0</v>
      </c>
      <c r="BG152" s="8">
        <v>0</v>
      </c>
      <c r="BH152" s="6">
        <v>0</v>
      </c>
      <c r="BI152" s="5">
        <v>0</v>
      </c>
      <c r="BJ152" s="8">
        <v>0</v>
      </c>
      <c r="BK152" s="6">
        <v>0</v>
      </c>
      <c r="BL152" s="5">
        <v>0</v>
      </c>
      <c r="BM152" s="8">
        <v>0</v>
      </c>
      <c r="BN152" s="6">
        <v>0</v>
      </c>
      <c r="BO152" s="5">
        <v>0</v>
      </c>
      <c r="BP152" s="8">
        <v>0</v>
      </c>
      <c r="BQ152" s="6">
        <v>0</v>
      </c>
      <c r="BR152" s="5">
        <v>0</v>
      </c>
      <c r="BS152" s="8">
        <v>0</v>
      </c>
      <c r="BT152" s="6">
        <v>178.59</v>
      </c>
      <c r="BU152" s="5">
        <v>2830.57</v>
      </c>
      <c r="BV152" s="8">
        <f t="shared" si="291"/>
        <v>15849.543647460665</v>
      </c>
      <c r="BW152" s="6">
        <v>0</v>
      </c>
      <c r="BX152" s="5">
        <v>0</v>
      </c>
      <c r="BY152" s="8">
        <v>0</v>
      </c>
      <c r="BZ152" s="6">
        <v>0</v>
      </c>
      <c r="CA152" s="5">
        <v>0</v>
      </c>
      <c r="CB152" s="8">
        <v>0</v>
      </c>
      <c r="CC152" s="6">
        <v>0</v>
      </c>
      <c r="CD152" s="5">
        <v>0</v>
      </c>
      <c r="CE152" s="8">
        <v>0</v>
      </c>
      <c r="CF152" s="6">
        <v>0</v>
      </c>
      <c r="CG152" s="5">
        <v>0</v>
      </c>
      <c r="CH152" s="8">
        <v>0</v>
      </c>
      <c r="CI152" s="6">
        <v>0</v>
      </c>
      <c r="CJ152" s="5">
        <v>0</v>
      </c>
      <c r="CK152" s="8">
        <v>0</v>
      </c>
      <c r="CL152" s="6">
        <v>0</v>
      </c>
      <c r="CM152" s="5">
        <v>0</v>
      </c>
      <c r="CN152" s="8">
        <v>0</v>
      </c>
      <c r="CO152" s="6">
        <v>0</v>
      </c>
      <c r="CP152" s="5">
        <v>0</v>
      </c>
      <c r="CQ152" s="8">
        <v>0</v>
      </c>
      <c r="CR152" s="6">
        <v>0</v>
      </c>
      <c r="CS152" s="5">
        <v>0</v>
      </c>
      <c r="CT152" s="8">
        <v>0</v>
      </c>
      <c r="CU152" s="6">
        <v>0</v>
      </c>
      <c r="CV152" s="5">
        <v>0</v>
      </c>
      <c r="CW152" s="8">
        <v>0</v>
      </c>
      <c r="CX152" s="6">
        <v>0</v>
      </c>
      <c r="CY152" s="5">
        <v>0</v>
      </c>
      <c r="CZ152" s="8">
        <v>0</v>
      </c>
      <c r="DA152" s="6">
        <v>0</v>
      </c>
      <c r="DB152" s="5">
        <v>0</v>
      </c>
      <c r="DC152" s="8">
        <v>0</v>
      </c>
      <c r="DD152" s="6">
        <v>0</v>
      </c>
      <c r="DE152" s="5">
        <v>0</v>
      </c>
      <c r="DF152" s="8">
        <v>0</v>
      </c>
      <c r="DG152" s="6">
        <v>0</v>
      </c>
      <c r="DH152" s="5">
        <v>0</v>
      </c>
      <c r="DI152" s="8">
        <v>0</v>
      </c>
      <c r="DJ152" s="6">
        <v>0</v>
      </c>
      <c r="DK152" s="5">
        <v>0</v>
      </c>
      <c r="DL152" s="8">
        <v>0</v>
      </c>
      <c r="DM152" s="6">
        <v>0</v>
      </c>
      <c r="DN152" s="5">
        <v>0</v>
      </c>
      <c r="DO152" s="8">
        <v>0</v>
      </c>
      <c r="DP152" s="6">
        <v>0</v>
      </c>
      <c r="DQ152" s="5">
        <v>0</v>
      </c>
      <c r="DR152" s="8">
        <v>0</v>
      </c>
      <c r="DS152" s="6">
        <v>0</v>
      </c>
      <c r="DT152" s="5">
        <v>0</v>
      </c>
      <c r="DU152" s="8">
        <v>0</v>
      </c>
      <c r="DV152" s="6">
        <v>0</v>
      </c>
      <c r="DW152" s="5">
        <v>0</v>
      </c>
      <c r="DX152" s="8">
        <v>0</v>
      </c>
      <c r="DY152" s="6">
        <v>0</v>
      </c>
      <c r="DZ152" s="5">
        <v>0</v>
      </c>
      <c r="EA152" s="8">
        <v>0</v>
      </c>
      <c r="EB152" s="6">
        <v>0</v>
      </c>
      <c r="EC152" s="5">
        <v>0</v>
      </c>
      <c r="ED152" s="8">
        <v>0</v>
      </c>
      <c r="EE152" s="6">
        <v>0</v>
      </c>
      <c r="EF152" s="5">
        <v>0</v>
      </c>
      <c r="EG152" s="8">
        <v>0</v>
      </c>
      <c r="EH152" s="6">
        <v>0</v>
      </c>
      <c r="EI152" s="5">
        <v>0</v>
      </c>
      <c r="EJ152" s="8">
        <v>0</v>
      </c>
      <c r="EK152" s="6">
        <v>0</v>
      </c>
      <c r="EL152" s="5">
        <v>0</v>
      </c>
      <c r="EM152" s="8">
        <v>0</v>
      </c>
      <c r="EN152" s="6">
        <f t="shared" si="292"/>
        <v>189.81</v>
      </c>
      <c r="EO152" s="8">
        <f t="shared" si="293"/>
        <v>2908.21</v>
      </c>
    </row>
    <row r="153" spans="1:145" x14ac:dyDescent="0.3">
      <c r="A153" s="45">
        <v>2017</v>
      </c>
      <c r="B153" s="46" t="s">
        <v>6</v>
      </c>
      <c r="C153" s="6">
        <v>0</v>
      </c>
      <c r="D153" s="5">
        <v>0</v>
      </c>
      <c r="E153" s="8">
        <v>0</v>
      </c>
      <c r="F153" s="6">
        <v>0</v>
      </c>
      <c r="G153" s="5">
        <v>0</v>
      </c>
      <c r="H153" s="8">
        <v>0</v>
      </c>
      <c r="I153" s="6">
        <v>0</v>
      </c>
      <c r="J153" s="5">
        <v>0</v>
      </c>
      <c r="K153" s="8">
        <v>0</v>
      </c>
      <c r="L153" s="6">
        <v>0</v>
      </c>
      <c r="M153" s="5">
        <v>0</v>
      </c>
      <c r="N153" s="8">
        <v>0</v>
      </c>
      <c r="O153" s="6">
        <v>0</v>
      </c>
      <c r="P153" s="5">
        <v>0</v>
      </c>
      <c r="Q153" s="8">
        <v>0</v>
      </c>
      <c r="R153" s="6">
        <v>0</v>
      </c>
      <c r="S153" s="5">
        <v>0</v>
      </c>
      <c r="T153" s="8">
        <v>0</v>
      </c>
      <c r="U153" s="6">
        <v>0</v>
      </c>
      <c r="V153" s="5">
        <v>0</v>
      </c>
      <c r="W153" s="8">
        <v>0</v>
      </c>
      <c r="X153" s="6">
        <v>0</v>
      </c>
      <c r="Y153" s="5">
        <v>0</v>
      </c>
      <c r="Z153" s="8">
        <v>0</v>
      </c>
      <c r="AA153" s="6">
        <v>0</v>
      </c>
      <c r="AB153" s="5">
        <v>0</v>
      </c>
      <c r="AC153" s="8">
        <v>0</v>
      </c>
      <c r="AD153" s="6">
        <v>0</v>
      </c>
      <c r="AE153" s="5">
        <v>0</v>
      </c>
      <c r="AF153" s="8">
        <v>0</v>
      </c>
      <c r="AG153" s="6">
        <v>0</v>
      </c>
      <c r="AH153" s="5">
        <v>0</v>
      </c>
      <c r="AI153" s="8">
        <v>0</v>
      </c>
      <c r="AJ153" s="6">
        <v>0</v>
      </c>
      <c r="AK153" s="5">
        <v>0</v>
      </c>
      <c r="AL153" s="8">
        <v>0</v>
      </c>
      <c r="AM153" s="6">
        <v>0</v>
      </c>
      <c r="AN153" s="5">
        <v>0</v>
      </c>
      <c r="AO153" s="8">
        <v>0</v>
      </c>
      <c r="AP153" s="6">
        <v>0</v>
      </c>
      <c r="AQ153" s="5">
        <v>0</v>
      </c>
      <c r="AR153" s="8">
        <v>0</v>
      </c>
      <c r="AS153" s="6">
        <v>0</v>
      </c>
      <c r="AT153" s="5">
        <v>0</v>
      </c>
      <c r="AU153" s="8">
        <v>0</v>
      </c>
      <c r="AV153" s="6">
        <v>0</v>
      </c>
      <c r="AW153" s="5">
        <v>0</v>
      </c>
      <c r="AX153" s="8">
        <v>0</v>
      </c>
      <c r="AY153" s="6">
        <v>0</v>
      </c>
      <c r="AZ153" s="5">
        <v>0</v>
      </c>
      <c r="BA153" s="8">
        <v>0</v>
      </c>
      <c r="BB153" s="6">
        <v>0</v>
      </c>
      <c r="BC153" s="5">
        <v>0</v>
      </c>
      <c r="BD153" s="8">
        <v>0</v>
      </c>
      <c r="BE153" s="6">
        <v>0</v>
      </c>
      <c r="BF153" s="5">
        <v>0</v>
      </c>
      <c r="BG153" s="8">
        <v>0</v>
      </c>
      <c r="BH153" s="6">
        <v>0</v>
      </c>
      <c r="BI153" s="5">
        <v>0</v>
      </c>
      <c r="BJ153" s="8">
        <v>0</v>
      </c>
      <c r="BK153" s="6">
        <v>0</v>
      </c>
      <c r="BL153" s="5">
        <v>0</v>
      </c>
      <c r="BM153" s="8">
        <v>0</v>
      </c>
      <c r="BN153" s="6">
        <v>0</v>
      </c>
      <c r="BO153" s="5">
        <v>0</v>
      </c>
      <c r="BP153" s="8">
        <v>0</v>
      </c>
      <c r="BQ153" s="6">
        <v>0</v>
      </c>
      <c r="BR153" s="5">
        <v>0</v>
      </c>
      <c r="BS153" s="8">
        <v>0</v>
      </c>
      <c r="BT153" s="6">
        <v>460.16</v>
      </c>
      <c r="BU153" s="5">
        <v>6485.46</v>
      </c>
      <c r="BV153" s="8">
        <f t="shared" si="291"/>
        <v>14093.923852573016</v>
      </c>
      <c r="BW153" s="6">
        <v>0</v>
      </c>
      <c r="BX153" s="5">
        <v>0</v>
      </c>
      <c r="BY153" s="8">
        <v>0</v>
      </c>
      <c r="BZ153" s="6">
        <v>0</v>
      </c>
      <c r="CA153" s="5">
        <v>0</v>
      </c>
      <c r="CB153" s="8">
        <v>0</v>
      </c>
      <c r="CC153" s="6">
        <v>0</v>
      </c>
      <c r="CD153" s="5">
        <v>0</v>
      </c>
      <c r="CE153" s="8">
        <v>0</v>
      </c>
      <c r="CF153" s="6">
        <v>0</v>
      </c>
      <c r="CG153" s="5">
        <v>0</v>
      </c>
      <c r="CH153" s="8">
        <v>0</v>
      </c>
      <c r="CI153" s="6">
        <v>0</v>
      </c>
      <c r="CJ153" s="5">
        <v>0</v>
      </c>
      <c r="CK153" s="8">
        <v>0</v>
      </c>
      <c r="CL153" s="6">
        <v>0</v>
      </c>
      <c r="CM153" s="5">
        <v>0</v>
      </c>
      <c r="CN153" s="8">
        <v>0</v>
      </c>
      <c r="CO153" s="6">
        <v>0</v>
      </c>
      <c r="CP153" s="5">
        <v>0</v>
      </c>
      <c r="CQ153" s="8">
        <v>0</v>
      </c>
      <c r="CR153" s="6">
        <v>0</v>
      </c>
      <c r="CS153" s="5">
        <v>0</v>
      </c>
      <c r="CT153" s="8">
        <v>0</v>
      </c>
      <c r="CU153" s="6">
        <v>0</v>
      </c>
      <c r="CV153" s="5">
        <v>0</v>
      </c>
      <c r="CW153" s="8">
        <v>0</v>
      </c>
      <c r="CX153" s="6">
        <v>0</v>
      </c>
      <c r="CY153" s="5">
        <v>0</v>
      </c>
      <c r="CZ153" s="8">
        <v>0</v>
      </c>
      <c r="DA153" s="6">
        <v>0</v>
      </c>
      <c r="DB153" s="5">
        <v>0</v>
      </c>
      <c r="DC153" s="8">
        <v>0</v>
      </c>
      <c r="DD153" s="6">
        <v>0</v>
      </c>
      <c r="DE153" s="5">
        <v>0</v>
      </c>
      <c r="DF153" s="8">
        <v>0</v>
      </c>
      <c r="DG153" s="6">
        <v>0</v>
      </c>
      <c r="DH153" s="5">
        <v>0</v>
      </c>
      <c r="DI153" s="8">
        <v>0</v>
      </c>
      <c r="DJ153" s="6">
        <v>0</v>
      </c>
      <c r="DK153" s="5">
        <v>0</v>
      </c>
      <c r="DL153" s="8">
        <v>0</v>
      </c>
      <c r="DM153" s="6">
        <v>0</v>
      </c>
      <c r="DN153" s="5">
        <v>0</v>
      </c>
      <c r="DO153" s="8">
        <v>0</v>
      </c>
      <c r="DP153" s="6">
        <v>0</v>
      </c>
      <c r="DQ153" s="5">
        <v>0</v>
      </c>
      <c r="DR153" s="8">
        <v>0</v>
      </c>
      <c r="DS153" s="6">
        <v>0</v>
      </c>
      <c r="DT153" s="5">
        <v>0</v>
      </c>
      <c r="DU153" s="8">
        <v>0</v>
      </c>
      <c r="DV153" s="6">
        <v>0</v>
      </c>
      <c r="DW153" s="5">
        <v>0</v>
      </c>
      <c r="DX153" s="8">
        <v>0</v>
      </c>
      <c r="DY153" s="6">
        <v>0</v>
      </c>
      <c r="DZ153" s="5">
        <v>0</v>
      </c>
      <c r="EA153" s="8">
        <v>0</v>
      </c>
      <c r="EB153" s="6">
        <v>0</v>
      </c>
      <c r="EC153" s="5">
        <v>0</v>
      </c>
      <c r="ED153" s="8">
        <v>0</v>
      </c>
      <c r="EE153" s="6">
        <v>0</v>
      </c>
      <c r="EF153" s="5">
        <v>0</v>
      </c>
      <c r="EG153" s="8">
        <v>0</v>
      </c>
      <c r="EH153" s="6">
        <v>0</v>
      </c>
      <c r="EI153" s="5">
        <v>0</v>
      </c>
      <c r="EJ153" s="8">
        <v>0</v>
      </c>
      <c r="EK153" s="6">
        <v>0</v>
      </c>
      <c r="EL153" s="5">
        <v>0</v>
      </c>
      <c r="EM153" s="8">
        <v>0</v>
      </c>
      <c r="EN153" s="6">
        <f t="shared" si="292"/>
        <v>460.16</v>
      </c>
      <c r="EO153" s="8">
        <f t="shared" si="293"/>
        <v>6485.46</v>
      </c>
    </row>
    <row r="154" spans="1:145" x14ac:dyDescent="0.3">
      <c r="A154" s="45">
        <v>2017</v>
      </c>
      <c r="B154" s="46" t="s">
        <v>7</v>
      </c>
      <c r="C154" s="6">
        <v>0</v>
      </c>
      <c r="D154" s="5">
        <v>0</v>
      </c>
      <c r="E154" s="8">
        <v>0</v>
      </c>
      <c r="F154" s="6">
        <v>0</v>
      </c>
      <c r="G154" s="5">
        <v>0</v>
      </c>
      <c r="H154" s="8">
        <v>0</v>
      </c>
      <c r="I154" s="6">
        <v>0</v>
      </c>
      <c r="J154" s="5">
        <v>0</v>
      </c>
      <c r="K154" s="8">
        <v>0</v>
      </c>
      <c r="L154" s="6">
        <v>0</v>
      </c>
      <c r="M154" s="5">
        <v>0</v>
      </c>
      <c r="N154" s="8">
        <v>0</v>
      </c>
      <c r="O154" s="6">
        <v>0</v>
      </c>
      <c r="P154" s="5">
        <v>0</v>
      </c>
      <c r="Q154" s="8">
        <v>0</v>
      </c>
      <c r="R154" s="6">
        <v>0</v>
      </c>
      <c r="S154" s="5">
        <v>0</v>
      </c>
      <c r="T154" s="8">
        <v>0</v>
      </c>
      <c r="U154" s="6">
        <v>0</v>
      </c>
      <c r="V154" s="5">
        <v>0</v>
      </c>
      <c r="W154" s="8">
        <v>0</v>
      </c>
      <c r="X154" s="6">
        <v>0</v>
      </c>
      <c r="Y154" s="5">
        <v>0</v>
      </c>
      <c r="Z154" s="8">
        <v>0</v>
      </c>
      <c r="AA154" s="6">
        <v>0</v>
      </c>
      <c r="AB154" s="5">
        <v>0</v>
      </c>
      <c r="AC154" s="8">
        <v>0</v>
      </c>
      <c r="AD154" s="6">
        <v>0</v>
      </c>
      <c r="AE154" s="5">
        <v>0</v>
      </c>
      <c r="AF154" s="8">
        <v>0</v>
      </c>
      <c r="AG154" s="6">
        <v>0</v>
      </c>
      <c r="AH154" s="5">
        <v>0</v>
      </c>
      <c r="AI154" s="8">
        <v>0</v>
      </c>
      <c r="AJ154" s="6">
        <v>0</v>
      </c>
      <c r="AK154" s="5">
        <v>0</v>
      </c>
      <c r="AL154" s="8">
        <v>0</v>
      </c>
      <c r="AM154" s="6">
        <v>0</v>
      </c>
      <c r="AN154" s="5">
        <v>0</v>
      </c>
      <c r="AO154" s="8">
        <v>0</v>
      </c>
      <c r="AP154" s="6">
        <v>0</v>
      </c>
      <c r="AQ154" s="5">
        <v>0</v>
      </c>
      <c r="AR154" s="8">
        <v>0</v>
      </c>
      <c r="AS154" s="6">
        <v>0</v>
      </c>
      <c r="AT154" s="5">
        <v>0</v>
      </c>
      <c r="AU154" s="8">
        <v>0</v>
      </c>
      <c r="AV154" s="6">
        <v>0</v>
      </c>
      <c r="AW154" s="5">
        <v>0</v>
      </c>
      <c r="AX154" s="8">
        <v>0</v>
      </c>
      <c r="AY154" s="6">
        <v>0</v>
      </c>
      <c r="AZ154" s="5">
        <v>0</v>
      </c>
      <c r="BA154" s="8">
        <v>0</v>
      </c>
      <c r="BB154" s="6">
        <v>0</v>
      </c>
      <c r="BC154" s="5">
        <v>0</v>
      </c>
      <c r="BD154" s="8">
        <v>0</v>
      </c>
      <c r="BE154" s="6">
        <v>0</v>
      </c>
      <c r="BF154" s="5">
        <v>0</v>
      </c>
      <c r="BG154" s="8">
        <v>0</v>
      </c>
      <c r="BH154" s="6">
        <v>0</v>
      </c>
      <c r="BI154" s="5">
        <v>0</v>
      </c>
      <c r="BJ154" s="8">
        <v>0</v>
      </c>
      <c r="BK154" s="6">
        <v>0</v>
      </c>
      <c r="BL154" s="5">
        <v>0</v>
      </c>
      <c r="BM154" s="8">
        <v>0</v>
      </c>
      <c r="BN154" s="6">
        <v>0</v>
      </c>
      <c r="BO154" s="5">
        <v>0</v>
      </c>
      <c r="BP154" s="8">
        <v>0</v>
      </c>
      <c r="BQ154" s="6">
        <v>0</v>
      </c>
      <c r="BR154" s="5">
        <v>0</v>
      </c>
      <c r="BS154" s="8">
        <v>0</v>
      </c>
      <c r="BT154" s="6">
        <v>242.33199999999999</v>
      </c>
      <c r="BU154" s="5">
        <v>2932.29</v>
      </c>
      <c r="BV154" s="8">
        <f t="shared" si="291"/>
        <v>12100.300414307645</v>
      </c>
      <c r="BW154" s="6">
        <v>0</v>
      </c>
      <c r="BX154" s="5">
        <v>0</v>
      </c>
      <c r="BY154" s="8">
        <v>0</v>
      </c>
      <c r="BZ154" s="6">
        <v>0</v>
      </c>
      <c r="CA154" s="5">
        <v>0</v>
      </c>
      <c r="CB154" s="8">
        <v>0</v>
      </c>
      <c r="CC154" s="6">
        <v>0</v>
      </c>
      <c r="CD154" s="5">
        <v>0</v>
      </c>
      <c r="CE154" s="8">
        <v>0</v>
      </c>
      <c r="CF154" s="6">
        <v>0</v>
      </c>
      <c r="CG154" s="5">
        <v>0</v>
      </c>
      <c r="CH154" s="8">
        <v>0</v>
      </c>
      <c r="CI154" s="6">
        <v>0</v>
      </c>
      <c r="CJ154" s="5">
        <v>0</v>
      </c>
      <c r="CK154" s="8">
        <v>0</v>
      </c>
      <c r="CL154" s="6">
        <v>4.16</v>
      </c>
      <c r="CM154" s="5">
        <v>14.19</v>
      </c>
      <c r="CN154" s="8">
        <f t="shared" si="294"/>
        <v>3411.0576923076919</v>
      </c>
      <c r="CO154" s="6">
        <v>0</v>
      </c>
      <c r="CP154" s="5">
        <v>0</v>
      </c>
      <c r="CQ154" s="8">
        <v>0</v>
      </c>
      <c r="CR154" s="6">
        <v>0</v>
      </c>
      <c r="CS154" s="5">
        <v>0</v>
      </c>
      <c r="CT154" s="8">
        <v>0</v>
      </c>
      <c r="CU154" s="6">
        <v>0</v>
      </c>
      <c r="CV154" s="5">
        <v>0</v>
      </c>
      <c r="CW154" s="8">
        <v>0</v>
      </c>
      <c r="CX154" s="6">
        <v>0</v>
      </c>
      <c r="CY154" s="5">
        <v>0</v>
      </c>
      <c r="CZ154" s="8">
        <v>0</v>
      </c>
      <c r="DA154" s="6">
        <v>0</v>
      </c>
      <c r="DB154" s="5">
        <v>0</v>
      </c>
      <c r="DC154" s="8">
        <v>0</v>
      </c>
      <c r="DD154" s="6">
        <v>0</v>
      </c>
      <c r="DE154" s="5">
        <v>0</v>
      </c>
      <c r="DF154" s="8">
        <v>0</v>
      </c>
      <c r="DG154" s="6">
        <v>2.0489999999999999</v>
      </c>
      <c r="DH154" s="5">
        <v>31.03</v>
      </c>
      <c r="DI154" s="8">
        <f t="shared" ref="DI154" si="296">DH154/DG154*1000</f>
        <v>15143.972669594925</v>
      </c>
      <c r="DJ154" s="6">
        <v>0</v>
      </c>
      <c r="DK154" s="5">
        <v>0</v>
      </c>
      <c r="DL154" s="8">
        <v>0</v>
      </c>
      <c r="DM154" s="6">
        <v>0</v>
      </c>
      <c r="DN154" s="5">
        <v>0</v>
      </c>
      <c r="DO154" s="8">
        <v>0</v>
      </c>
      <c r="DP154" s="6">
        <v>0</v>
      </c>
      <c r="DQ154" s="5">
        <v>0</v>
      </c>
      <c r="DR154" s="8">
        <v>0</v>
      </c>
      <c r="DS154" s="6">
        <v>0</v>
      </c>
      <c r="DT154" s="5">
        <v>0</v>
      </c>
      <c r="DU154" s="8">
        <v>0</v>
      </c>
      <c r="DV154" s="6">
        <v>0</v>
      </c>
      <c r="DW154" s="5">
        <v>0</v>
      </c>
      <c r="DX154" s="8">
        <v>0</v>
      </c>
      <c r="DY154" s="6">
        <v>0</v>
      </c>
      <c r="DZ154" s="5">
        <v>0</v>
      </c>
      <c r="EA154" s="8">
        <v>0</v>
      </c>
      <c r="EB154" s="6">
        <v>0</v>
      </c>
      <c r="EC154" s="5">
        <v>0</v>
      </c>
      <c r="ED154" s="8">
        <v>0</v>
      </c>
      <c r="EE154" s="6">
        <v>0</v>
      </c>
      <c r="EF154" s="5">
        <v>0</v>
      </c>
      <c r="EG154" s="8">
        <v>0</v>
      </c>
      <c r="EH154" s="6">
        <v>0</v>
      </c>
      <c r="EI154" s="5">
        <v>0</v>
      </c>
      <c r="EJ154" s="8">
        <v>0</v>
      </c>
      <c r="EK154" s="6">
        <v>0</v>
      </c>
      <c r="EL154" s="5">
        <v>0</v>
      </c>
      <c r="EM154" s="8">
        <v>0</v>
      </c>
      <c r="EN154" s="6">
        <f t="shared" si="292"/>
        <v>248.541</v>
      </c>
      <c r="EO154" s="8">
        <f t="shared" si="293"/>
        <v>2977.51</v>
      </c>
    </row>
    <row r="155" spans="1:145" x14ac:dyDescent="0.3">
      <c r="A155" s="45">
        <v>2017</v>
      </c>
      <c r="B155" s="46" t="s">
        <v>8</v>
      </c>
      <c r="C155" s="6">
        <v>0</v>
      </c>
      <c r="D155" s="5">
        <v>0</v>
      </c>
      <c r="E155" s="8">
        <v>0</v>
      </c>
      <c r="F155" s="6">
        <v>0</v>
      </c>
      <c r="G155" s="5">
        <v>0</v>
      </c>
      <c r="H155" s="8">
        <v>0</v>
      </c>
      <c r="I155" s="6">
        <v>0</v>
      </c>
      <c r="J155" s="5">
        <v>0</v>
      </c>
      <c r="K155" s="8">
        <v>0</v>
      </c>
      <c r="L155" s="6">
        <v>0</v>
      </c>
      <c r="M155" s="5">
        <v>0</v>
      </c>
      <c r="N155" s="8">
        <v>0</v>
      </c>
      <c r="O155" s="6">
        <v>0</v>
      </c>
      <c r="P155" s="5">
        <v>0</v>
      </c>
      <c r="Q155" s="8">
        <v>0</v>
      </c>
      <c r="R155" s="6">
        <v>0</v>
      </c>
      <c r="S155" s="5">
        <v>0</v>
      </c>
      <c r="T155" s="8">
        <v>0</v>
      </c>
      <c r="U155" s="6">
        <v>0</v>
      </c>
      <c r="V155" s="5">
        <v>0</v>
      </c>
      <c r="W155" s="8">
        <v>0</v>
      </c>
      <c r="X155" s="6">
        <v>0</v>
      </c>
      <c r="Y155" s="5">
        <v>0</v>
      </c>
      <c r="Z155" s="8">
        <v>0</v>
      </c>
      <c r="AA155" s="6">
        <v>0</v>
      </c>
      <c r="AB155" s="5">
        <v>0</v>
      </c>
      <c r="AC155" s="8">
        <v>0</v>
      </c>
      <c r="AD155" s="6">
        <v>0</v>
      </c>
      <c r="AE155" s="5">
        <v>0</v>
      </c>
      <c r="AF155" s="8">
        <v>0</v>
      </c>
      <c r="AG155" s="6">
        <v>0</v>
      </c>
      <c r="AH155" s="5">
        <v>0</v>
      </c>
      <c r="AI155" s="8">
        <v>0</v>
      </c>
      <c r="AJ155" s="6">
        <v>0</v>
      </c>
      <c r="AK155" s="5">
        <v>0</v>
      </c>
      <c r="AL155" s="8">
        <v>0</v>
      </c>
      <c r="AM155" s="6">
        <v>0</v>
      </c>
      <c r="AN155" s="5">
        <v>0</v>
      </c>
      <c r="AO155" s="8">
        <v>0</v>
      </c>
      <c r="AP155" s="6">
        <v>0</v>
      </c>
      <c r="AQ155" s="5">
        <v>0</v>
      </c>
      <c r="AR155" s="8">
        <v>0</v>
      </c>
      <c r="AS155" s="6">
        <v>0</v>
      </c>
      <c r="AT155" s="5">
        <v>0</v>
      </c>
      <c r="AU155" s="8">
        <v>0</v>
      </c>
      <c r="AV155" s="6">
        <v>0</v>
      </c>
      <c r="AW155" s="5">
        <v>0</v>
      </c>
      <c r="AX155" s="8">
        <v>0</v>
      </c>
      <c r="AY155" s="6">
        <v>0</v>
      </c>
      <c r="AZ155" s="5">
        <v>0</v>
      </c>
      <c r="BA155" s="8">
        <v>0</v>
      </c>
      <c r="BB155" s="6">
        <v>0</v>
      </c>
      <c r="BC155" s="5">
        <v>0</v>
      </c>
      <c r="BD155" s="8">
        <v>0</v>
      </c>
      <c r="BE155" s="6">
        <v>0</v>
      </c>
      <c r="BF155" s="5">
        <v>0</v>
      </c>
      <c r="BG155" s="8">
        <v>0</v>
      </c>
      <c r="BH155" s="6">
        <v>0</v>
      </c>
      <c r="BI155" s="5">
        <v>0</v>
      </c>
      <c r="BJ155" s="8">
        <v>0</v>
      </c>
      <c r="BK155" s="6">
        <v>0</v>
      </c>
      <c r="BL155" s="5">
        <v>0</v>
      </c>
      <c r="BM155" s="8">
        <v>0</v>
      </c>
      <c r="BN155" s="6">
        <v>0</v>
      </c>
      <c r="BO155" s="5">
        <v>0</v>
      </c>
      <c r="BP155" s="8">
        <v>0</v>
      </c>
      <c r="BQ155" s="6">
        <v>0</v>
      </c>
      <c r="BR155" s="5">
        <v>0</v>
      </c>
      <c r="BS155" s="8">
        <v>0</v>
      </c>
      <c r="BT155" s="6">
        <v>117.37</v>
      </c>
      <c r="BU155" s="5">
        <v>1490.12</v>
      </c>
      <c r="BV155" s="8">
        <f t="shared" si="291"/>
        <v>12695.918888983555</v>
      </c>
      <c r="BW155" s="6">
        <v>0</v>
      </c>
      <c r="BX155" s="5">
        <v>0</v>
      </c>
      <c r="BY155" s="8">
        <v>0</v>
      </c>
      <c r="BZ155" s="6">
        <v>0</v>
      </c>
      <c r="CA155" s="5">
        <v>0</v>
      </c>
      <c r="CB155" s="8">
        <v>0</v>
      </c>
      <c r="CC155" s="6">
        <v>0</v>
      </c>
      <c r="CD155" s="5">
        <v>0</v>
      </c>
      <c r="CE155" s="8">
        <v>0</v>
      </c>
      <c r="CF155" s="6">
        <v>0</v>
      </c>
      <c r="CG155" s="5">
        <v>0</v>
      </c>
      <c r="CH155" s="8">
        <v>0</v>
      </c>
      <c r="CI155" s="6">
        <v>0</v>
      </c>
      <c r="CJ155" s="5">
        <v>0</v>
      </c>
      <c r="CK155" s="8">
        <v>0</v>
      </c>
      <c r="CL155" s="6">
        <v>1.5</v>
      </c>
      <c r="CM155" s="5">
        <v>0.21</v>
      </c>
      <c r="CN155" s="8">
        <f t="shared" si="294"/>
        <v>139.99999999999997</v>
      </c>
      <c r="CO155" s="6">
        <v>0</v>
      </c>
      <c r="CP155" s="5">
        <v>0</v>
      </c>
      <c r="CQ155" s="8">
        <v>0</v>
      </c>
      <c r="CR155" s="6">
        <v>0</v>
      </c>
      <c r="CS155" s="5">
        <v>0</v>
      </c>
      <c r="CT155" s="8">
        <v>0</v>
      </c>
      <c r="CU155" s="6">
        <v>0</v>
      </c>
      <c r="CV155" s="5">
        <v>0</v>
      </c>
      <c r="CW155" s="8">
        <v>0</v>
      </c>
      <c r="CX155" s="6">
        <v>0</v>
      </c>
      <c r="CY155" s="5">
        <v>0</v>
      </c>
      <c r="CZ155" s="8">
        <v>0</v>
      </c>
      <c r="DA155" s="6">
        <v>0</v>
      </c>
      <c r="DB155" s="5">
        <v>0</v>
      </c>
      <c r="DC155" s="8">
        <v>0</v>
      </c>
      <c r="DD155" s="6">
        <v>0.92</v>
      </c>
      <c r="DE155" s="5">
        <v>16.7</v>
      </c>
      <c r="DF155" s="8">
        <f t="shared" ref="DF155" si="297">DE155/DD155*1000</f>
        <v>18152.173913043476</v>
      </c>
      <c r="DG155" s="6">
        <v>0</v>
      </c>
      <c r="DH155" s="5">
        <v>0</v>
      </c>
      <c r="DI155" s="8">
        <v>0</v>
      </c>
      <c r="DJ155" s="6">
        <v>0</v>
      </c>
      <c r="DK155" s="5">
        <v>0</v>
      </c>
      <c r="DL155" s="8">
        <v>0</v>
      </c>
      <c r="DM155" s="6">
        <v>0</v>
      </c>
      <c r="DN155" s="5">
        <v>0</v>
      </c>
      <c r="DO155" s="8">
        <v>0</v>
      </c>
      <c r="DP155" s="6">
        <v>0</v>
      </c>
      <c r="DQ155" s="5">
        <v>0</v>
      </c>
      <c r="DR155" s="8">
        <v>0</v>
      </c>
      <c r="DS155" s="6">
        <v>0</v>
      </c>
      <c r="DT155" s="5">
        <v>0</v>
      </c>
      <c r="DU155" s="8">
        <v>0</v>
      </c>
      <c r="DV155" s="6">
        <v>0</v>
      </c>
      <c r="DW155" s="5">
        <v>0</v>
      </c>
      <c r="DX155" s="8">
        <v>0</v>
      </c>
      <c r="DY155" s="6">
        <v>0</v>
      </c>
      <c r="DZ155" s="5">
        <v>0</v>
      </c>
      <c r="EA155" s="8">
        <v>0</v>
      </c>
      <c r="EB155" s="6">
        <v>0</v>
      </c>
      <c r="EC155" s="5">
        <v>0</v>
      </c>
      <c r="ED155" s="8">
        <v>0</v>
      </c>
      <c r="EE155" s="6">
        <v>0</v>
      </c>
      <c r="EF155" s="5">
        <v>0</v>
      </c>
      <c r="EG155" s="8">
        <v>0</v>
      </c>
      <c r="EH155" s="6">
        <v>0</v>
      </c>
      <c r="EI155" s="5">
        <v>0</v>
      </c>
      <c r="EJ155" s="8">
        <v>0</v>
      </c>
      <c r="EK155" s="6">
        <v>0</v>
      </c>
      <c r="EL155" s="5">
        <v>0</v>
      </c>
      <c r="EM155" s="8">
        <v>0</v>
      </c>
      <c r="EN155" s="6">
        <f t="shared" si="292"/>
        <v>119.79</v>
      </c>
      <c r="EO155" s="8">
        <f t="shared" si="293"/>
        <v>1507.03</v>
      </c>
    </row>
    <row r="156" spans="1:145" x14ac:dyDescent="0.3">
      <c r="A156" s="45">
        <v>2017</v>
      </c>
      <c r="B156" s="46" t="s">
        <v>9</v>
      </c>
      <c r="C156" s="6">
        <v>0</v>
      </c>
      <c r="D156" s="5">
        <v>0</v>
      </c>
      <c r="E156" s="8">
        <v>0</v>
      </c>
      <c r="F156" s="6">
        <v>0</v>
      </c>
      <c r="G156" s="5">
        <v>0</v>
      </c>
      <c r="H156" s="8">
        <v>0</v>
      </c>
      <c r="I156" s="6">
        <v>0</v>
      </c>
      <c r="J156" s="5">
        <v>0</v>
      </c>
      <c r="K156" s="8">
        <v>0</v>
      </c>
      <c r="L156" s="6">
        <v>0</v>
      </c>
      <c r="M156" s="5">
        <v>0</v>
      </c>
      <c r="N156" s="8">
        <v>0</v>
      </c>
      <c r="O156" s="6">
        <v>0</v>
      </c>
      <c r="P156" s="5">
        <v>0</v>
      </c>
      <c r="Q156" s="8">
        <v>0</v>
      </c>
      <c r="R156" s="6">
        <v>0</v>
      </c>
      <c r="S156" s="5">
        <v>0</v>
      </c>
      <c r="T156" s="8">
        <v>0</v>
      </c>
      <c r="U156" s="6">
        <v>0</v>
      </c>
      <c r="V156" s="5">
        <v>0</v>
      </c>
      <c r="W156" s="8">
        <v>0</v>
      </c>
      <c r="X156" s="6">
        <v>0</v>
      </c>
      <c r="Y156" s="5">
        <v>0</v>
      </c>
      <c r="Z156" s="8">
        <v>0</v>
      </c>
      <c r="AA156" s="6">
        <v>0</v>
      </c>
      <c r="AB156" s="5">
        <v>0</v>
      </c>
      <c r="AC156" s="8">
        <v>0</v>
      </c>
      <c r="AD156" s="6">
        <v>0</v>
      </c>
      <c r="AE156" s="5">
        <v>0</v>
      </c>
      <c r="AF156" s="8">
        <v>0</v>
      </c>
      <c r="AG156" s="6">
        <v>0</v>
      </c>
      <c r="AH156" s="5">
        <v>0</v>
      </c>
      <c r="AI156" s="8">
        <v>0</v>
      </c>
      <c r="AJ156" s="6">
        <v>0</v>
      </c>
      <c r="AK156" s="5">
        <v>0</v>
      </c>
      <c r="AL156" s="8">
        <v>0</v>
      </c>
      <c r="AM156" s="6">
        <v>0</v>
      </c>
      <c r="AN156" s="5">
        <v>0</v>
      </c>
      <c r="AO156" s="8">
        <v>0</v>
      </c>
      <c r="AP156" s="6">
        <v>0</v>
      </c>
      <c r="AQ156" s="5">
        <v>0</v>
      </c>
      <c r="AR156" s="8">
        <v>0</v>
      </c>
      <c r="AS156" s="6">
        <v>0</v>
      </c>
      <c r="AT156" s="5">
        <v>0</v>
      </c>
      <c r="AU156" s="8">
        <v>0</v>
      </c>
      <c r="AV156" s="6">
        <v>0</v>
      </c>
      <c r="AW156" s="5">
        <v>0</v>
      </c>
      <c r="AX156" s="8">
        <v>0</v>
      </c>
      <c r="AY156" s="6">
        <v>0</v>
      </c>
      <c r="AZ156" s="5">
        <v>0</v>
      </c>
      <c r="BA156" s="8">
        <v>0</v>
      </c>
      <c r="BB156" s="6">
        <v>0</v>
      </c>
      <c r="BC156" s="5">
        <v>0</v>
      </c>
      <c r="BD156" s="8">
        <v>0</v>
      </c>
      <c r="BE156" s="6">
        <v>0</v>
      </c>
      <c r="BF156" s="5">
        <v>0</v>
      </c>
      <c r="BG156" s="8">
        <v>0</v>
      </c>
      <c r="BH156" s="6">
        <v>0</v>
      </c>
      <c r="BI156" s="5">
        <v>0</v>
      </c>
      <c r="BJ156" s="8">
        <v>0</v>
      </c>
      <c r="BK156" s="6">
        <v>0</v>
      </c>
      <c r="BL156" s="5">
        <v>0</v>
      </c>
      <c r="BM156" s="8">
        <v>0</v>
      </c>
      <c r="BN156" s="6">
        <v>0</v>
      </c>
      <c r="BO156" s="5">
        <v>0</v>
      </c>
      <c r="BP156" s="8">
        <v>0</v>
      </c>
      <c r="BQ156" s="6">
        <v>0</v>
      </c>
      <c r="BR156" s="5">
        <v>0</v>
      </c>
      <c r="BS156" s="8">
        <v>0</v>
      </c>
      <c r="BT156" s="6">
        <v>0</v>
      </c>
      <c r="BU156" s="5">
        <v>0</v>
      </c>
      <c r="BV156" s="8">
        <v>0</v>
      </c>
      <c r="BW156" s="6">
        <v>0</v>
      </c>
      <c r="BX156" s="5">
        <v>0</v>
      </c>
      <c r="BY156" s="8">
        <v>0</v>
      </c>
      <c r="BZ156" s="6">
        <v>0</v>
      </c>
      <c r="CA156" s="5">
        <v>0</v>
      </c>
      <c r="CB156" s="8">
        <v>0</v>
      </c>
      <c r="CC156" s="6">
        <v>0</v>
      </c>
      <c r="CD156" s="5">
        <v>0</v>
      </c>
      <c r="CE156" s="8">
        <v>0</v>
      </c>
      <c r="CF156" s="6">
        <v>0</v>
      </c>
      <c r="CG156" s="5">
        <v>0</v>
      </c>
      <c r="CH156" s="8">
        <v>0</v>
      </c>
      <c r="CI156" s="6">
        <v>0</v>
      </c>
      <c r="CJ156" s="5">
        <v>0</v>
      </c>
      <c r="CK156" s="8">
        <v>0</v>
      </c>
      <c r="CL156" s="6">
        <v>0</v>
      </c>
      <c r="CM156" s="5">
        <v>0</v>
      </c>
      <c r="CN156" s="8">
        <v>0</v>
      </c>
      <c r="CO156" s="6">
        <v>0</v>
      </c>
      <c r="CP156" s="5">
        <v>0</v>
      </c>
      <c r="CQ156" s="8">
        <v>0</v>
      </c>
      <c r="CR156" s="6">
        <v>0</v>
      </c>
      <c r="CS156" s="5">
        <v>0</v>
      </c>
      <c r="CT156" s="8">
        <v>0</v>
      </c>
      <c r="CU156" s="6">
        <v>0</v>
      </c>
      <c r="CV156" s="5">
        <v>0</v>
      </c>
      <c r="CW156" s="8">
        <v>0</v>
      </c>
      <c r="CX156" s="6">
        <v>0</v>
      </c>
      <c r="CY156" s="5">
        <v>0</v>
      </c>
      <c r="CZ156" s="8">
        <v>0</v>
      </c>
      <c r="DA156" s="6">
        <v>0</v>
      </c>
      <c r="DB156" s="5">
        <v>0</v>
      </c>
      <c r="DC156" s="8">
        <v>0</v>
      </c>
      <c r="DD156" s="6">
        <v>0</v>
      </c>
      <c r="DE156" s="5">
        <v>0</v>
      </c>
      <c r="DF156" s="8">
        <v>0</v>
      </c>
      <c r="DG156" s="6">
        <v>0</v>
      </c>
      <c r="DH156" s="5">
        <v>0</v>
      </c>
      <c r="DI156" s="8">
        <v>0</v>
      </c>
      <c r="DJ156" s="6">
        <v>0</v>
      </c>
      <c r="DK156" s="5">
        <v>0</v>
      </c>
      <c r="DL156" s="8">
        <v>0</v>
      </c>
      <c r="DM156" s="6">
        <v>0</v>
      </c>
      <c r="DN156" s="5">
        <v>0</v>
      </c>
      <c r="DO156" s="8">
        <v>0</v>
      </c>
      <c r="DP156" s="6">
        <v>0</v>
      </c>
      <c r="DQ156" s="5">
        <v>0</v>
      </c>
      <c r="DR156" s="8">
        <v>0</v>
      </c>
      <c r="DS156" s="6">
        <v>0</v>
      </c>
      <c r="DT156" s="5">
        <v>0</v>
      </c>
      <c r="DU156" s="8">
        <v>0</v>
      </c>
      <c r="DV156" s="6">
        <v>0</v>
      </c>
      <c r="DW156" s="5">
        <v>0</v>
      </c>
      <c r="DX156" s="8">
        <v>0</v>
      </c>
      <c r="DY156" s="6">
        <v>0</v>
      </c>
      <c r="DZ156" s="5">
        <v>0</v>
      </c>
      <c r="EA156" s="8">
        <v>0</v>
      </c>
      <c r="EB156" s="6">
        <v>0</v>
      </c>
      <c r="EC156" s="5">
        <v>0</v>
      </c>
      <c r="ED156" s="8">
        <v>0</v>
      </c>
      <c r="EE156" s="6">
        <v>0</v>
      </c>
      <c r="EF156" s="5">
        <v>0</v>
      </c>
      <c r="EG156" s="8">
        <v>0</v>
      </c>
      <c r="EH156" s="6">
        <v>0</v>
      </c>
      <c r="EI156" s="5">
        <v>0</v>
      </c>
      <c r="EJ156" s="8">
        <v>0</v>
      </c>
      <c r="EK156" s="6">
        <v>0</v>
      </c>
      <c r="EL156" s="5">
        <v>0</v>
      </c>
      <c r="EM156" s="8">
        <v>0</v>
      </c>
      <c r="EN156" s="6">
        <f t="shared" si="292"/>
        <v>0</v>
      </c>
      <c r="EO156" s="8">
        <f t="shared" si="293"/>
        <v>0</v>
      </c>
    </row>
    <row r="157" spans="1:145" x14ac:dyDescent="0.3">
      <c r="A157" s="45">
        <v>2017</v>
      </c>
      <c r="B157" s="46" t="s">
        <v>10</v>
      </c>
      <c r="C157" s="6">
        <v>0</v>
      </c>
      <c r="D157" s="5">
        <v>0</v>
      </c>
      <c r="E157" s="8">
        <v>0</v>
      </c>
      <c r="F157" s="6">
        <v>0</v>
      </c>
      <c r="G157" s="5">
        <v>0</v>
      </c>
      <c r="H157" s="8">
        <v>0</v>
      </c>
      <c r="I157" s="6">
        <v>0</v>
      </c>
      <c r="J157" s="5">
        <v>0</v>
      </c>
      <c r="K157" s="8">
        <v>0</v>
      </c>
      <c r="L157" s="6">
        <v>0</v>
      </c>
      <c r="M157" s="5">
        <v>0</v>
      </c>
      <c r="N157" s="8">
        <v>0</v>
      </c>
      <c r="O157" s="6">
        <v>0</v>
      </c>
      <c r="P157" s="5">
        <v>0</v>
      </c>
      <c r="Q157" s="8">
        <v>0</v>
      </c>
      <c r="R157" s="6">
        <v>0</v>
      </c>
      <c r="S157" s="5">
        <v>0</v>
      </c>
      <c r="T157" s="8">
        <v>0</v>
      </c>
      <c r="U157" s="6">
        <v>0</v>
      </c>
      <c r="V157" s="5">
        <v>0</v>
      </c>
      <c r="W157" s="8">
        <v>0</v>
      </c>
      <c r="X157" s="6">
        <v>0</v>
      </c>
      <c r="Y157" s="5">
        <v>0</v>
      </c>
      <c r="Z157" s="8">
        <v>0</v>
      </c>
      <c r="AA157" s="6">
        <v>0</v>
      </c>
      <c r="AB157" s="5">
        <v>0</v>
      </c>
      <c r="AC157" s="8">
        <v>0</v>
      </c>
      <c r="AD157" s="6">
        <v>0</v>
      </c>
      <c r="AE157" s="5">
        <v>0</v>
      </c>
      <c r="AF157" s="8">
        <v>0</v>
      </c>
      <c r="AG157" s="6">
        <v>0</v>
      </c>
      <c r="AH157" s="5">
        <v>0</v>
      </c>
      <c r="AI157" s="8">
        <v>0</v>
      </c>
      <c r="AJ157" s="6">
        <v>0</v>
      </c>
      <c r="AK157" s="5">
        <v>0</v>
      </c>
      <c r="AL157" s="8">
        <v>0</v>
      </c>
      <c r="AM157" s="6">
        <v>4.0000000000000001E-3</v>
      </c>
      <c r="AN157" s="5">
        <v>0.05</v>
      </c>
      <c r="AO157" s="8">
        <f t="shared" ref="AO157:AO160" si="298">AN157/AM157*1000</f>
        <v>12500</v>
      </c>
      <c r="AP157" s="6">
        <v>0</v>
      </c>
      <c r="AQ157" s="5">
        <v>0</v>
      </c>
      <c r="AR157" s="8">
        <v>0</v>
      </c>
      <c r="AS157" s="6">
        <v>0</v>
      </c>
      <c r="AT157" s="5">
        <v>0</v>
      </c>
      <c r="AU157" s="8">
        <v>0</v>
      </c>
      <c r="AV157" s="6">
        <v>0</v>
      </c>
      <c r="AW157" s="5">
        <v>0</v>
      </c>
      <c r="AX157" s="8">
        <v>0</v>
      </c>
      <c r="AY157" s="6">
        <v>0</v>
      </c>
      <c r="AZ157" s="5">
        <v>0</v>
      </c>
      <c r="BA157" s="8">
        <v>0</v>
      </c>
      <c r="BB157" s="6">
        <v>0</v>
      </c>
      <c r="BC157" s="5">
        <v>0</v>
      </c>
      <c r="BD157" s="8">
        <v>0</v>
      </c>
      <c r="BE157" s="6">
        <v>0</v>
      </c>
      <c r="BF157" s="5">
        <v>0</v>
      </c>
      <c r="BG157" s="8">
        <v>0</v>
      </c>
      <c r="BH157" s="6">
        <v>0</v>
      </c>
      <c r="BI157" s="5">
        <v>0</v>
      </c>
      <c r="BJ157" s="8">
        <v>0</v>
      </c>
      <c r="BK157" s="6">
        <v>0</v>
      </c>
      <c r="BL157" s="5">
        <v>0</v>
      </c>
      <c r="BM157" s="8">
        <v>0</v>
      </c>
      <c r="BN157" s="6">
        <v>0</v>
      </c>
      <c r="BO157" s="5">
        <v>0</v>
      </c>
      <c r="BP157" s="8">
        <v>0</v>
      </c>
      <c r="BQ157" s="6">
        <v>0</v>
      </c>
      <c r="BR157" s="5">
        <v>0</v>
      </c>
      <c r="BS157" s="8">
        <v>0</v>
      </c>
      <c r="BT157" s="6">
        <v>507.35</v>
      </c>
      <c r="BU157" s="5">
        <v>6841.61</v>
      </c>
      <c r="BV157" s="8">
        <f t="shared" ref="BV157:BV160" si="299">BU157/BT157*1000</f>
        <v>13484.990637626883</v>
      </c>
      <c r="BW157" s="6">
        <v>0</v>
      </c>
      <c r="BX157" s="5">
        <v>0</v>
      </c>
      <c r="BY157" s="8">
        <v>0</v>
      </c>
      <c r="BZ157" s="6">
        <v>0</v>
      </c>
      <c r="CA157" s="5">
        <v>0</v>
      </c>
      <c r="CB157" s="8">
        <v>0</v>
      </c>
      <c r="CC157" s="6">
        <v>0</v>
      </c>
      <c r="CD157" s="5">
        <v>0</v>
      </c>
      <c r="CE157" s="8">
        <v>0</v>
      </c>
      <c r="CF157" s="6">
        <v>0</v>
      </c>
      <c r="CG157" s="5">
        <v>0</v>
      </c>
      <c r="CH157" s="8">
        <v>0</v>
      </c>
      <c r="CI157" s="6">
        <v>0</v>
      </c>
      <c r="CJ157" s="5">
        <v>0</v>
      </c>
      <c r="CK157" s="8">
        <v>0</v>
      </c>
      <c r="CL157" s="6">
        <v>0</v>
      </c>
      <c r="CM157" s="5">
        <v>0</v>
      </c>
      <c r="CN157" s="8">
        <v>0</v>
      </c>
      <c r="CO157" s="6">
        <v>0</v>
      </c>
      <c r="CP157" s="5">
        <v>0</v>
      </c>
      <c r="CQ157" s="8">
        <v>0</v>
      </c>
      <c r="CR157" s="6">
        <v>0</v>
      </c>
      <c r="CS157" s="5">
        <v>0</v>
      </c>
      <c r="CT157" s="8">
        <v>0</v>
      </c>
      <c r="CU157" s="6">
        <v>0</v>
      </c>
      <c r="CV157" s="5">
        <v>0</v>
      </c>
      <c r="CW157" s="8">
        <v>0</v>
      </c>
      <c r="CX157" s="6">
        <v>0</v>
      </c>
      <c r="CY157" s="5">
        <v>0</v>
      </c>
      <c r="CZ157" s="8">
        <v>0</v>
      </c>
      <c r="DA157" s="6">
        <v>0</v>
      </c>
      <c r="DB157" s="5">
        <v>0</v>
      </c>
      <c r="DC157" s="8">
        <v>0</v>
      </c>
      <c r="DD157" s="6">
        <v>0</v>
      </c>
      <c r="DE157" s="5">
        <v>0</v>
      </c>
      <c r="DF157" s="8">
        <v>0</v>
      </c>
      <c r="DG157" s="6">
        <v>0</v>
      </c>
      <c r="DH157" s="5">
        <v>0</v>
      </c>
      <c r="DI157" s="8">
        <v>0</v>
      </c>
      <c r="DJ157" s="6">
        <v>0</v>
      </c>
      <c r="DK157" s="5">
        <v>0</v>
      </c>
      <c r="DL157" s="8">
        <v>0</v>
      </c>
      <c r="DM157" s="6">
        <v>0</v>
      </c>
      <c r="DN157" s="5">
        <v>0</v>
      </c>
      <c r="DO157" s="8">
        <v>0</v>
      </c>
      <c r="DP157" s="6">
        <v>0</v>
      </c>
      <c r="DQ157" s="5">
        <v>0</v>
      </c>
      <c r="DR157" s="8">
        <v>0</v>
      </c>
      <c r="DS157" s="6">
        <v>0</v>
      </c>
      <c r="DT157" s="5">
        <v>0</v>
      </c>
      <c r="DU157" s="8">
        <v>0</v>
      </c>
      <c r="DV157" s="6">
        <v>0</v>
      </c>
      <c r="DW157" s="5">
        <v>0</v>
      </c>
      <c r="DX157" s="8">
        <v>0</v>
      </c>
      <c r="DY157" s="6">
        <v>0</v>
      </c>
      <c r="DZ157" s="5">
        <v>0</v>
      </c>
      <c r="EA157" s="8">
        <v>0</v>
      </c>
      <c r="EB157" s="6">
        <v>0</v>
      </c>
      <c r="EC157" s="5">
        <v>0</v>
      </c>
      <c r="ED157" s="8">
        <v>0</v>
      </c>
      <c r="EE157" s="6">
        <v>0</v>
      </c>
      <c r="EF157" s="5">
        <v>0</v>
      </c>
      <c r="EG157" s="8">
        <v>0</v>
      </c>
      <c r="EH157" s="6">
        <v>0</v>
      </c>
      <c r="EI157" s="5">
        <v>0</v>
      </c>
      <c r="EJ157" s="8">
        <v>0</v>
      </c>
      <c r="EK157" s="6">
        <v>0</v>
      </c>
      <c r="EL157" s="5">
        <v>0</v>
      </c>
      <c r="EM157" s="8">
        <v>0</v>
      </c>
      <c r="EN157" s="6">
        <f t="shared" si="292"/>
        <v>507.35400000000004</v>
      </c>
      <c r="EO157" s="8">
        <f t="shared" si="293"/>
        <v>6841.66</v>
      </c>
    </row>
    <row r="158" spans="1:145" x14ac:dyDescent="0.3">
      <c r="A158" s="45">
        <v>2017</v>
      </c>
      <c r="B158" s="46" t="s">
        <v>11</v>
      </c>
      <c r="C158" s="6">
        <v>0</v>
      </c>
      <c r="D158" s="5">
        <v>0</v>
      </c>
      <c r="E158" s="8">
        <v>0</v>
      </c>
      <c r="F158" s="6">
        <v>0</v>
      </c>
      <c r="G158" s="5">
        <v>0</v>
      </c>
      <c r="H158" s="8">
        <v>0</v>
      </c>
      <c r="I158" s="6">
        <v>0</v>
      </c>
      <c r="J158" s="5">
        <v>0</v>
      </c>
      <c r="K158" s="8">
        <v>0</v>
      </c>
      <c r="L158" s="6">
        <v>0</v>
      </c>
      <c r="M158" s="5">
        <v>0</v>
      </c>
      <c r="N158" s="8">
        <v>0</v>
      </c>
      <c r="O158" s="6">
        <v>0</v>
      </c>
      <c r="P158" s="5">
        <v>0</v>
      </c>
      <c r="Q158" s="8">
        <v>0</v>
      </c>
      <c r="R158" s="6">
        <v>0</v>
      </c>
      <c r="S158" s="5">
        <v>0</v>
      </c>
      <c r="T158" s="8">
        <v>0</v>
      </c>
      <c r="U158" s="6">
        <v>0</v>
      </c>
      <c r="V158" s="5">
        <v>0</v>
      </c>
      <c r="W158" s="8">
        <v>0</v>
      </c>
      <c r="X158" s="6">
        <v>0</v>
      </c>
      <c r="Y158" s="5">
        <v>0</v>
      </c>
      <c r="Z158" s="8">
        <v>0</v>
      </c>
      <c r="AA158" s="6">
        <v>0</v>
      </c>
      <c r="AB158" s="5">
        <v>0</v>
      </c>
      <c r="AC158" s="8">
        <v>0</v>
      </c>
      <c r="AD158" s="6">
        <v>0</v>
      </c>
      <c r="AE158" s="5">
        <v>0</v>
      </c>
      <c r="AF158" s="8">
        <v>0</v>
      </c>
      <c r="AG158" s="6">
        <v>0</v>
      </c>
      <c r="AH158" s="5">
        <v>0</v>
      </c>
      <c r="AI158" s="8">
        <v>0</v>
      </c>
      <c r="AJ158" s="6">
        <v>0</v>
      </c>
      <c r="AK158" s="5">
        <v>0</v>
      </c>
      <c r="AL158" s="8">
        <v>0</v>
      </c>
      <c r="AM158" s="6">
        <v>0</v>
      </c>
      <c r="AN158" s="5">
        <v>0</v>
      </c>
      <c r="AO158" s="8">
        <v>0</v>
      </c>
      <c r="AP158" s="6">
        <v>0</v>
      </c>
      <c r="AQ158" s="5">
        <v>0</v>
      </c>
      <c r="AR158" s="8">
        <v>0</v>
      </c>
      <c r="AS158" s="6">
        <v>0</v>
      </c>
      <c r="AT158" s="5">
        <v>0</v>
      </c>
      <c r="AU158" s="8">
        <v>0</v>
      </c>
      <c r="AV158" s="6">
        <v>0</v>
      </c>
      <c r="AW158" s="5">
        <v>0</v>
      </c>
      <c r="AX158" s="8">
        <v>0</v>
      </c>
      <c r="AY158" s="6">
        <v>0</v>
      </c>
      <c r="AZ158" s="5">
        <v>0</v>
      </c>
      <c r="BA158" s="8">
        <v>0</v>
      </c>
      <c r="BB158" s="6">
        <v>0</v>
      </c>
      <c r="BC158" s="5">
        <v>0</v>
      </c>
      <c r="BD158" s="8">
        <v>0</v>
      </c>
      <c r="BE158" s="6">
        <v>0</v>
      </c>
      <c r="BF158" s="5">
        <v>0</v>
      </c>
      <c r="BG158" s="8">
        <v>0</v>
      </c>
      <c r="BH158" s="6">
        <v>0</v>
      </c>
      <c r="BI158" s="5">
        <v>0</v>
      </c>
      <c r="BJ158" s="8">
        <v>0</v>
      </c>
      <c r="BK158" s="6">
        <v>0</v>
      </c>
      <c r="BL158" s="5">
        <v>0</v>
      </c>
      <c r="BM158" s="8">
        <v>0</v>
      </c>
      <c r="BN158" s="6">
        <v>0</v>
      </c>
      <c r="BO158" s="5">
        <v>0</v>
      </c>
      <c r="BP158" s="8">
        <v>0</v>
      </c>
      <c r="BQ158" s="6">
        <v>0</v>
      </c>
      <c r="BR158" s="5">
        <v>0</v>
      </c>
      <c r="BS158" s="8">
        <v>0</v>
      </c>
      <c r="BT158" s="6">
        <v>167.28800000000001</v>
      </c>
      <c r="BU158" s="5">
        <v>2042.88</v>
      </c>
      <c r="BV158" s="8">
        <f t="shared" si="299"/>
        <v>12211.754578929749</v>
      </c>
      <c r="BW158" s="6">
        <v>0</v>
      </c>
      <c r="BX158" s="5">
        <v>0</v>
      </c>
      <c r="BY158" s="8">
        <v>0</v>
      </c>
      <c r="BZ158" s="6">
        <v>0</v>
      </c>
      <c r="CA158" s="5">
        <v>0</v>
      </c>
      <c r="CB158" s="8">
        <v>0</v>
      </c>
      <c r="CC158" s="6">
        <v>0</v>
      </c>
      <c r="CD158" s="5">
        <v>0</v>
      </c>
      <c r="CE158" s="8">
        <v>0</v>
      </c>
      <c r="CF158" s="6">
        <v>0</v>
      </c>
      <c r="CG158" s="5">
        <v>0</v>
      </c>
      <c r="CH158" s="8">
        <v>0</v>
      </c>
      <c r="CI158" s="6">
        <v>0</v>
      </c>
      <c r="CJ158" s="5">
        <v>0</v>
      </c>
      <c r="CK158" s="8">
        <v>0</v>
      </c>
      <c r="CL158" s="6">
        <v>3</v>
      </c>
      <c r="CM158" s="5">
        <v>0.17</v>
      </c>
      <c r="CN158" s="8">
        <f t="shared" ref="CN158:CN160" si="300">CM158/CL158*1000</f>
        <v>56.666666666666671</v>
      </c>
      <c r="CO158" s="6">
        <v>0</v>
      </c>
      <c r="CP158" s="5">
        <v>0</v>
      </c>
      <c r="CQ158" s="8">
        <v>0</v>
      </c>
      <c r="CR158" s="6">
        <v>0</v>
      </c>
      <c r="CS158" s="5">
        <v>0</v>
      </c>
      <c r="CT158" s="8">
        <v>0</v>
      </c>
      <c r="CU158" s="6">
        <v>0</v>
      </c>
      <c r="CV158" s="5">
        <v>0</v>
      </c>
      <c r="CW158" s="8">
        <v>0</v>
      </c>
      <c r="CX158" s="6">
        <v>0</v>
      </c>
      <c r="CY158" s="5">
        <v>0</v>
      </c>
      <c r="CZ158" s="8">
        <v>0</v>
      </c>
      <c r="DA158" s="6">
        <v>0</v>
      </c>
      <c r="DB158" s="5">
        <v>0</v>
      </c>
      <c r="DC158" s="8">
        <v>0</v>
      </c>
      <c r="DD158" s="6">
        <v>0</v>
      </c>
      <c r="DE158" s="5">
        <v>0</v>
      </c>
      <c r="DF158" s="8">
        <v>0</v>
      </c>
      <c r="DG158" s="6">
        <v>0</v>
      </c>
      <c r="DH158" s="5">
        <v>0</v>
      </c>
      <c r="DI158" s="8">
        <v>0</v>
      </c>
      <c r="DJ158" s="6">
        <v>0</v>
      </c>
      <c r="DK158" s="5">
        <v>0</v>
      </c>
      <c r="DL158" s="8">
        <v>0</v>
      </c>
      <c r="DM158" s="6">
        <v>0</v>
      </c>
      <c r="DN158" s="5">
        <v>0</v>
      </c>
      <c r="DO158" s="8">
        <v>0</v>
      </c>
      <c r="DP158" s="6">
        <v>0</v>
      </c>
      <c r="DQ158" s="5">
        <v>0</v>
      </c>
      <c r="DR158" s="8">
        <v>0</v>
      </c>
      <c r="DS158" s="6">
        <v>0</v>
      </c>
      <c r="DT158" s="5">
        <v>0</v>
      </c>
      <c r="DU158" s="8">
        <v>0</v>
      </c>
      <c r="DV158" s="6">
        <v>0</v>
      </c>
      <c r="DW158" s="5">
        <v>0</v>
      </c>
      <c r="DX158" s="8">
        <v>0</v>
      </c>
      <c r="DY158" s="6">
        <v>0</v>
      </c>
      <c r="DZ158" s="5">
        <v>0</v>
      </c>
      <c r="EA158" s="8">
        <v>0</v>
      </c>
      <c r="EB158" s="6">
        <v>0</v>
      </c>
      <c r="EC158" s="5">
        <v>0</v>
      </c>
      <c r="ED158" s="8">
        <v>0</v>
      </c>
      <c r="EE158" s="6">
        <v>0</v>
      </c>
      <c r="EF158" s="5">
        <v>0</v>
      </c>
      <c r="EG158" s="8">
        <v>0</v>
      </c>
      <c r="EH158" s="6">
        <v>0</v>
      </c>
      <c r="EI158" s="5">
        <v>0</v>
      </c>
      <c r="EJ158" s="8">
        <v>0</v>
      </c>
      <c r="EK158" s="6">
        <v>0</v>
      </c>
      <c r="EL158" s="5">
        <v>0</v>
      </c>
      <c r="EM158" s="8">
        <v>0</v>
      </c>
      <c r="EN158" s="6">
        <f t="shared" si="292"/>
        <v>170.28800000000001</v>
      </c>
      <c r="EO158" s="8">
        <f t="shared" si="293"/>
        <v>2043.0500000000002</v>
      </c>
    </row>
    <row r="159" spans="1:145" x14ac:dyDescent="0.3">
      <c r="A159" s="45">
        <v>2017</v>
      </c>
      <c r="B159" s="46" t="s">
        <v>12</v>
      </c>
      <c r="C159" s="6">
        <v>0</v>
      </c>
      <c r="D159" s="5">
        <v>0</v>
      </c>
      <c r="E159" s="8">
        <v>0</v>
      </c>
      <c r="F159" s="6">
        <v>0</v>
      </c>
      <c r="G159" s="5">
        <v>0</v>
      </c>
      <c r="H159" s="8">
        <v>0</v>
      </c>
      <c r="I159" s="6">
        <v>0</v>
      </c>
      <c r="J159" s="5">
        <v>0</v>
      </c>
      <c r="K159" s="8">
        <v>0</v>
      </c>
      <c r="L159" s="6">
        <v>0</v>
      </c>
      <c r="M159" s="5">
        <v>0</v>
      </c>
      <c r="N159" s="8">
        <v>0</v>
      </c>
      <c r="O159" s="6">
        <v>0</v>
      </c>
      <c r="P159" s="5">
        <v>0</v>
      </c>
      <c r="Q159" s="8">
        <v>0</v>
      </c>
      <c r="R159" s="6">
        <v>0</v>
      </c>
      <c r="S159" s="5">
        <v>0</v>
      </c>
      <c r="T159" s="8">
        <v>0</v>
      </c>
      <c r="U159" s="6">
        <v>0</v>
      </c>
      <c r="V159" s="5">
        <v>0</v>
      </c>
      <c r="W159" s="8">
        <v>0</v>
      </c>
      <c r="X159" s="6">
        <v>0</v>
      </c>
      <c r="Y159" s="5">
        <v>0</v>
      </c>
      <c r="Z159" s="8">
        <v>0</v>
      </c>
      <c r="AA159" s="6">
        <v>0</v>
      </c>
      <c r="AB159" s="5">
        <v>0</v>
      </c>
      <c r="AC159" s="8">
        <v>0</v>
      </c>
      <c r="AD159" s="6">
        <v>0</v>
      </c>
      <c r="AE159" s="5">
        <v>0</v>
      </c>
      <c r="AF159" s="8">
        <v>0</v>
      </c>
      <c r="AG159" s="6">
        <v>0</v>
      </c>
      <c r="AH159" s="5">
        <v>0</v>
      </c>
      <c r="AI159" s="8">
        <v>0</v>
      </c>
      <c r="AJ159" s="6">
        <v>0</v>
      </c>
      <c r="AK159" s="5">
        <v>0</v>
      </c>
      <c r="AL159" s="8">
        <v>0</v>
      </c>
      <c r="AM159" s="6">
        <v>0</v>
      </c>
      <c r="AN159" s="5">
        <v>0</v>
      </c>
      <c r="AO159" s="8">
        <v>0</v>
      </c>
      <c r="AP159" s="6">
        <v>0</v>
      </c>
      <c r="AQ159" s="5">
        <v>0</v>
      </c>
      <c r="AR159" s="8">
        <v>0</v>
      </c>
      <c r="AS159" s="6">
        <v>0</v>
      </c>
      <c r="AT159" s="5">
        <v>0</v>
      </c>
      <c r="AU159" s="8">
        <v>0</v>
      </c>
      <c r="AV159" s="6">
        <v>0</v>
      </c>
      <c r="AW159" s="5">
        <v>0</v>
      </c>
      <c r="AX159" s="8">
        <v>0</v>
      </c>
      <c r="AY159" s="6">
        <v>0</v>
      </c>
      <c r="AZ159" s="5">
        <v>0</v>
      </c>
      <c r="BA159" s="8">
        <v>0</v>
      </c>
      <c r="BB159" s="6">
        <v>0</v>
      </c>
      <c r="BC159" s="5">
        <v>0</v>
      </c>
      <c r="BD159" s="8">
        <v>0</v>
      </c>
      <c r="BE159" s="6">
        <v>0</v>
      </c>
      <c r="BF159" s="5">
        <v>0</v>
      </c>
      <c r="BG159" s="8">
        <v>0</v>
      </c>
      <c r="BH159" s="6">
        <v>0</v>
      </c>
      <c r="BI159" s="5">
        <v>0</v>
      </c>
      <c r="BJ159" s="8">
        <v>0</v>
      </c>
      <c r="BK159" s="6">
        <v>0</v>
      </c>
      <c r="BL159" s="5">
        <v>0</v>
      </c>
      <c r="BM159" s="8">
        <v>0</v>
      </c>
      <c r="BN159" s="6">
        <v>0</v>
      </c>
      <c r="BO159" s="5">
        <v>0</v>
      </c>
      <c r="BP159" s="8">
        <v>0</v>
      </c>
      <c r="BQ159" s="6">
        <v>0</v>
      </c>
      <c r="BR159" s="5">
        <v>0</v>
      </c>
      <c r="BS159" s="8">
        <v>0</v>
      </c>
      <c r="BT159" s="6">
        <v>208.44</v>
      </c>
      <c r="BU159" s="5">
        <v>2412.9299999999998</v>
      </c>
      <c r="BV159" s="8">
        <f t="shared" si="299"/>
        <v>11576.137017846861</v>
      </c>
      <c r="BW159" s="6">
        <v>0</v>
      </c>
      <c r="BX159" s="5">
        <v>0</v>
      </c>
      <c r="BY159" s="8">
        <v>0</v>
      </c>
      <c r="BZ159" s="6">
        <v>0</v>
      </c>
      <c r="CA159" s="5">
        <v>0</v>
      </c>
      <c r="CB159" s="8">
        <v>0</v>
      </c>
      <c r="CC159" s="6">
        <v>0</v>
      </c>
      <c r="CD159" s="5">
        <v>0</v>
      </c>
      <c r="CE159" s="8">
        <v>0</v>
      </c>
      <c r="CF159" s="6">
        <v>0</v>
      </c>
      <c r="CG159" s="5">
        <v>0</v>
      </c>
      <c r="CH159" s="8">
        <v>0</v>
      </c>
      <c r="CI159" s="6">
        <v>0</v>
      </c>
      <c r="CJ159" s="5">
        <v>0</v>
      </c>
      <c r="CK159" s="8">
        <v>0</v>
      </c>
      <c r="CL159" s="6">
        <v>6.9</v>
      </c>
      <c r="CM159" s="5">
        <v>1.47</v>
      </c>
      <c r="CN159" s="8">
        <f t="shared" si="300"/>
        <v>213.04347826086956</v>
      </c>
      <c r="CO159" s="6">
        <v>0</v>
      </c>
      <c r="CP159" s="5">
        <v>0</v>
      </c>
      <c r="CQ159" s="8">
        <v>0</v>
      </c>
      <c r="CR159" s="6">
        <v>0</v>
      </c>
      <c r="CS159" s="5">
        <v>0</v>
      </c>
      <c r="CT159" s="8">
        <v>0</v>
      </c>
      <c r="CU159" s="6">
        <v>0</v>
      </c>
      <c r="CV159" s="5">
        <v>0</v>
      </c>
      <c r="CW159" s="8">
        <v>0</v>
      </c>
      <c r="CX159" s="6">
        <v>0</v>
      </c>
      <c r="CY159" s="5">
        <v>0</v>
      </c>
      <c r="CZ159" s="8">
        <v>0</v>
      </c>
      <c r="DA159" s="6">
        <v>0</v>
      </c>
      <c r="DB159" s="5">
        <v>0</v>
      </c>
      <c r="DC159" s="8">
        <v>0</v>
      </c>
      <c r="DD159" s="6">
        <v>0</v>
      </c>
      <c r="DE159" s="5">
        <v>0</v>
      </c>
      <c r="DF159" s="8">
        <v>0</v>
      </c>
      <c r="DG159" s="6">
        <v>0</v>
      </c>
      <c r="DH159" s="5">
        <v>0</v>
      </c>
      <c r="DI159" s="8">
        <v>0</v>
      </c>
      <c r="DJ159" s="6">
        <v>0</v>
      </c>
      <c r="DK159" s="5">
        <v>0</v>
      </c>
      <c r="DL159" s="8">
        <v>0</v>
      </c>
      <c r="DM159" s="6">
        <v>0</v>
      </c>
      <c r="DN159" s="5">
        <v>0</v>
      </c>
      <c r="DO159" s="8">
        <v>0</v>
      </c>
      <c r="DP159" s="6">
        <v>0</v>
      </c>
      <c r="DQ159" s="5">
        <v>0</v>
      </c>
      <c r="DR159" s="8">
        <v>0</v>
      </c>
      <c r="DS159" s="6">
        <v>0</v>
      </c>
      <c r="DT159" s="5">
        <v>0</v>
      </c>
      <c r="DU159" s="8">
        <v>0</v>
      </c>
      <c r="DV159" s="6">
        <v>0</v>
      </c>
      <c r="DW159" s="5">
        <v>0</v>
      </c>
      <c r="DX159" s="8">
        <v>0</v>
      </c>
      <c r="DY159" s="6">
        <v>0</v>
      </c>
      <c r="DZ159" s="5">
        <v>0</v>
      </c>
      <c r="EA159" s="8">
        <v>0</v>
      </c>
      <c r="EB159" s="6">
        <v>0</v>
      </c>
      <c r="EC159" s="5">
        <v>0</v>
      </c>
      <c r="ED159" s="8">
        <v>0</v>
      </c>
      <c r="EE159" s="6">
        <v>0</v>
      </c>
      <c r="EF159" s="5">
        <v>0</v>
      </c>
      <c r="EG159" s="8">
        <v>0</v>
      </c>
      <c r="EH159" s="6">
        <v>0</v>
      </c>
      <c r="EI159" s="5">
        <v>0</v>
      </c>
      <c r="EJ159" s="8">
        <v>0</v>
      </c>
      <c r="EK159" s="6">
        <v>0</v>
      </c>
      <c r="EL159" s="5">
        <v>0</v>
      </c>
      <c r="EM159" s="8">
        <v>0</v>
      </c>
      <c r="EN159" s="6">
        <f t="shared" si="292"/>
        <v>215.34</v>
      </c>
      <c r="EO159" s="8">
        <f t="shared" si="293"/>
        <v>2414.3999999999996</v>
      </c>
    </row>
    <row r="160" spans="1:145" x14ac:dyDescent="0.3">
      <c r="A160" s="45">
        <v>2017</v>
      </c>
      <c r="B160" s="46" t="s">
        <v>13</v>
      </c>
      <c r="C160" s="6">
        <v>0</v>
      </c>
      <c r="D160" s="5">
        <v>0</v>
      </c>
      <c r="E160" s="8">
        <v>0</v>
      </c>
      <c r="F160" s="6">
        <v>0</v>
      </c>
      <c r="G160" s="5">
        <v>0</v>
      </c>
      <c r="H160" s="8">
        <v>0</v>
      </c>
      <c r="I160" s="6">
        <v>0</v>
      </c>
      <c r="J160" s="5">
        <v>0</v>
      </c>
      <c r="K160" s="8">
        <v>0</v>
      </c>
      <c r="L160" s="6">
        <v>0</v>
      </c>
      <c r="M160" s="5">
        <v>0</v>
      </c>
      <c r="N160" s="8">
        <v>0</v>
      </c>
      <c r="O160" s="6">
        <v>0</v>
      </c>
      <c r="P160" s="5">
        <v>0</v>
      </c>
      <c r="Q160" s="8">
        <v>0</v>
      </c>
      <c r="R160" s="6">
        <v>0</v>
      </c>
      <c r="S160" s="5">
        <v>0</v>
      </c>
      <c r="T160" s="8">
        <v>0</v>
      </c>
      <c r="U160" s="6">
        <v>0</v>
      </c>
      <c r="V160" s="5">
        <v>0</v>
      </c>
      <c r="W160" s="8">
        <v>0</v>
      </c>
      <c r="X160" s="6">
        <v>0</v>
      </c>
      <c r="Y160" s="5">
        <v>0</v>
      </c>
      <c r="Z160" s="8">
        <v>0</v>
      </c>
      <c r="AA160" s="6">
        <v>0</v>
      </c>
      <c r="AB160" s="5">
        <v>0</v>
      </c>
      <c r="AC160" s="8">
        <v>0</v>
      </c>
      <c r="AD160" s="6">
        <v>0</v>
      </c>
      <c r="AE160" s="5">
        <v>0</v>
      </c>
      <c r="AF160" s="8">
        <v>0</v>
      </c>
      <c r="AG160" s="6">
        <v>0</v>
      </c>
      <c r="AH160" s="5">
        <v>0</v>
      </c>
      <c r="AI160" s="8">
        <v>0</v>
      </c>
      <c r="AJ160" s="6">
        <v>0</v>
      </c>
      <c r="AK160" s="5">
        <v>0</v>
      </c>
      <c r="AL160" s="8">
        <v>0</v>
      </c>
      <c r="AM160" s="6">
        <v>4.0000000000000001E-3</v>
      </c>
      <c r="AN160" s="5">
        <v>0.06</v>
      </c>
      <c r="AO160" s="8">
        <f t="shared" si="298"/>
        <v>15000</v>
      </c>
      <c r="AP160" s="6">
        <v>0</v>
      </c>
      <c r="AQ160" s="5">
        <v>0</v>
      </c>
      <c r="AR160" s="8">
        <v>0</v>
      </c>
      <c r="AS160" s="6">
        <v>0</v>
      </c>
      <c r="AT160" s="5">
        <v>0</v>
      </c>
      <c r="AU160" s="8">
        <v>0</v>
      </c>
      <c r="AV160" s="6">
        <v>0</v>
      </c>
      <c r="AW160" s="5">
        <v>0</v>
      </c>
      <c r="AX160" s="8">
        <v>0</v>
      </c>
      <c r="AY160" s="6">
        <v>0</v>
      </c>
      <c r="AZ160" s="5">
        <v>0</v>
      </c>
      <c r="BA160" s="8">
        <v>0</v>
      </c>
      <c r="BB160" s="6">
        <v>0</v>
      </c>
      <c r="BC160" s="5">
        <v>0</v>
      </c>
      <c r="BD160" s="8">
        <v>0</v>
      </c>
      <c r="BE160" s="6">
        <v>0</v>
      </c>
      <c r="BF160" s="5">
        <v>0</v>
      </c>
      <c r="BG160" s="8">
        <v>0</v>
      </c>
      <c r="BH160" s="6">
        <v>0</v>
      </c>
      <c r="BI160" s="5">
        <v>0</v>
      </c>
      <c r="BJ160" s="8">
        <v>0</v>
      </c>
      <c r="BK160" s="6">
        <v>0</v>
      </c>
      <c r="BL160" s="5">
        <v>0</v>
      </c>
      <c r="BM160" s="8">
        <v>0</v>
      </c>
      <c r="BN160" s="6">
        <v>0</v>
      </c>
      <c r="BO160" s="5">
        <v>0</v>
      </c>
      <c r="BP160" s="8">
        <v>0</v>
      </c>
      <c r="BQ160" s="6">
        <v>0</v>
      </c>
      <c r="BR160" s="5">
        <v>0</v>
      </c>
      <c r="BS160" s="8">
        <v>0</v>
      </c>
      <c r="BT160" s="6">
        <v>161.488</v>
      </c>
      <c r="BU160" s="5">
        <v>2397.87</v>
      </c>
      <c r="BV160" s="8">
        <f t="shared" si="299"/>
        <v>14848.595561280094</v>
      </c>
      <c r="BW160" s="6">
        <v>0</v>
      </c>
      <c r="BX160" s="5">
        <v>0</v>
      </c>
      <c r="BY160" s="8">
        <v>0</v>
      </c>
      <c r="BZ160" s="6">
        <v>0</v>
      </c>
      <c r="CA160" s="5">
        <v>0</v>
      </c>
      <c r="CB160" s="8">
        <v>0</v>
      </c>
      <c r="CC160" s="6">
        <v>0</v>
      </c>
      <c r="CD160" s="5">
        <v>0</v>
      </c>
      <c r="CE160" s="8">
        <v>0</v>
      </c>
      <c r="CF160" s="6">
        <v>0</v>
      </c>
      <c r="CG160" s="5">
        <v>0</v>
      </c>
      <c r="CH160" s="8">
        <v>0</v>
      </c>
      <c r="CI160" s="6">
        <v>0</v>
      </c>
      <c r="CJ160" s="5">
        <v>0</v>
      </c>
      <c r="CK160" s="8">
        <v>0</v>
      </c>
      <c r="CL160" s="6">
        <v>3</v>
      </c>
      <c r="CM160" s="5">
        <v>0.8</v>
      </c>
      <c r="CN160" s="8">
        <f t="shared" si="300"/>
        <v>266.66666666666669</v>
      </c>
      <c r="CO160" s="6">
        <v>0</v>
      </c>
      <c r="CP160" s="5">
        <v>0</v>
      </c>
      <c r="CQ160" s="8">
        <v>0</v>
      </c>
      <c r="CR160" s="6">
        <v>0</v>
      </c>
      <c r="CS160" s="5">
        <v>0</v>
      </c>
      <c r="CT160" s="8">
        <v>0</v>
      </c>
      <c r="CU160" s="6">
        <v>0</v>
      </c>
      <c r="CV160" s="5">
        <v>0</v>
      </c>
      <c r="CW160" s="8">
        <v>0</v>
      </c>
      <c r="CX160" s="6">
        <v>0</v>
      </c>
      <c r="CY160" s="5">
        <v>0</v>
      </c>
      <c r="CZ160" s="8">
        <v>0</v>
      </c>
      <c r="DA160" s="6">
        <v>0</v>
      </c>
      <c r="DB160" s="5">
        <v>0</v>
      </c>
      <c r="DC160" s="8">
        <v>0</v>
      </c>
      <c r="DD160" s="6">
        <v>0</v>
      </c>
      <c r="DE160" s="5">
        <v>0</v>
      </c>
      <c r="DF160" s="8">
        <v>0</v>
      </c>
      <c r="DG160" s="6">
        <v>0</v>
      </c>
      <c r="DH160" s="5">
        <v>0</v>
      </c>
      <c r="DI160" s="8">
        <v>0</v>
      </c>
      <c r="DJ160" s="6">
        <v>0</v>
      </c>
      <c r="DK160" s="5">
        <v>0</v>
      </c>
      <c r="DL160" s="8">
        <v>0</v>
      </c>
      <c r="DM160" s="6">
        <v>0</v>
      </c>
      <c r="DN160" s="5">
        <v>0</v>
      </c>
      <c r="DO160" s="8">
        <v>0</v>
      </c>
      <c r="DP160" s="6">
        <v>0</v>
      </c>
      <c r="DQ160" s="5">
        <v>0</v>
      </c>
      <c r="DR160" s="8">
        <v>0</v>
      </c>
      <c r="DS160" s="6">
        <v>0</v>
      </c>
      <c r="DT160" s="5">
        <v>0</v>
      </c>
      <c r="DU160" s="8">
        <v>0</v>
      </c>
      <c r="DV160" s="6">
        <v>0</v>
      </c>
      <c r="DW160" s="5">
        <v>0</v>
      </c>
      <c r="DX160" s="8">
        <v>0</v>
      </c>
      <c r="DY160" s="6">
        <v>0</v>
      </c>
      <c r="DZ160" s="5">
        <v>0</v>
      </c>
      <c r="EA160" s="8">
        <v>0</v>
      </c>
      <c r="EB160" s="6">
        <v>0</v>
      </c>
      <c r="EC160" s="5">
        <v>0</v>
      </c>
      <c r="ED160" s="8">
        <v>0</v>
      </c>
      <c r="EE160" s="6">
        <v>0</v>
      </c>
      <c r="EF160" s="5">
        <v>0</v>
      </c>
      <c r="EG160" s="8">
        <v>0</v>
      </c>
      <c r="EH160" s="6">
        <v>0</v>
      </c>
      <c r="EI160" s="5">
        <v>0</v>
      </c>
      <c r="EJ160" s="8">
        <v>0</v>
      </c>
      <c r="EK160" s="6">
        <v>0</v>
      </c>
      <c r="EL160" s="5">
        <v>0</v>
      </c>
      <c r="EM160" s="8">
        <v>0</v>
      </c>
      <c r="EN160" s="6">
        <f t="shared" si="292"/>
        <v>164.49199999999999</v>
      </c>
      <c r="EO160" s="8">
        <f t="shared" si="293"/>
        <v>2398.73</v>
      </c>
    </row>
    <row r="161" spans="1:145" ht="15" thickBot="1" x14ac:dyDescent="0.35">
      <c r="A161" s="47"/>
      <c r="B161" s="48" t="s">
        <v>14</v>
      </c>
      <c r="C161" s="32">
        <f>SUM(C149:C160)</f>
        <v>0</v>
      </c>
      <c r="D161" s="31">
        <f>SUM(D149:D160)</f>
        <v>0</v>
      </c>
      <c r="E161" s="39"/>
      <c r="F161" s="32">
        <f>SUM(F149:F160)</f>
        <v>0</v>
      </c>
      <c r="G161" s="31">
        <f>SUM(G149:G160)</f>
        <v>0</v>
      </c>
      <c r="H161" s="39"/>
      <c r="I161" s="32">
        <f>SUM(I149:I160)</f>
        <v>0</v>
      </c>
      <c r="J161" s="31">
        <f>SUM(J149:J160)</f>
        <v>0</v>
      </c>
      <c r="K161" s="39"/>
      <c r="L161" s="32">
        <f>SUM(L149:L160)</f>
        <v>0</v>
      </c>
      <c r="M161" s="31">
        <f>SUM(M149:M160)</f>
        <v>0</v>
      </c>
      <c r="N161" s="39"/>
      <c r="O161" s="32">
        <f>SUM(O149:O160)</f>
        <v>0</v>
      </c>
      <c r="P161" s="31">
        <f>SUM(P149:P160)</f>
        <v>0</v>
      </c>
      <c r="Q161" s="39"/>
      <c r="R161" s="32">
        <f>SUM(R149:R160)</f>
        <v>0</v>
      </c>
      <c r="S161" s="31">
        <f>SUM(S149:S160)</f>
        <v>0</v>
      </c>
      <c r="T161" s="39"/>
      <c r="U161" s="32">
        <f>SUM(U149:U160)</f>
        <v>0</v>
      </c>
      <c r="V161" s="31">
        <f>SUM(V149:V160)</f>
        <v>0</v>
      </c>
      <c r="W161" s="39"/>
      <c r="X161" s="32">
        <f>SUM(X149:X160)</f>
        <v>0</v>
      </c>
      <c r="Y161" s="31">
        <f>SUM(Y149:Y160)</f>
        <v>0</v>
      </c>
      <c r="Z161" s="39"/>
      <c r="AA161" s="32">
        <f>SUM(AA149:AA160)</f>
        <v>11.22</v>
      </c>
      <c r="AB161" s="31">
        <f>SUM(AB149:AB160)</f>
        <v>77.64</v>
      </c>
      <c r="AC161" s="39"/>
      <c r="AD161" s="32">
        <f>SUM(AD149:AD160)</f>
        <v>0</v>
      </c>
      <c r="AE161" s="31">
        <f>SUM(AE149:AE160)</f>
        <v>0</v>
      </c>
      <c r="AF161" s="39"/>
      <c r="AG161" s="32">
        <f>SUM(AG149:AG160)</f>
        <v>0</v>
      </c>
      <c r="AH161" s="31">
        <f>SUM(AH149:AH160)</f>
        <v>0</v>
      </c>
      <c r="AI161" s="39"/>
      <c r="AJ161" s="32">
        <f>SUM(AJ149:AJ160)</f>
        <v>0</v>
      </c>
      <c r="AK161" s="31">
        <f>SUM(AK149:AK160)</f>
        <v>0</v>
      </c>
      <c r="AL161" s="39"/>
      <c r="AM161" s="32">
        <f>SUM(AM149:AM160)</f>
        <v>8.0000000000000002E-3</v>
      </c>
      <c r="AN161" s="31">
        <f>SUM(AN149:AN160)</f>
        <v>0.11</v>
      </c>
      <c r="AO161" s="39"/>
      <c r="AP161" s="32">
        <f>SUM(AP149:AP160)</f>
        <v>0</v>
      </c>
      <c r="AQ161" s="31">
        <f>SUM(AQ149:AQ160)</f>
        <v>0</v>
      </c>
      <c r="AR161" s="40"/>
      <c r="AS161" s="32">
        <f>SUM(AS149:AS160)</f>
        <v>0</v>
      </c>
      <c r="AT161" s="31">
        <f>SUM(AT149:AT160)</f>
        <v>0</v>
      </c>
      <c r="AU161" s="40"/>
      <c r="AV161" s="32">
        <f>SUM(AV149:AV160)</f>
        <v>0</v>
      </c>
      <c r="AW161" s="31">
        <f>SUM(AW149:AW160)</f>
        <v>0</v>
      </c>
      <c r="AX161" s="40"/>
      <c r="AY161" s="32">
        <f>SUM(AY149:AY160)</f>
        <v>0</v>
      </c>
      <c r="AZ161" s="31">
        <f>SUM(AZ149:AZ160)</f>
        <v>0</v>
      </c>
      <c r="BA161" s="40"/>
      <c r="BB161" s="32">
        <f>SUM(BB149:BB160)</f>
        <v>0</v>
      </c>
      <c r="BC161" s="31">
        <f>SUM(BC149:BC160)</f>
        <v>0</v>
      </c>
      <c r="BD161" s="40"/>
      <c r="BE161" s="32">
        <f>SUM(BE149:BE160)</f>
        <v>0</v>
      </c>
      <c r="BF161" s="31">
        <f>SUM(BF149:BF160)</f>
        <v>0</v>
      </c>
      <c r="BG161" s="40"/>
      <c r="BH161" s="32">
        <f>SUM(BH149:BH160)</f>
        <v>0</v>
      </c>
      <c r="BI161" s="31">
        <f>SUM(BI149:BI160)</f>
        <v>0</v>
      </c>
      <c r="BJ161" s="40"/>
      <c r="BK161" s="32">
        <f>SUM(BK149:BK160)</f>
        <v>0</v>
      </c>
      <c r="BL161" s="31">
        <f>SUM(BL149:BL160)</f>
        <v>0</v>
      </c>
      <c r="BM161" s="40"/>
      <c r="BN161" s="32">
        <f>SUM(BN149:BN160)</f>
        <v>0</v>
      </c>
      <c r="BO161" s="31">
        <f>SUM(BO149:BO160)</f>
        <v>0</v>
      </c>
      <c r="BP161" s="40"/>
      <c r="BQ161" s="32">
        <f>SUM(BQ149:BQ160)</f>
        <v>0</v>
      </c>
      <c r="BR161" s="31">
        <f>SUM(BR149:BR160)</f>
        <v>0</v>
      </c>
      <c r="BS161" s="40"/>
      <c r="BT161" s="32">
        <f>SUM(BT149:BT160)</f>
        <v>2745.5839999999998</v>
      </c>
      <c r="BU161" s="31">
        <f>SUM(BU149:BU160)</f>
        <v>36608.560000000005</v>
      </c>
      <c r="BV161" s="39"/>
      <c r="BW161" s="32">
        <f>SUM(BW149:BW160)</f>
        <v>0</v>
      </c>
      <c r="BX161" s="31">
        <f>SUM(BX149:BX160)</f>
        <v>0</v>
      </c>
      <c r="BY161" s="40"/>
      <c r="BZ161" s="32">
        <f>SUM(BZ149:BZ160)</f>
        <v>0</v>
      </c>
      <c r="CA161" s="31">
        <f>SUM(CA149:CA160)</f>
        <v>0</v>
      </c>
      <c r="CB161" s="39"/>
      <c r="CC161" s="32">
        <f>SUM(CC149:CC160)</f>
        <v>0</v>
      </c>
      <c r="CD161" s="31">
        <f>SUM(CD149:CD160)</f>
        <v>0</v>
      </c>
      <c r="CE161" s="39"/>
      <c r="CF161" s="32">
        <f>SUM(CF149:CF160)</f>
        <v>0</v>
      </c>
      <c r="CG161" s="31">
        <f>SUM(CG149:CG160)</f>
        <v>0</v>
      </c>
      <c r="CH161" s="39"/>
      <c r="CI161" s="32">
        <f>SUM(CI149:CI160)</f>
        <v>0</v>
      </c>
      <c r="CJ161" s="31">
        <f>SUM(CJ149:CJ160)</f>
        <v>0</v>
      </c>
      <c r="CK161" s="39"/>
      <c r="CL161" s="32">
        <f>SUM(CL149:CL160)</f>
        <v>27.249000000000002</v>
      </c>
      <c r="CM161" s="31">
        <f>SUM(CM149:CM160)</f>
        <v>39.669999999999995</v>
      </c>
      <c r="CN161" s="39"/>
      <c r="CO161" s="32">
        <f>SUM(CO149:CO160)</f>
        <v>0</v>
      </c>
      <c r="CP161" s="31">
        <f>SUM(CP149:CP160)</f>
        <v>0</v>
      </c>
      <c r="CQ161" s="39"/>
      <c r="CR161" s="32">
        <f>SUM(CR149:CR160)</f>
        <v>0</v>
      </c>
      <c r="CS161" s="31">
        <f>SUM(CS149:CS160)</f>
        <v>0</v>
      </c>
      <c r="CT161" s="39"/>
      <c r="CU161" s="32">
        <f>SUM(CU149:CU160)</f>
        <v>0</v>
      </c>
      <c r="CV161" s="31">
        <f>SUM(CV149:CV160)</f>
        <v>0</v>
      </c>
      <c r="CW161" s="39"/>
      <c r="CX161" s="32">
        <f>SUM(CX149:CX160)</f>
        <v>0</v>
      </c>
      <c r="CY161" s="31">
        <f>SUM(CY149:CY160)</f>
        <v>0</v>
      </c>
      <c r="CZ161" s="39"/>
      <c r="DA161" s="32">
        <f>SUM(DA149:DA160)</f>
        <v>0</v>
      </c>
      <c r="DB161" s="31">
        <f>SUM(DB149:DB160)</f>
        <v>0</v>
      </c>
      <c r="DC161" s="39"/>
      <c r="DD161" s="32">
        <f>SUM(DD149:DD160)</f>
        <v>0.92</v>
      </c>
      <c r="DE161" s="31">
        <f>SUM(DE149:DE160)</f>
        <v>16.7</v>
      </c>
      <c r="DF161" s="39"/>
      <c r="DG161" s="32">
        <f>SUM(DG149:DG160)</f>
        <v>2.0489999999999999</v>
      </c>
      <c r="DH161" s="31">
        <f>SUM(DH149:DH160)</f>
        <v>31.03</v>
      </c>
      <c r="DI161" s="39"/>
      <c r="DJ161" s="32">
        <f>SUM(DJ149:DJ160)</f>
        <v>0</v>
      </c>
      <c r="DK161" s="31">
        <f>SUM(DK149:DK160)</f>
        <v>0</v>
      </c>
      <c r="DL161" s="39"/>
      <c r="DM161" s="32">
        <f>SUM(DM149:DM160)</f>
        <v>0</v>
      </c>
      <c r="DN161" s="31">
        <f>SUM(DN149:DN160)</f>
        <v>0</v>
      </c>
      <c r="DO161" s="39"/>
      <c r="DP161" s="32">
        <f>SUM(DP149:DP160)</f>
        <v>0</v>
      </c>
      <c r="DQ161" s="31">
        <f>SUM(DQ149:DQ160)</f>
        <v>0</v>
      </c>
      <c r="DR161" s="39"/>
      <c r="DS161" s="32">
        <f>SUM(DS149:DS160)</f>
        <v>0</v>
      </c>
      <c r="DT161" s="31">
        <f>SUM(DT149:DT160)</f>
        <v>0</v>
      </c>
      <c r="DU161" s="39"/>
      <c r="DV161" s="32">
        <f>SUM(DV149:DV160)</f>
        <v>0</v>
      </c>
      <c r="DW161" s="31">
        <f>SUM(DW149:DW160)</f>
        <v>0</v>
      </c>
      <c r="DX161" s="39"/>
      <c r="DY161" s="32">
        <f>SUM(DY149:DY160)</f>
        <v>0</v>
      </c>
      <c r="DZ161" s="31">
        <f>SUM(DZ149:DZ160)</f>
        <v>0</v>
      </c>
      <c r="EA161" s="39"/>
      <c r="EB161" s="32">
        <f>SUM(EB149:EB160)</f>
        <v>0</v>
      </c>
      <c r="EC161" s="31">
        <f>SUM(EC149:EC160)</f>
        <v>0</v>
      </c>
      <c r="ED161" s="39"/>
      <c r="EE161" s="32">
        <f>SUM(EE149:EE160)</f>
        <v>0</v>
      </c>
      <c r="EF161" s="31">
        <f>SUM(EF149:EF160)</f>
        <v>0</v>
      </c>
      <c r="EG161" s="39"/>
      <c r="EH161" s="32">
        <f>SUM(EH149:EH160)</f>
        <v>0</v>
      </c>
      <c r="EI161" s="31">
        <f>SUM(EI149:EI160)</f>
        <v>0</v>
      </c>
      <c r="EJ161" s="39"/>
      <c r="EK161" s="32">
        <f>SUM(EK149:EK160)</f>
        <v>0</v>
      </c>
      <c r="EL161" s="31">
        <f>SUM(EL149:EL160)</f>
        <v>0</v>
      </c>
      <c r="EM161" s="39"/>
      <c r="EN161" s="32">
        <f t="shared" si="292"/>
        <v>2787.0299999999993</v>
      </c>
      <c r="EO161" s="33">
        <f t="shared" si="293"/>
        <v>36773.71</v>
      </c>
    </row>
    <row r="162" spans="1:145" x14ac:dyDescent="0.3">
      <c r="A162" s="45">
        <v>2018</v>
      </c>
      <c r="B162" s="46" t="s">
        <v>2</v>
      </c>
      <c r="C162" s="6">
        <v>0</v>
      </c>
      <c r="D162" s="5">
        <v>0</v>
      </c>
      <c r="E162" s="8">
        <v>0</v>
      </c>
      <c r="F162" s="6">
        <v>0</v>
      </c>
      <c r="G162" s="5">
        <v>0</v>
      </c>
      <c r="H162" s="8">
        <v>0</v>
      </c>
      <c r="I162" s="6">
        <v>0</v>
      </c>
      <c r="J162" s="5">
        <v>0</v>
      </c>
      <c r="K162" s="8">
        <v>0</v>
      </c>
      <c r="L162" s="6">
        <v>0</v>
      </c>
      <c r="M162" s="5">
        <v>0</v>
      </c>
      <c r="N162" s="8">
        <v>0</v>
      </c>
      <c r="O162" s="6">
        <v>0</v>
      </c>
      <c r="P162" s="5">
        <v>0</v>
      </c>
      <c r="Q162" s="8">
        <v>0</v>
      </c>
      <c r="R162" s="6">
        <v>0</v>
      </c>
      <c r="S162" s="5">
        <v>0</v>
      </c>
      <c r="T162" s="8">
        <v>0</v>
      </c>
      <c r="U162" s="6">
        <v>0</v>
      </c>
      <c r="V162" s="5">
        <v>0</v>
      </c>
      <c r="W162" s="8">
        <v>0</v>
      </c>
      <c r="X162" s="6">
        <v>0</v>
      </c>
      <c r="Y162" s="5">
        <v>0</v>
      </c>
      <c r="Z162" s="8">
        <v>0</v>
      </c>
      <c r="AA162" s="6">
        <v>0</v>
      </c>
      <c r="AB162" s="5">
        <v>0</v>
      </c>
      <c r="AC162" s="8">
        <v>0</v>
      </c>
      <c r="AD162" s="6">
        <v>0</v>
      </c>
      <c r="AE162" s="5">
        <v>0</v>
      </c>
      <c r="AF162" s="8">
        <v>0</v>
      </c>
      <c r="AG162" s="6">
        <v>0</v>
      </c>
      <c r="AH162" s="5">
        <v>0</v>
      </c>
      <c r="AI162" s="8">
        <v>0</v>
      </c>
      <c r="AJ162" s="6">
        <v>0</v>
      </c>
      <c r="AK162" s="5">
        <v>0</v>
      </c>
      <c r="AL162" s="8">
        <v>0</v>
      </c>
      <c r="AM162" s="6">
        <v>0</v>
      </c>
      <c r="AN162" s="5">
        <v>0</v>
      </c>
      <c r="AO162" s="8">
        <v>0</v>
      </c>
      <c r="AP162" s="6">
        <v>0</v>
      </c>
      <c r="AQ162" s="5">
        <v>0</v>
      </c>
      <c r="AR162" s="8">
        <v>0</v>
      </c>
      <c r="AS162" s="6">
        <v>0</v>
      </c>
      <c r="AT162" s="5">
        <v>0</v>
      </c>
      <c r="AU162" s="8">
        <v>0</v>
      </c>
      <c r="AV162" s="6">
        <v>0</v>
      </c>
      <c r="AW162" s="5">
        <v>0</v>
      </c>
      <c r="AX162" s="8">
        <v>0</v>
      </c>
      <c r="AY162" s="6">
        <v>0</v>
      </c>
      <c r="AZ162" s="5">
        <v>0</v>
      </c>
      <c r="BA162" s="8">
        <v>0</v>
      </c>
      <c r="BB162" s="6">
        <v>0</v>
      </c>
      <c r="BC162" s="5">
        <v>0</v>
      </c>
      <c r="BD162" s="8">
        <v>0</v>
      </c>
      <c r="BE162" s="6">
        <v>0</v>
      </c>
      <c r="BF162" s="5">
        <v>0</v>
      </c>
      <c r="BG162" s="8">
        <v>0</v>
      </c>
      <c r="BH162" s="6">
        <v>0</v>
      </c>
      <c r="BI162" s="5">
        <v>0</v>
      </c>
      <c r="BJ162" s="8">
        <v>0</v>
      </c>
      <c r="BK162" s="6">
        <v>0</v>
      </c>
      <c r="BL162" s="5">
        <v>0</v>
      </c>
      <c r="BM162" s="8">
        <v>0</v>
      </c>
      <c r="BN162" s="6">
        <v>0</v>
      </c>
      <c r="BO162" s="5">
        <v>0</v>
      </c>
      <c r="BP162" s="8">
        <v>0</v>
      </c>
      <c r="BQ162" s="6">
        <v>0</v>
      </c>
      <c r="BR162" s="5">
        <v>0</v>
      </c>
      <c r="BS162" s="8">
        <v>0</v>
      </c>
      <c r="BT162" s="6">
        <v>58.25</v>
      </c>
      <c r="BU162" s="5">
        <v>1545.43</v>
      </c>
      <c r="BV162" s="8">
        <f t="shared" ref="BV162:BV173" si="301">BU162/BT162*1000</f>
        <v>26530.987124463521</v>
      </c>
      <c r="BW162" s="6">
        <v>0</v>
      </c>
      <c r="BX162" s="5">
        <v>0</v>
      </c>
      <c r="BY162" s="8">
        <v>0</v>
      </c>
      <c r="BZ162" s="6">
        <v>0</v>
      </c>
      <c r="CA162" s="5">
        <v>0</v>
      </c>
      <c r="CB162" s="8">
        <v>0</v>
      </c>
      <c r="CC162" s="6">
        <v>0</v>
      </c>
      <c r="CD162" s="5">
        <v>0</v>
      </c>
      <c r="CE162" s="8">
        <v>0</v>
      </c>
      <c r="CF162" s="6">
        <v>0</v>
      </c>
      <c r="CG162" s="5">
        <v>0</v>
      </c>
      <c r="CH162" s="8">
        <v>0</v>
      </c>
      <c r="CI162" s="6">
        <v>0</v>
      </c>
      <c r="CJ162" s="5">
        <v>0</v>
      </c>
      <c r="CK162" s="8">
        <v>0</v>
      </c>
      <c r="CL162" s="6">
        <v>0</v>
      </c>
      <c r="CM162" s="5">
        <v>0</v>
      </c>
      <c r="CN162" s="8">
        <v>0</v>
      </c>
      <c r="CO162" s="6">
        <v>0</v>
      </c>
      <c r="CP162" s="5">
        <v>0</v>
      </c>
      <c r="CQ162" s="8">
        <v>0</v>
      </c>
      <c r="CR162" s="6">
        <v>0</v>
      </c>
      <c r="CS162" s="5">
        <v>0</v>
      </c>
      <c r="CT162" s="8">
        <v>0</v>
      </c>
      <c r="CU162" s="6">
        <v>0</v>
      </c>
      <c r="CV162" s="5">
        <v>0</v>
      </c>
      <c r="CW162" s="8">
        <v>0</v>
      </c>
      <c r="CX162" s="6">
        <v>0</v>
      </c>
      <c r="CY162" s="5">
        <v>0</v>
      </c>
      <c r="CZ162" s="8">
        <v>0</v>
      </c>
      <c r="DA162" s="6">
        <v>0</v>
      </c>
      <c r="DB162" s="5">
        <v>0</v>
      </c>
      <c r="DC162" s="8">
        <v>0</v>
      </c>
      <c r="DD162" s="6">
        <v>0</v>
      </c>
      <c r="DE162" s="5">
        <v>0</v>
      </c>
      <c r="DF162" s="8">
        <v>0</v>
      </c>
      <c r="DG162" s="6">
        <v>0</v>
      </c>
      <c r="DH162" s="5">
        <v>0</v>
      </c>
      <c r="DI162" s="8">
        <v>0</v>
      </c>
      <c r="DJ162" s="6">
        <v>0</v>
      </c>
      <c r="DK162" s="5">
        <v>0</v>
      </c>
      <c r="DL162" s="8">
        <v>0</v>
      </c>
      <c r="DM162" s="6">
        <v>0</v>
      </c>
      <c r="DN162" s="5">
        <v>0</v>
      </c>
      <c r="DO162" s="8">
        <v>0</v>
      </c>
      <c r="DP162" s="6">
        <v>0</v>
      </c>
      <c r="DQ162" s="5">
        <v>0</v>
      </c>
      <c r="DR162" s="8">
        <v>0</v>
      </c>
      <c r="DS162" s="6">
        <v>0</v>
      </c>
      <c r="DT162" s="5">
        <v>0</v>
      </c>
      <c r="DU162" s="8">
        <v>0</v>
      </c>
      <c r="DV162" s="6">
        <v>0</v>
      </c>
      <c r="DW162" s="5">
        <v>0</v>
      </c>
      <c r="DX162" s="8">
        <v>0</v>
      </c>
      <c r="DY162" s="6">
        <v>0</v>
      </c>
      <c r="DZ162" s="5">
        <v>0</v>
      </c>
      <c r="EA162" s="8">
        <v>0</v>
      </c>
      <c r="EB162" s="6">
        <v>0</v>
      </c>
      <c r="EC162" s="5">
        <v>0</v>
      </c>
      <c r="ED162" s="8">
        <v>0</v>
      </c>
      <c r="EE162" s="6">
        <v>0</v>
      </c>
      <c r="EF162" s="5">
        <v>0</v>
      </c>
      <c r="EG162" s="8">
        <v>0</v>
      </c>
      <c r="EH162" s="6">
        <v>0</v>
      </c>
      <c r="EI162" s="5">
        <v>0</v>
      </c>
      <c r="EJ162" s="8">
        <v>0</v>
      </c>
      <c r="EK162" s="6">
        <v>0</v>
      </c>
      <c r="EL162" s="5">
        <v>0</v>
      </c>
      <c r="EM162" s="8">
        <v>0</v>
      </c>
      <c r="EN162" s="6">
        <f t="shared" si="292"/>
        <v>58.25</v>
      </c>
      <c r="EO162" s="8">
        <f t="shared" si="293"/>
        <v>1545.43</v>
      </c>
    </row>
    <row r="163" spans="1:145" x14ac:dyDescent="0.3">
      <c r="A163" s="45">
        <v>2018</v>
      </c>
      <c r="B163" s="46" t="s">
        <v>3</v>
      </c>
      <c r="C163" s="6">
        <v>0</v>
      </c>
      <c r="D163" s="5">
        <v>0</v>
      </c>
      <c r="E163" s="8">
        <v>0</v>
      </c>
      <c r="F163" s="6">
        <v>0</v>
      </c>
      <c r="G163" s="5">
        <v>0</v>
      </c>
      <c r="H163" s="8">
        <v>0</v>
      </c>
      <c r="I163" s="6">
        <v>0</v>
      </c>
      <c r="J163" s="5">
        <v>0</v>
      </c>
      <c r="K163" s="8">
        <v>0</v>
      </c>
      <c r="L163" s="6">
        <v>0</v>
      </c>
      <c r="M163" s="5">
        <v>0</v>
      </c>
      <c r="N163" s="8">
        <v>0</v>
      </c>
      <c r="O163" s="6">
        <v>0</v>
      </c>
      <c r="P163" s="5">
        <v>0</v>
      </c>
      <c r="Q163" s="8">
        <v>0</v>
      </c>
      <c r="R163" s="6">
        <v>0</v>
      </c>
      <c r="S163" s="5">
        <v>0</v>
      </c>
      <c r="T163" s="8">
        <v>0</v>
      </c>
      <c r="U163" s="6">
        <v>0</v>
      </c>
      <c r="V163" s="5">
        <v>0</v>
      </c>
      <c r="W163" s="8">
        <v>0</v>
      </c>
      <c r="X163" s="6">
        <v>0</v>
      </c>
      <c r="Y163" s="5">
        <v>0</v>
      </c>
      <c r="Z163" s="8">
        <v>0</v>
      </c>
      <c r="AA163" s="6">
        <v>0</v>
      </c>
      <c r="AB163" s="5">
        <v>0</v>
      </c>
      <c r="AC163" s="8">
        <v>0</v>
      </c>
      <c r="AD163" s="6">
        <v>0</v>
      </c>
      <c r="AE163" s="5">
        <v>0</v>
      </c>
      <c r="AF163" s="8">
        <v>0</v>
      </c>
      <c r="AG163" s="6">
        <v>0</v>
      </c>
      <c r="AH163" s="5">
        <v>0</v>
      </c>
      <c r="AI163" s="8">
        <v>0</v>
      </c>
      <c r="AJ163" s="6">
        <v>0</v>
      </c>
      <c r="AK163" s="5">
        <v>0</v>
      </c>
      <c r="AL163" s="8">
        <v>0</v>
      </c>
      <c r="AM163" s="6">
        <v>0</v>
      </c>
      <c r="AN163" s="5">
        <v>0</v>
      </c>
      <c r="AO163" s="8">
        <v>0</v>
      </c>
      <c r="AP163" s="6">
        <v>0</v>
      </c>
      <c r="AQ163" s="5">
        <v>0</v>
      </c>
      <c r="AR163" s="8">
        <v>0</v>
      </c>
      <c r="AS163" s="6">
        <v>0</v>
      </c>
      <c r="AT163" s="5">
        <v>0</v>
      </c>
      <c r="AU163" s="8">
        <v>0</v>
      </c>
      <c r="AV163" s="6">
        <v>0</v>
      </c>
      <c r="AW163" s="5">
        <v>0</v>
      </c>
      <c r="AX163" s="8">
        <v>0</v>
      </c>
      <c r="AY163" s="6">
        <v>0</v>
      </c>
      <c r="AZ163" s="5">
        <v>0</v>
      </c>
      <c r="BA163" s="8">
        <v>0</v>
      </c>
      <c r="BB163" s="6">
        <v>0</v>
      </c>
      <c r="BC163" s="5">
        <v>0</v>
      </c>
      <c r="BD163" s="8">
        <v>0</v>
      </c>
      <c r="BE163" s="6">
        <v>0</v>
      </c>
      <c r="BF163" s="5">
        <v>0</v>
      </c>
      <c r="BG163" s="8">
        <v>0</v>
      </c>
      <c r="BH163" s="6">
        <v>0</v>
      </c>
      <c r="BI163" s="5">
        <v>0</v>
      </c>
      <c r="BJ163" s="8">
        <v>0</v>
      </c>
      <c r="BK163" s="6">
        <v>0</v>
      </c>
      <c r="BL163" s="5">
        <v>0</v>
      </c>
      <c r="BM163" s="8">
        <v>0</v>
      </c>
      <c r="BN163" s="6">
        <v>0</v>
      </c>
      <c r="BO163" s="5">
        <v>0</v>
      </c>
      <c r="BP163" s="8">
        <v>0</v>
      </c>
      <c r="BQ163" s="6">
        <v>0</v>
      </c>
      <c r="BR163" s="5">
        <v>0</v>
      </c>
      <c r="BS163" s="8">
        <v>0</v>
      </c>
      <c r="BT163" s="6">
        <v>236.88</v>
      </c>
      <c r="BU163" s="5">
        <v>3012.69</v>
      </c>
      <c r="BV163" s="8">
        <f t="shared" si="301"/>
        <v>12718.211752786221</v>
      </c>
      <c r="BW163" s="6">
        <v>0</v>
      </c>
      <c r="BX163" s="5">
        <v>0</v>
      </c>
      <c r="BY163" s="8">
        <v>0</v>
      </c>
      <c r="BZ163" s="6">
        <v>0</v>
      </c>
      <c r="CA163" s="5">
        <v>0</v>
      </c>
      <c r="CB163" s="8">
        <v>0</v>
      </c>
      <c r="CC163" s="6">
        <v>0</v>
      </c>
      <c r="CD163" s="5">
        <v>0</v>
      </c>
      <c r="CE163" s="8">
        <v>0</v>
      </c>
      <c r="CF163" s="6">
        <v>0</v>
      </c>
      <c r="CG163" s="5">
        <v>0</v>
      </c>
      <c r="CH163" s="8">
        <v>0</v>
      </c>
      <c r="CI163" s="6">
        <v>0</v>
      </c>
      <c r="CJ163" s="5">
        <v>0</v>
      </c>
      <c r="CK163" s="8">
        <v>0</v>
      </c>
      <c r="CL163" s="6">
        <v>0</v>
      </c>
      <c r="CM163" s="5">
        <v>0</v>
      </c>
      <c r="CN163" s="8">
        <v>0</v>
      </c>
      <c r="CO163" s="6">
        <v>0</v>
      </c>
      <c r="CP163" s="5">
        <v>0</v>
      </c>
      <c r="CQ163" s="8">
        <v>0</v>
      </c>
      <c r="CR163" s="6">
        <v>0</v>
      </c>
      <c r="CS163" s="5">
        <v>0</v>
      </c>
      <c r="CT163" s="8">
        <v>0</v>
      </c>
      <c r="CU163" s="6">
        <v>0</v>
      </c>
      <c r="CV163" s="5">
        <v>0</v>
      </c>
      <c r="CW163" s="8">
        <v>0</v>
      </c>
      <c r="CX163" s="6">
        <v>0</v>
      </c>
      <c r="CY163" s="5">
        <v>0</v>
      </c>
      <c r="CZ163" s="8">
        <v>0</v>
      </c>
      <c r="DA163" s="6">
        <v>0</v>
      </c>
      <c r="DB163" s="5">
        <v>0</v>
      </c>
      <c r="DC163" s="8">
        <v>0</v>
      </c>
      <c r="DD163" s="6">
        <v>0</v>
      </c>
      <c r="DE163" s="5">
        <v>0</v>
      </c>
      <c r="DF163" s="8">
        <v>0</v>
      </c>
      <c r="DG163" s="6">
        <v>0</v>
      </c>
      <c r="DH163" s="5">
        <v>0</v>
      </c>
      <c r="DI163" s="8">
        <v>0</v>
      </c>
      <c r="DJ163" s="6">
        <v>0</v>
      </c>
      <c r="DK163" s="5">
        <v>0</v>
      </c>
      <c r="DL163" s="8">
        <v>0</v>
      </c>
      <c r="DM163" s="6">
        <v>0</v>
      </c>
      <c r="DN163" s="5">
        <v>0</v>
      </c>
      <c r="DO163" s="8">
        <v>0</v>
      </c>
      <c r="DP163" s="6">
        <v>0</v>
      </c>
      <c r="DQ163" s="5">
        <v>0</v>
      </c>
      <c r="DR163" s="8">
        <v>0</v>
      </c>
      <c r="DS163" s="6">
        <v>0</v>
      </c>
      <c r="DT163" s="5">
        <v>0</v>
      </c>
      <c r="DU163" s="8">
        <v>0</v>
      </c>
      <c r="DV163" s="6">
        <v>0</v>
      </c>
      <c r="DW163" s="5">
        <v>0</v>
      </c>
      <c r="DX163" s="8">
        <v>0</v>
      </c>
      <c r="DY163" s="6">
        <v>0</v>
      </c>
      <c r="DZ163" s="5">
        <v>0</v>
      </c>
      <c r="EA163" s="8">
        <v>0</v>
      </c>
      <c r="EB163" s="6">
        <v>0</v>
      </c>
      <c r="EC163" s="5">
        <v>0</v>
      </c>
      <c r="ED163" s="8">
        <v>0</v>
      </c>
      <c r="EE163" s="6">
        <v>0</v>
      </c>
      <c r="EF163" s="5">
        <v>0</v>
      </c>
      <c r="EG163" s="8">
        <v>0</v>
      </c>
      <c r="EH163" s="6">
        <v>0</v>
      </c>
      <c r="EI163" s="5">
        <v>0</v>
      </c>
      <c r="EJ163" s="8">
        <v>0</v>
      </c>
      <c r="EK163" s="6">
        <v>0</v>
      </c>
      <c r="EL163" s="5">
        <v>0</v>
      </c>
      <c r="EM163" s="8">
        <v>0</v>
      </c>
      <c r="EN163" s="6">
        <f t="shared" si="292"/>
        <v>236.88</v>
      </c>
      <c r="EO163" s="8">
        <f t="shared" si="293"/>
        <v>3012.69</v>
      </c>
    </row>
    <row r="164" spans="1:145" x14ac:dyDescent="0.3">
      <c r="A164" s="45">
        <v>2018</v>
      </c>
      <c r="B164" s="46" t="s">
        <v>4</v>
      </c>
      <c r="C164" s="6">
        <v>0</v>
      </c>
      <c r="D164" s="5">
        <v>0</v>
      </c>
      <c r="E164" s="8">
        <v>0</v>
      </c>
      <c r="F164" s="6">
        <v>0</v>
      </c>
      <c r="G164" s="5">
        <v>0</v>
      </c>
      <c r="H164" s="8">
        <v>0</v>
      </c>
      <c r="I164" s="6">
        <v>0</v>
      </c>
      <c r="J164" s="5">
        <v>0</v>
      </c>
      <c r="K164" s="8">
        <v>0</v>
      </c>
      <c r="L164" s="6">
        <v>0</v>
      </c>
      <c r="M164" s="5">
        <v>0</v>
      </c>
      <c r="N164" s="8">
        <v>0</v>
      </c>
      <c r="O164" s="6">
        <v>0</v>
      </c>
      <c r="P164" s="5">
        <v>0</v>
      </c>
      <c r="Q164" s="8">
        <v>0</v>
      </c>
      <c r="R164" s="6">
        <v>0</v>
      </c>
      <c r="S164" s="5">
        <v>0</v>
      </c>
      <c r="T164" s="8">
        <v>0</v>
      </c>
      <c r="U164" s="6">
        <v>0</v>
      </c>
      <c r="V164" s="5">
        <v>0</v>
      </c>
      <c r="W164" s="8">
        <v>0</v>
      </c>
      <c r="X164" s="6">
        <v>0</v>
      </c>
      <c r="Y164" s="5">
        <v>0</v>
      </c>
      <c r="Z164" s="8">
        <v>0</v>
      </c>
      <c r="AA164" s="6">
        <v>0</v>
      </c>
      <c r="AB164" s="5">
        <v>0</v>
      </c>
      <c r="AC164" s="8">
        <v>0</v>
      </c>
      <c r="AD164" s="6">
        <v>0</v>
      </c>
      <c r="AE164" s="5">
        <v>0</v>
      </c>
      <c r="AF164" s="8">
        <v>0</v>
      </c>
      <c r="AG164" s="6">
        <v>0</v>
      </c>
      <c r="AH164" s="5">
        <v>0</v>
      </c>
      <c r="AI164" s="8">
        <v>0</v>
      </c>
      <c r="AJ164" s="6">
        <v>0</v>
      </c>
      <c r="AK164" s="5">
        <v>0</v>
      </c>
      <c r="AL164" s="8">
        <v>0</v>
      </c>
      <c r="AM164" s="6">
        <v>1.9E-2</v>
      </c>
      <c r="AN164" s="5">
        <v>0.24</v>
      </c>
      <c r="AO164" s="8">
        <f t="shared" ref="AO164" si="302">AN164/AM164*1000</f>
        <v>12631.578947368422</v>
      </c>
      <c r="AP164" s="6">
        <v>0</v>
      </c>
      <c r="AQ164" s="5">
        <v>0</v>
      </c>
      <c r="AR164" s="8">
        <v>0</v>
      </c>
      <c r="AS164" s="6">
        <v>0</v>
      </c>
      <c r="AT164" s="5">
        <v>0</v>
      </c>
      <c r="AU164" s="8">
        <v>0</v>
      </c>
      <c r="AV164" s="6">
        <v>0</v>
      </c>
      <c r="AW164" s="5">
        <v>0</v>
      </c>
      <c r="AX164" s="8">
        <v>0</v>
      </c>
      <c r="AY164" s="6">
        <v>0</v>
      </c>
      <c r="AZ164" s="5">
        <v>0</v>
      </c>
      <c r="BA164" s="8">
        <v>0</v>
      </c>
      <c r="BB164" s="6">
        <v>0</v>
      </c>
      <c r="BC164" s="5">
        <v>0</v>
      </c>
      <c r="BD164" s="8">
        <v>0</v>
      </c>
      <c r="BE164" s="6">
        <v>0</v>
      </c>
      <c r="BF164" s="5">
        <v>0</v>
      </c>
      <c r="BG164" s="8">
        <v>0</v>
      </c>
      <c r="BH164" s="6">
        <v>0</v>
      </c>
      <c r="BI164" s="5">
        <v>0</v>
      </c>
      <c r="BJ164" s="8">
        <v>0</v>
      </c>
      <c r="BK164" s="6">
        <v>0</v>
      </c>
      <c r="BL164" s="5">
        <v>0</v>
      </c>
      <c r="BM164" s="8">
        <v>0</v>
      </c>
      <c r="BN164" s="6">
        <v>0</v>
      </c>
      <c r="BO164" s="5">
        <v>0</v>
      </c>
      <c r="BP164" s="8">
        <v>0</v>
      </c>
      <c r="BQ164" s="6">
        <v>0</v>
      </c>
      <c r="BR164" s="5">
        <v>0</v>
      </c>
      <c r="BS164" s="8">
        <v>0</v>
      </c>
      <c r="BT164" s="6">
        <v>506.06799999999998</v>
      </c>
      <c r="BU164" s="5">
        <v>6636.88</v>
      </c>
      <c r="BV164" s="8">
        <f t="shared" si="301"/>
        <v>13114.601199838757</v>
      </c>
      <c r="BW164" s="6">
        <v>0</v>
      </c>
      <c r="BX164" s="5">
        <v>0</v>
      </c>
      <c r="BY164" s="8">
        <v>0</v>
      </c>
      <c r="BZ164" s="6">
        <v>0</v>
      </c>
      <c r="CA164" s="5">
        <v>0</v>
      </c>
      <c r="CB164" s="8">
        <v>0</v>
      </c>
      <c r="CC164" s="6">
        <v>0</v>
      </c>
      <c r="CD164" s="5">
        <v>0</v>
      </c>
      <c r="CE164" s="8">
        <v>0</v>
      </c>
      <c r="CF164" s="6">
        <v>0</v>
      </c>
      <c r="CG164" s="5">
        <v>0</v>
      </c>
      <c r="CH164" s="8">
        <v>0</v>
      </c>
      <c r="CI164" s="6">
        <v>0</v>
      </c>
      <c r="CJ164" s="5">
        <v>0</v>
      </c>
      <c r="CK164" s="8">
        <v>0</v>
      </c>
      <c r="CL164" s="6">
        <v>0.2</v>
      </c>
      <c r="CM164" s="5">
        <v>0.1</v>
      </c>
      <c r="CN164" s="8">
        <f t="shared" ref="CN164:CN173" si="303">CM164/CL164*1000</f>
        <v>500</v>
      </c>
      <c r="CO164" s="6">
        <v>0</v>
      </c>
      <c r="CP164" s="5">
        <v>0</v>
      </c>
      <c r="CQ164" s="8">
        <v>0</v>
      </c>
      <c r="CR164" s="6">
        <v>0</v>
      </c>
      <c r="CS164" s="5">
        <v>0</v>
      </c>
      <c r="CT164" s="8">
        <v>0</v>
      </c>
      <c r="CU164" s="6">
        <v>0</v>
      </c>
      <c r="CV164" s="5">
        <v>0</v>
      </c>
      <c r="CW164" s="8">
        <v>0</v>
      </c>
      <c r="CX164" s="6">
        <v>0</v>
      </c>
      <c r="CY164" s="5">
        <v>0</v>
      </c>
      <c r="CZ164" s="8">
        <v>0</v>
      </c>
      <c r="DA164" s="6">
        <v>0</v>
      </c>
      <c r="DB164" s="5">
        <v>0</v>
      </c>
      <c r="DC164" s="8">
        <v>0</v>
      </c>
      <c r="DD164" s="6">
        <v>0</v>
      </c>
      <c r="DE164" s="5">
        <v>0</v>
      </c>
      <c r="DF164" s="8">
        <v>0</v>
      </c>
      <c r="DG164" s="6">
        <v>0</v>
      </c>
      <c r="DH164" s="5">
        <v>0</v>
      </c>
      <c r="DI164" s="8">
        <v>0</v>
      </c>
      <c r="DJ164" s="6">
        <v>0</v>
      </c>
      <c r="DK164" s="5">
        <v>0</v>
      </c>
      <c r="DL164" s="8">
        <v>0</v>
      </c>
      <c r="DM164" s="6">
        <v>0</v>
      </c>
      <c r="DN164" s="5">
        <v>0</v>
      </c>
      <c r="DO164" s="8">
        <v>0</v>
      </c>
      <c r="DP164" s="6">
        <v>0</v>
      </c>
      <c r="DQ164" s="5">
        <v>0</v>
      </c>
      <c r="DR164" s="8">
        <v>0</v>
      </c>
      <c r="DS164" s="6">
        <v>0</v>
      </c>
      <c r="DT164" s="5">
        <v>0</v>
      </c>
      <c r="DU164" s="8">
        <v>0</v>
      </c>
      <c r="DV164" s="6">
        <v>0</v>
      </c>
      <c r="DW164" s="5">
        <v>0</v>
      </c>
      <c r="DX164" s="8">
        <v>0</v>
      </c>
      <c r="DY164" s="6">
        <v>0</v>
      </c>
      <c r="DZ164" s="5">
        <v>0</v>
      </c>
      <c r="EA164" s="8">
        <v>0</v>
      </c>
      <c r="EB164" s="6">
        <v>0</v>
      </c>
      <c r="EC164" s="5">
        <v>0</v>
      </c>
      <c r="ED164" s="8">
        <v>0</v>
      </c>
      <c r="EE164" s="6">
        <v>0</v>
      </c>
      <c r="EF164" s="5">
        <v>0</v>
      </c>
      <c r="EG164" s="8">
        <v>0</v>
      </c>
      <c r="EH164" s="6">
        <v>0</v>
      </c>
      <c r="EI164" s="5">
        <v>0</v>
      </c>
      <c r="EJ164" s="8">
        <v>0</v>
      </c>
      <c r="EK164" s="6">
        <v>0</v>
      </c>
      <c r="EL164" s="5">
        <v>0</v>
      </c>
      <c r="EM164" s="8">
        <v>0</v>
      </c>
      <c r="EN164" s="6">
        <f t="shared" si="292"/>
        <v>506.28699999999998</v>
      </c>
      <c r="EO164" s="8">
        <f t="shared" si="293"/>
        <v>6637.22</v>
      </c>
    </row>
    <row r="165" spans="1:145" x14ac:dyDescent="0.3">
      <c r="A165" s="45">
        <v>2018</v>
      </c>
      <c r="B165" s="46" t="s">
        <v>5</v>
      </c>
      <c r="C165" s="6">
        <v>0</v>
      </c>
      <c r="D165" s="5">
        <v>0</v>
      </c>
      <c r="E165" s="8">
        <v>0</v>
      </c>
      <c r="F165" s="6">
        <v>0</v>
      </c>
      <c r="G165" s="5">
        <v>0</v>
      </c>
      <c r="H165" s="8">
        <v>0</v>
      </c>
      <c r="I165" s="6">
        <v>0</v>
      </c>
      <c r="J165" s="5">
        <v>0</v>
      </c>
      <c r="K165" s="8">
        <v>0</v>
      </c>
      <c r="L165" s="6">
        <v>0</v>
      </c>
      <c r="M165" s="5">
        <v>0</v>
      </c>
      <c r="N165" s="8">
        <v>0</v>
      </c>
      <c r="O165" s="6">
        <v>0</v>
      </c>
      <c r="P165" s="5">
        <v>0</v>
      </c>
      <c r="Q165" s="8">
        <v>0</v>
      </c>
      <c r="R165" s="6">
        <v>0</v>
      </c>
      <c r="S165" s="5">
        <v>0</v>
      </c>
      <c r="T165" s="8">
        <v>0</v>
      </c>
      <c r="U165" s="6">
        <v>0</v>
      </c>
      <c r="V165" s="5">
        <v>0</v>
      </c>
      <c r="W165" s="8">
        <v>0</v>
      </c>
      <c r="X165" s="6">
        <v>0</v>
      </c>
      <c r="Y165" s="5">
        <v>0</v>
      </c>
      <c r="Z165" s="8">
        <v>0</v>
      </c>
      <c r="AA165" s="6">
        <v>0</v>
      </c>
      <c r="AB165" s="5">
        <v>0</v>
      </c>
      <c r="AC165" s="8">
        <v>0</v>
      </c>
      <c r="AD165" s="6">
        <v>0</v>
      </c>
      <c r="AE165" s="5">
        <v>0</v>
      </c>
      <c r="AF165" s="8">
        <v>0</v>
      </c>
      <c r="AG165" s="6">
        <v>0</v>
      </c>
      <c r="AH165" s="5">
        <v>0</v>
      </c>
      <c r="AI165" s="8">
        <v>0</v>
      </c>
      <c r="AJ165" s="6">
        <v>0</v>
      </c>
      <c r="AK165" s="5">
        <v>0</v>
      </c>
      <c r="AL165" s="8">
        <v>0</v>
      </c>
      <c r="AM165" s="6">
        <v>0</v>
      </c>
      <c r="AN165" s="5">
        <v>0</v>
      </c>
      <c r="AO165" s="8">
        <v>0</v>
      </c>
      <c r="AP165" s="6">
        <v>0</v>
      </c>
      <c r="AQ165" s="5">
        <v>0</v>
      </c>
      <c r="AR165" s="8">
        <v>0</v>
      </c>
      <c r="AS165" s="6">
        <v>0</v>
      </c>
      <c r="AT165" s="5">
        <v>0</v>
      </c>
      <c r="AU165" s="8">
        <v>0</v>
      </c>
      <c r="AV165" s="6">
        <v>0</v>
      </c>
      <c r="AW165" s="5">
        <v>0</v>
      </c>
      <c r="AX165" s="8">
        <v>0</v>
      </c>
      <c r="AY165" s="6">
        <v>0</v>
      </c>
      <c r="AZ165" s="5">
        <v>0</v>
      </c>
      <c r="BA165" s="8">
        <v>0</v>
      </c>
      <c r="BB165" s="6">
        <v>0</v>
      </c>
      <c r="BC165" s="5">
        <v>0</v>
      </c>
      <c r="BD165" s="8">
        <v>0</v>
      </c>
      <c r="BE165" s="6">
        <v>0</v>
      </c>
      <c r="BF165" s="5">
        <v>0</v>
      </c>
      <c r="BG165" s="8">
        <v>0</v>
      </c>
      <c r="BH165" s="6">
        <v>0</v>
      </c>
      <c r="BI165" s="5">
        <v>0</v>
      </c>
      <c r="BJ165" s="8">
        <v>0</v>
      </c>
      <c r="BK165" s="6">
        <v>0</v>
      </c>
      <c r="BL165" s="5">
        <v>0</v>
      </c>
      <c r="BM165" s="8">
        <v>0</v>
      </c>
      <c r="BN165" s="6">
        <v>0</v>
      </c>
      <c r="BO165" s="5">
        <v>0</v>
      </c>
      <c r="BP165" s="8">
        <v>0</v>
      </c>
      <c r="BQ165" s="6">
        <v>0</v>
      </c>
      <c r="BR165" s="5">
        <v>0</v>
      </c>
      <c r="BS165" s="8">
        <v>0</v>
      </c>
      <c r="BT165" s="6">
        <v>173.83500000000001</v>
      </c>
      <c r="BU165" s="5">
        <v>1924.85</v>
      </c>
      <c r="BV165" s="8">
        <f t="shared" si="301"/>
        <v>11072.856444329393</v>
      </c>
      <c r="BW165" s="6">
        <v>0</v>
      </c>
      <c r="BX165" s="5">
        <v>0</v>
      </c>
      <c r="BY165" s="8">
        <v>0</v>
      </c>
      <c r="BZ165" s="6">
        <v>0</v>
      </c>
      <c r="CA165" s="5">
        <v>0</v>
      </c>
      <c r="CB165" s="8">
        <v>0</v>
      </c>
      <c r="CC165" s="6">
        <v>0</v>
      </c>
      <c r="CD165" s="5">
        <v>0</v>
      </c>
      <c r="CE165" s="8">
        <v>0</v>
      </c>
      <c r="CF165" s="6">
        <v>0</v>
      </c>
      <c r="CG165" s="5">
        <v>0</v>
      </c>
      <c r="CH165" s="8">
        <v>0</v>
      </c>
      <c r="CI165" s="6">
        <v>0</v>
      </c>
      <c r="CJ165" s="5">
        <v>0</v>
      </c>
      <c r="CK165" s="8">
        <v>0</v>
      </c>
      <c r="CL165" s="6">
        <v>0</v>
      </c>
      <c r="CM165" s="5">
        <v>0</v>
      </c>
      <c r="CN165" s="8">
        <v>0</v>
      </c>
      <c r="CO165" s="6">
        <v>0</v>
      </c>
      <c r="CP165" s="5">
        <v>0</v>
      </c>
      <c r="CQ165" s="8">
        <v>0</v>
      </c>
      <c r="CR165" s="6">
        <v>0</v>
      </c>
      <c r="CS165" s="5">
        <v>0</v>
      </c>
      <c r="CT165" s="8">
        <v>0</v>
      </c>
      <c r="CU165" s="6">
        <v>0</v>
      </c>
      <c r="CV165" s="5">
        <v>0</v>
      </c>
      <c r="CW165" s="8">
        <v>0</v>
      </c>
      <c r="CX165" s="6">
        <v>0</v>
      </c>
      <c r="CY165" s="5">
        <v>0</v>
      </c>
      <c r="CZ165" s="8">
        <v>0</v>
      </c>
      <c r="DA165" s="6">
        <v>0</v>
      </c>
      <c r="DB165" s="5">
        <v>0</v>
      </c>
      <c r="DC165" s="8">
        <v>0</v>
      </c>
      <c r="DD165" s="6">
        <v>0</v>
      </c>
      <c r="DE165" s="5">
        <v>0</v>
      </c>
      <c r="DF165" s="8">
        <v>0</v>
      </c>
      <c r="DG165" s="6">
        <v>0</v>
      </c>
      <c r="DH165" s="5">
        <v>0</v>
      </c>
      <c r="DI165" s="8">
        <v>0</v>
      </c>
      <c r="DJ165" s="6">
        <v>0</v>
      </c>
      <c r="DK165" s="5">
        <v>0</v>
      </c>
      <c r="DL165" s="8">
        <v>0</v>
      </c>
      <c r="DM165" s="6">
        <v>0</v>
      </c>
      <c r="DN165" s="5">
        <v>0</v>
      </c>
      <c r="DO165" s="8">
        <v>0</v>
      </c>
      <c r="DP165" s="6">
        <v>0</v>
      </c>
      <c r="DQ165" s="5">
        <v>0</v>
      </c>
      <c r="DR165" s="8">
        <v>0</v>
      </c>
      <c r="DS165" s="6">
        <v>0</v>
      </c>
      <c r="DT165" s="5">
        <v>0</v>
      </c>
      <c r="DU165" s="8">
        <v>0</v>
      </c>
      <c r="DV165" s="6">
        <v>0</v>
      </c>
      <c r="DW165" s="5">
        <v>0</v>
      </c>
      <c r="DX165" s="8">
        <v>0</v>
      </c>
      <c r="DY165" s="6">
        <v>0</v>
      </c>
      <c r="DZ165" s="5">
        <v>0</v>
      </c>
      <c r="EA165" s="8">
        <v>0</v>
      </c>
      <c r="EB165" s="6">
        <v>0</v>
      </c>
      <c r="EC165" s="5">
        <v>0</v>
      </c>
      <c r="ED165" s="8">
        <v>0</v>
      </c>
      <c r="EE165" s="6">
        <v>0</v>
      </c>
      <c r="EF165" s="5">
        <v>0</v>
      </c>
      <c r="EG165" s="8">
        <v>0</v>
      </c>
      <c r="EH165" s="6">
        <v>0</v>
      </c>
      <c r="EI165" s="5">
        <v>0</v>
      </c>
      <c r="EJ165" s="8">
        <v>0</v>
      </c>
      <c r="EK165" s="6">
        <v>0</v>
      </c>
      <c r="EL165" s="5">
        <v>0</v>
      </c>
      <c r="EM165" s="8">
        <v>0</v>
      </c>
      <c r="EN165" s="6">
        <f t="shared" si="292"/>
        <v>173.83500000000001</v>
      </c>
      <c r="EO165" s="8">
        <f t="shared" si="293"/>
        <v>1924.85</v>
      </c>
    </row>
    <row r="166" spans="1:145" x14ac:dyDescent="0.3">
      <c r="A166" s="45">
        <v>2018</v>
      </c>
      <c r="B166" s="46" t="s">
        <v>6</v>
      </c>
      <c r="C166" s="6">
        <v>0</v>
      </c>
      <c r="D166" s="5">
        <v>0</v>
      </c>
      <c r="E166" s="8">
        <v>0</v>
      </c>
      <c r="F166" s="6">
        <v>0</v>
      </c>
      <c r="G166" s="5">
        <v>0</v>
      </c>
      <c r="H166" s="8">
        <v>0</v>
      </c>
      <c r="I166" s="6">
        <v>0</v>
      </c>
      <c r="J166" s="5">
        <v>0</v>
      </c>
      <c r="K166" s="8">
        <v>0</v>
      </c>
      <c r="L166" s="6">
        <v>0</v>
      </c>
      <c r="M166" s="5">
        <v>0</v>
      </c>
      <c r="N166" s="8">
        <v>0</v>
      </c>
      <c r="O166" s="6">
        <v>0</v>
      </c>
      <c r="P166" s="5">
        <v>0</v>
      </c>
      <c r="Q166" s="8">
        <v>0</v>
      </c>
      <c r="R166" s="6">
        <v>0</v>
      </c>
      <c r="S166" s="5">
        <v>0</v>
      </c>
      <c r="T166" s="8">
        <v>0</v>
      </c>
      <c r="U166" s="6">
        <v>0</v>
      </c>
      <c r="V166" s="5">
        <v>0</v>
      </c>
      <c r="W166" s="8">
        <v>0</v>
      </c>
      <c r="X166" s="6">
        <v>0</v>
      </c>
      <c r="Y166" s="5">
        <v>0</v>
      </c>
      <c r="Z166" s="8">
        <v>0</v>
      </c>
      <c r="AA166" s="6">
        <v>0</v>
      </c>
      <c r="AB166" s="5">
        <v>0</v>
      </c>
      <c r="AC166" s="8">
        <v>0</v>
      </c>
      <c r="AD166" s="6">
        <v>0</v>
      </c>
      <c r="AE166" s="5">
        <v>0</v>
      </c>
      <c r="AF166" s="8">
        <v>0</v>
      </c>
      <c r="AG166" s="6">
        <v>0</v>
      </c>
      <c r="AH166" s="5">
        <v>0</v>
      </c>
      <c r="AI166" s="8">
        <v>0</v>
      </c>
      <c r="AJ166" s="6">
        <v>0</v>
      </c>
      <c r="AK166" s="5">
        <v>0</v>
      </c>
      <c r="AL166" s="8">
        <v>0</v>
      </c>
      <c r="AM166" s="6">
        <v>0</v>
      </c>
      <c r="AN166" s="5">
        <v>0</v>
      </c>
      <c r="AO166" s="8">
        <v>0</v>
      </c>
      <c r="AP166" s="6">
        <v>0</v>
      </c>
      <c r="AQ166" s="5">
        <v>0</v>
      </c>
      <c r="AR166" s="8">
        <v>0</v>
      </c>
      <c r="AS166" s="6">
        <v>0</v>
      </c>
      <c r="AT166" s="5">
        <v>0</v>
      </c>
      <c r="AU166" s="8">
        <v>0</v>
      </c>
      <c r="AV166" s="6">
        <v>0</v>
      </c>
      <c r="AW166" s="5">
        <v>0</v>
      </c>
      <c r="AX166" s="8">
        <v>0</v>
      </c>
      <c r="AY166" s="6">
        <v>0</v>
      </c>
      <c r="AZ166" s="5">
        <v>0</v>
      </c>
      <c r="BA166" s="8">
        <v>0</v>
      </c>
      <c r="BB166" s="6">
        <v>0</v>
      </c>
      <c r="BC166" s="5">
        <v>0</v>
      </c>
      <c r="BD166" s="8">
        <v>0</v>
      </c>
      <c r="BE166" s="6">
        <v>0</v>
      </c>
      <c r="BF166" s="5">
        <v>0</v>
      </c>
      <c r="BG166" s="8">
        <v>0</v>
      </c>
      <c r="BH166" s="6">
        <v>0</v>
      </c>
      <c r="BI166" s="5">
        <v>0</v>
      </c>
      <c r="BJ166" s="8">
        <v>0</v>
      </c>
      <c r="BK166" s="6">
        <v>0</v>
      </c>
      <c r="BL166" s="5">
        <v>0</v>
      </c>
      <c r="BM166" s="8">
        <v>0</v>
      </c>
      <c r="BN166" s="6">
        <v>0</v>
      </c>
      <c r="BO166" s="5">
        <v>0</v>
      </c>
      <c r="BP166" s="8">
        <v>0</v>
      </c>
      <c r="BQ166" s="6">
        <v>0</v>
      </c>
      <c r="BR166" s="5">
        <v>0</v>
      </c>
      <c r="BS166" s="8">
        <v>0</v>
      </c>
      <c r="BT166" s="6">
        <v>23.957999999999998</v>
      </c>
      <c r="BU166" s="5">
        <v>174.6</v>
      </c>
      <c r="BV166" s="8">
        <f t="shared" si="301"/>
        <v>7287.7535687453046</v>
      </c>
      <c r="BW166" s="6">
        <v>0</v>
      </c>
      <c r="BX166" s="5">
        <v>0</v>
      </c>
      <c r="BY166" s="8">
        <v>0</v>
      </c>
      <c r="BZ166" s="6">
        <v>0</v>
      </c>
      <c r="CA166" s="5">
        <v>0</v>
      </c>
      <c r="CB166" s="8">
        <v>0</v>
      </c>
      <c r="CC166" s="6">
        <v>0</v>
      </c>
      <c r="CD166" s="5">
        <v>0</v>
      </c>
      <c r="CE166" s="8">
        <v>0</v>
      </c>
      <c r="CF166" s="6">
        <v>0</v>
      </c>
      <c r="CG166" s="5">
        <v>0</v>
      </c>
      <c r="CH166" s="8">
        <v>0</v>
      </c>
      <c r="CI166" s="6">
        <v>0</v>
      </c>
      <c r="CJ166" s="5">
        <v>0</v>
      </c>
      <c r="CK166" s="8">
        <v>0</v>
      </c>
      <c r="CL166" s="6">
        <v>0.05</v>
      </c>
      <c r="CM166" s="5">
        <v>7.0000000000000007E-2</v>
      </c>
      <c r="CN166" s="8">
        <f t="shared" si="303"/>
        <v>1400.0000000000002</v>
      </c>
      <c r="CO166" s="6">
        <v>0</v>
      </c>
      <c r="CP166" s="5">
        <v>0</v>
      </c>
      <c r="CQ166" s="8">
        <v>0</v>
      </c>
      <c r="CR166" s="6">
        <v>0</v>
      </c>
      <c r="CS166" s="5">
        <v>0</v>
      </c>
      <c r="CT166" s="8">
        <v>0</v>
      </c>
      <c r="CU166" s="6">
        <v>0</v>
      </c>
      <c r="CV166" s="5">
        <v>0</v>
      </c>
      <c r="CW166" s="8">
        <v>0</v>
      </c>
      <c r="CX166" s="6">
        <v>0</v>
      </c>
      <c r="CY166" s="5">
        <v>0</v>
      </c>
      <c r="CZ166" s="8">
        <v>0</v>
      </c>
      <c r="DA166" s="6">
        <v>0</v>
      </c>
      <c r="DB166" s="5">
        <v>0</v>
      </c>
      <c r="DC166" s="8">
        <v>0</v>
      </c>
      <c r="DD166" s="6">
        <v>0</v>
      </c>
      <c r="DE166" s="5">
        <v>0</v>
      </c>
      <c r="DF166" s="8">
        <v>0</v>
      </c>
      <c r="DG166" s="6">
        <v>0</v>
      </c>
      <c r="DH166" s="5">
        <v>0</v>
      </c>
      <c r="DI166" s="8">
        <v>0</v>
      </c>
      <c r="DJ166" s="6">
        <v>0</v>
      </c>
      <c r="DK166" s="5">
        <v>0</v>
      </c>
      <c r="DL166" s="8">
        <v>0</v>
      </c>
      <c r="DM166" s="6">
        <v>0</v>
      </c>
      <c r="DN166" s="5">
        <v>0</v>
      </c>
      <c r="DO166" s="8">
        <v>0</v>
      </c>
      <c r="DP166" s="6">
        <v>0</v>
      </c>
      <c r="DQ166" s="5">
        <v>0</v>
      </c>
      <c r="DR166" s="8">
        <v>0</v>
      </c>
      <c r="DS166" s="6">
        <v>0</v>
      </c>
      <c r="DT166" s="5">
        <v>0</v>
      </c>
      <c r="DU166" s="8">
        <v>0</v>
      </c>
      <c r="DV166" s="6">
        <v>0</v>
      </c>
      <c r="DW166" s="5">
        <v>0</v>
      </c>
      <c r="DX166" s="8">
        <v>0</v>
      </c>
      <c r="DY166" s="6">
        <v>0</v>
      </c>
      <c r="DZ166" s="5">
        <v>0</v>
      </c>
      <c r="EA166" s="8">
        <v>0</v>
      </c>
      <c r="EB166" s="6">
        <v>0</v>
      </c>
      <c r="EC166" s="5">
        <v>0</v>
      </c>
      <c r="ED166" s="8">
        <v>0</v>
      </c>
      <c r="EE166" s="6">
        <v>0</v>
      </c>
      <c r="EF166" s="5">
        <v>0</v>
      </c>
      <c r="EG166" s="8">
        <v>0</v>
      </c>
      <c r="EH166" s="6">
        <v>0</v>
      </c>
      <c r="EI166" s="5">
        <v>0</v>
      </c>
      <c r="EJ166" s="8">
        <v>0</v>
      </c>
      <c r="EK166" s="6">
        <v>0</v>
      </c>
      <c r="EL166" s="5">
        <v>0</v>
      </c>
      <c r="EM166" s="8">
        <v>0</v>
      </c>
      <c r="EN166" s="6">
        <f t="shared" si="292"/>
        <v>24.007999999999999</v>
      </c>
      <c r="EO166" s="8">
        <f t="shared" si="293"/>
        <v>174.67</v>
      </c>
    </row>
    <row r="167" spans="1:145" x14ac:dyDescent="0.3">
      <c r="A167" s="45">
        <v>2018</v>
      </c>
      <c r="B167" s="46" t="s">
        <v>7</v>
      </c>
      <c r="C167" s="6">
        <v>0</v>
      </c>
      <c r="D167" s="5">
        <v>0</v>
      </c>
      <c r="E167" s="8">
        <v>0</v>
      </c>
      <c r="F167" s="6">
        <v>0</v>
      </c>
      <c r="G167" s="5">
        <v>0</v>
      </c>
      <c r="H167" s="8">
        <v>0</v>
      </c>
      <c r="I167" s="6">
        <v>0</v>
      </c>
      <c r="J167" s="5">
        <v>0</v>
      </c>
      <c r="K167" s="8">
        <v>0</v>
      </c>
      <c r="L167" s="6">
        <v>0</v>
      </c>
      <c r="M167" s="5">
        <v>0</v>
      </c>
      <c r="N167" s="8">
        <v>0</v>
      </c>
      <c r="O167" s="6">
        <v>0</v>
      </c>
      <c r="P167" s="5">
        <v>0</v>
      </c>
      <c r="Q167" s="8">
        <v>0</v>
      </c>
      <c r="R167" s="6">
        <v>0</v>
      </c>
      <c r="S167" s="5">
        <v>0</v>
      </c>
      <c r="T167" s="8">
        <v>0</v>
      </c>
      <c r="U167" s="6">
        <v>0</v>
      </c>
      <c r="V167" s="5">
        <v>0</v>
      </c>
      <c r="W167" s="8">
        <v>0</v>
      </c>
      <c r="X167" s="6">
        <v>0</v>
      </c>
      <c r="Y167" s="5">
        <v>0</v>
      </c>
      <c r="Z167" s="8">
        <v>0</v>
      </c>
      <c r="AA167" s="6">
        <v>0</v>
      </c>
      <c r="AB167" s="5">
        <v>0</v>
      </c>
      <c r="AC167" s="8">
        <v>0</v>
      </c>
      <c r="AD167" s="6">
        <v>0</v>
      </c>
      <c r="AE167" s="5">
        <v>0</v>
      </c>
      <c r="AF167" s="8">
        <v>0</v>
      </c>
      <c r="AG167" s="6">
        <v>0</v>
      </c>
      <c r="AH167" s="5">
        <v>0</v>
      </c>
      <c r="AI167" s="8">
        <v>0</v>
      </c>
      <c r="AJ167" s="6">
        <v>0</v>
      </c>
      <c r="AK167" s="5">
        <v>0</v>
      </c>
      <c r="AL167" s="8">
        <v>0</v>
      </c>
      <c r="AM167" s="6">
        <v>0</v>
      </c>
      <c r="AN167" s="5">
        <v>0</v>
      </c>
      <c r="AO167" s="8">
        <v>0</v>
      </c>
      <c r="AP167" s="6">
        <v>0</v>
      </c>
      <c r="AQ167" s="5">
        <v>0</v>
      </c>
      <c r="AR167" s="8">
        <v>0</v>
      </c>
      <c r="AS167" s="6">
        <v>0</v>
      </c>
      <c r="AT167" s="5">
        <v>0</v>
      </c>
      <c r="AU167" s="8">
        <v>0</v>
      </c>
      <c r="AV167" s="6">
        <v>0</v>
      </c>
      <c r="AW167" s="5">
        <v>0</v>
      </c>
      <c r="AX167" s="8">
        <v>0</v>
      </c>
      <c r="AY167" s="6">
        <v>0</v>
      </c>
      <c r="AZ167" s="5">
        <v>0</v>
      </c>
      <c r="BA167" s="8">
        <v>0</v>
      </c>
      <c r="BB167" s="6">
        <v>0</v>
      </c>
      <c r="BC167" s="5">
        <v>0</v>
      </c>
      <c r="BD167" s="8">
        <v>0</v>
      </c>
      <c r="BE167" s="6">
        <v>0</v>
      </c>
      <c r="BF167" s="5">
        <v>0</v>
      </c>
      <c r="BG167" s="8">
        <v>0</v>
      </c>
      <c r="BH167" s="6">
        <v>0</v>
      </c>
      <c r="BI167" s="5">
        <v>0</v>
      </c>
      <c r="BJ167" s="8">
        <v>0</v>
      </c>
      <c r="BK167" s="6">
        <v>0</v>
      </c>
      <c r="BL167" s="5">
        <v>0</v>
      </c>
      <c r="BM167" s="8">
        <v>0</v>
      </c>
      <c r="BN167" s="6">
        <v>0</v>
      </c>
      <c r="BO167" s="5">
        <v>0</v>
      </c>
      <c r="BP167" s="8">
        <v>0</v>
      </c>
      <c r="BQ167" s="6">
        <v>0</v>
      </c>
      <c r="BR167" s="5">
        <v>0</v>
      </c>
      <c r="BS167" s="8">
        <v>0</v>
      </c>
      <c r="BT167" s="6">
        <v>0</v>
      </c>
      <c r="BU167" s="5">
        <v>0</v>
      </c>
      <c r="BV167" s="8">
        <v>0</v>
      </c>
      <c r="BW167" s="6">
        <v>0</v>
      </c>
      <c r="BX167" s="5">
        <v>0</v>
      </c>
      <c r="BY167" s="8">
        <v>0</v>
      </c>
      <c r="BZ167" s="6">
        <v>0</v>
      </c>
      <c r="CA167" s="5">
        <v>0</v>
      </c>
      <c r="CB167" s="8">
        <v>0</v>
      </c>
      <c r="CC167" s="6">
        <v>0</v>
      </c>
      <c r="CD167" s="5">
        <v>0</v>
      </c>
      <c r="CE167" s="8">
        <v>0</v>
      </c>
      <c r="CF167" s="6">
        <v>0</v>
      </c>
      <c r="CG167" s="5">
        <v>0</v>
      </c>
      <c r="CH167" s="8">
        <v>0</v>
      </c>
      <c r="CI167" s="6">
        <v>0</v>
      </c>
      <c r="CJ167" s="5">
        <v>0</v>
      </c>
      <c r="CK167" s="8">
        <v>0</v>
      </c>
      <c r="CL167" s="6">
        <v>1.7000000000000001E-2</v>
      </c>
      <c r="CM167" s="5">
        <v>0.62</v>
      </c>
      <c r="CN167" s="8">
        <f t="shared" si="303"/>
        <v>36470.588235294119</v>
      </c>
      <c r="CO167" s="6">
        <v>0</v>
      </c>
      <c r="CP167" s="5">
        <v>0</v>
      </c>
      <c r="CQ167" s="8">
        <v>0</v>
      </c>
      <c r="CR167" s="6">
        <v>0</v>
      </c>
      <c r="CS167" s="5">
        <v>0</v>
      </c>
      <c r="CT167" s="8">
        <v>0</v>
      </c>
      <c r="CU167" s="6">
        <v>0</v>
      </c>
      <c r="CV167" s="5">
        <v>0</v>
      </c>
      <c r="CW167" s="8">
        <v>0</v>
      </c>
      <c r="CX167" s="6">
        <v>0</v>
      </c>
      <c r="CY167" s="5">
        <v>0</v>
      </c>
      <c r="CZ167" s="8">
        <v>0</v>
      </c>
      <c r="DA167" s="6">
        <v>0</v>
      </c>
      <c r="DB167" s="5">
        <v>0</v>
      </c>
      <c r="DC167" s="8">
        <v>0</v>
      </c>
      <c r="DD167" s="6">
        <v>0</v>
      </c>
      <c r="DE167" s="5">
        <v>0</v>
      </c>
      <c r="DF167" s="8">
        <v>0</v>
      </c>
      <c r="DG167" s="6">
        <v>0</v>
      </c>
      <c r="DH167" s="5">
        <v>0</v>
      </c>
      <c r="DI167" s="8">
        <v>0</v>
      </c>
      <c r="DJ167" s="6">
        <v>0</v>
      </c>
      <c r="DK167" s="5">
        <v>0</v>
      </c>
      <c r="DL167" s="8">
        <v>0</v>
      </c>
      <c r="DM167" s="6">
        <v>0</v>
      </c>
      <c r="DN167" s="5">
        <v>0</v>
      </c>
      <c r="DO167" s="8">
        <v>0</v>
      </c>
      <c r="DP167" s="6">
        <v>0</v>
      </c>
      <c r="DQ167" s="5">
        <v>0</v>
      </c>
      <c r="DR167" s="8">
        <v>0</v>
      </c>
      <c r="DS167" s="6">
        <v>0</v>
      </c>
      <c r="DT167" s="5">
        <v>0</v>
      </c>
      <c r="DU167" s="8">
        <v>0</v>
      </c>
      <c r="DV167" s="6">
        <v>0</v>
      </c>
      <c r="DW167" s="5">
        <v>0</v>
      </c>
      <c r="DX167" s="8">
        <v>0</v>
      </c>
      <c r="DY167" s="6">
        <v>0</v>
      </c>
      <c r="DZ167" s="5">
        <v>0</v>
      </c>
      <c r="EA167" s="8">
        <v>0</v>
      </c>
      <c r="EB167" s="6">
        <v>0</v>
      </c>
      <c r="EC167" s="5">
        <v>0</v>
      </c>
      <c r="ED167" s="8">
        <v>0</v>
      </c>
      <c r="EE167" s="6">
        <v>0</v>
      </c>
      <c r="EF167" s="5">
        <v>0</v>
      </c>
      <c r="EG167" s="8">
        <v>0</v>
      </c>
      <c r="EH167" s="6">
        <v>0</v>
      </c>
      <c r="EI167" s="5">
        <v>0</v>
      </c>
      <c r="EJ167" s="8">
        <v>0</v>
      </c>
      <c r="EK167" s="6">
        <v>0</v>
      </c>
      <c r="EL167" s="5">
        <v>0</v>
      </c>
      <c r="EM167" s="8">
        <v>0</v>
      </c>
      <c r="EN167" s="6">
        <f t="shared" si="292"/>
        <v>1.7000000000000001E-2</v>
      </c>
      <c r="EO167" s="8">
        <f t="shared" si="293"/>
        <v>0.62</v>
      </c>
    </row>
    <row r="168" spans="1:145" x14ac:dyDescent="0.3">
      <c r="A168" s="45">
        <v>2018</v>
      </c>
      <c r="B168" s="46" t="s">
        <v>8</v>
      </c>
      <c r="C168" s="6">
        <v>0</v>
      </c>
      <c r="D168" s="5">
        <v>0</v>
      </c>
      <c r="E168" s="8">
        <v>0</v>
      </c>
      <c r="F168" s="6">
        <v>0</v>
      </c>
      <c r="G168" s="5">
        <v>0</v>
      </c>
      <c r="H168" s="8">
        <v>0</v>
      </c>
      <c r="I168" s="6">
        <v>0</v>
      </c>
      <c r="J168" s="5">
        <v>0</v>
      </c>
      <c r="K168" s="8">
        <v>0</v>
      </c>
      <c r="L168" s="6">
        <v>0</v>
      </c>
      <c r="M168" s="5">
        <v>0</v>
      </c>
      <c r="N168" s="8">
        <v>0</v>
      </c>
      <c r="O168" s="6">
        <v>0</v>
      </c>
      <c r="P168" s="5">
        <v>0</v>
      </c>
      <c r="Q168" s="8">
        <v>0</v>
      </c>
      <c r="R168" s="6">
        <v>0</v>
      </c>
      <c r="S168" s="5">
        <v>0</v>
      </c>
      <c r="T168" s="8">
        <v>0</v>
      </c>
      <c r="U168" s="6">
        <v>0</v>
      </c>
      <c r="V168" s="5">
        <v>0</v>
      </c>
      <c r="W168" s="8">
        <v>0</v>
      </c>
      <c r="X168" s="6">
        <v>0</v>
      </c>
      <c r="Y168" s="5">
        <v>0</v>
      </c>
      <c r="Z168" s="8">
        <v>0</v>
      </c>
      <c r="AA168" s="6">
        <v>0</v>
      </c>
      <c r="AB168" s="5">
        <v>0</v>
      </c>
      <c r="AC168" s="8">
        <v>0</v>
      </c>
      <c r="AD168" s="6">
        <v>0</v>
      </c>
      <c r="AE168" s="5">
        <v>0</v>
      </c>
      <c r="AF168" s="8">
        <v>0</v>
      </c>
      <c r="AG168" s="6">
        <v>0</v>
      </c>
      <c r="AH168" s="5">
        <v>0</v>
      </c>
      <c r="AI168" s="8">
        <v>0</v>
      </c>
      <c r="AJ168" s="6">
        <v>0</v>
      </c>
      <c r="AK168" s="5">
        <v>0</v>
      </c>
      <c r="AL168" s="8">
        <v>0</v>
      </c>
      <c r="AM168" s="6">
        <v>0</v>
      </c>
      <c r="AN168" s="5">
        <v>0</v>
      </c>
      <c r="AO168" s="8">
        <v>0</v>
      </c>
      <c r="AP168" s="6">
        <v>0</v>
      </c>
      <c r="AQ168" s="5">
        <v>0</v>
      </c>
      <c r="AR168" s="8">
        <v>0</v>
      </c>
      <c r="AS168" s="6">
        <v>0</v>
      </c>
      <c r="AT168" s="5">
        <v>0</v>
      </c>
      <c r="AU168" s="8">
        <v>0</v>
      </c>
      <c r="AV168" s="6">
        <v>0</v>
      </c>
      <c r="AW168" s="5">
        <v>0</v>
      </c>
      <c r="AX168" s="8">
        <v>0</v>
      </c>
      <c r="AY168" s="6">
        <v>0</v>
      </c>
      <c r="AZ168" s="5">
        <v>0</v>
      </c>
      <c r="BA168" s="8">
        <v>0</v>
      </c>
      <c r="BB168" s="6">
        <v>0</v>
      </c>
      <c r="BC168" s="5">
        <v>0</v>
      </c>
      <c r="BD168" s="8">
        <v>0</v>
      </c>
      <c r="BE168" s="6">
        <v>0</v>
      </c>
      <c r="BF168" s="5">
        <v>0</v>
      </c>
      <c r="BG168" s="8">
        <v>0</v>
      </c>
      <c r="BH168" s="6">
        <v>0</v>
      </c>
      <c r="BI168" s="5">
        <v>0</v>
      </c>
      <c r="BJ168" s="8">
        <v>0</v>
      </c>
      <c r="BK168" s="6">
        <v>0</v>
      </c>
      <c r="BL168" s="5">
        <v>0</v>
      </c>
      <c r="BM168" s="8">
        <v>0</v>
      </c>
      <c r="BN168" s="6">
        <v>0</v>
      </c>
      <c r="BO168" s="5">
        <v>0</v>
      </c>
      <c r="BP168" s="8">
        <v>0</v>
      </c>
      <c r="BQ168" s="6">
        <v>0</v>
      </c>
      <c r="BR168" s="5">
        <v>0</v>
      </c>
      <c r="BS168" s="8">
        <v>0</v>
      </c>
      <c r="BT168" s="6">
        <v>120.205</v>
      </c>
      <c r="BU168" s="5">
        <v>1774.6849999999999</v>
      </c>
      <c r="BV168" s="8">
        <f t="shared" si="301"/>
        <v>14763.820140593154</v>
      </c>
      <c r="BW168" s="6">
        <v>0</v>
      </c>
      <c r="BX168" s="5">
        <v>0</v>
      </c>
      <c r="BY168" s="8">
        <v>0</v>
      </c>
      <c r="BZ168" s="6">
        <v>0</v>
      </c>
      <c r="CA168" s="5">
        <v>0</v>
      </c>
      <c r="CB168" s="8">
        <v>0</v>
      </c>
      <c r="CC168" s="6">
        <v>0</v>
      </c>
      <c r="CD168" s="5">
        <v>0</v>
      </c>
      <c r="CE168" s="8">
        <v>0</v>
      </c>
      <c r="CF168" s="6">
        <v>0</v>
      </c>
      <c r="CG168" s="5">
        <v>0</v>
      </c>
      <c r="CH168" s="8">
        <v>0</v>
      </c>
      <c r="CI168" s="6">
        <v>0</v>
      </c>
      <c r="CJ168" s="5">
        <v>0</v>
      </c>
      <c r="CK168" s="8">
        <v>0</v>
      </c>
      <c r="CL168" s="6">
        <v>0</v>
      </c>
      <c r="CM168" s="5">
        <v>0</v>
      </c>
      <c r="CN168" s="8">
        <v>0</v>
      </c>
      <c r="CO168" s="6">
        <v>0</v>
      </c>
      <c r="CP168" s="5">
        <v>0</v>
      </c>
      <c r="CQ168" s="8">
        <v>0</v>
      </c>
      <c r="CR168" s="6">
        <v>0</v>
      </c>
      <c r="CS168" s="5">
        <v>0</v>
      </c>
      <c r="CT168" s="8">
        <v>0</v>
      </c>
      <c r="CU168" s="6">
        <v>0</v>
      </c>
      <c r="CV168" s="5">
        <v>0</v>
      </c>
      <c r="CW168" s="8">
        <v>0</v>
      </c>
      <c r="CX168" s="6">
        <v>0</v>
      </c>
      <c r="CY168" s="5">
        <v>0</v>
      </c>
      <c r="CZ168" s="8">
        <v>0</v>
      </c>
      <c r="DA168" s="6">
        <v>0</v>
      </c>
      <c r="DB168" s="5">
        <v>0</v>
      </c>
      <c r="DC168" s="8">
        <v>0</v>
      </c>
      <c r="DD168" s="6">
        <v>0</v>
      </c>
      <c r="DE168" s="5">
        <v>0</v>
      </c>
      <c r="DF168" s="8">
        <v>0</v>
      </c>
      <c r="DG168" s="6">
        <v>0</v>
      </c>
      <c r="DH168" s="5">
        <v>0</v>
      </c>
      <c r="DI168" s="8">
        <v>0</v>
      </c>
      <c r="DJ168" s="6">
        <v>0</v>
      </c>
      <c r="DK168" s="5">
        <v>0</v>
      </c>
      <c r="DL168" s="8">
        <v>0</v>
      </c>
      <c r="DM168" s="6">
        <v>0</v>
      </c>
      <c r="DN168" s="5">
        <v>0</v>
      </c>
      <c r="DO168" s="8">
        <v>0</v>
      </c>
      <c r="DP168" s="6">
        <v>0</v>
      </c>
      <c r="DQ168" s="5">
        <v>0</v>
      </c>
      <c r="DR168" s="8">
        <v>0</v>
      </c>
      <c r="DS168" s="6">
        <v>0</v>
      </c>
      <c r="DT168" s="5">
        <v>0</v>
      </c>
      <c r="DU168" s="8">
        <v>0</v>
      </c>
      <c r="DV168" s="6">
        <v>0</v>
      </c>
      <c r="DW168" s="5">
        <v>0</v>
      </c>
      <c r="DX168" s="8">
        <v>0</v>
      </c>
      <c r="DY168" s="6">
        <v>0</v>
      </c>
      <c r="DZ168" s="5">
        <v>0</v>
      </c>
      <c r="EA168" s="8">
        <v>0</v>
      </c>
      <c r="EB168" s="6">
        <v>0</v>
      </c>
      <c r="EC168" s="5">
        <v>0</v>
      </c>
      <c r="ED168" s="8">
        <v>0</v>
      </c>
      <c r="EE168" s="6">
        <v>0</v>
      </c>
      <c r="EF168" s="5">
        <v>0</v>
      </c>
      <c r="EG168" s="8">
        <v>0</v>
      </c>
      <c r="EH168" s="6">
        <v>0</v>
      </c>
      <c r="EI168" s="5">
        <v>0</v>
      </c>
      <c r="EJ168" s="8">
        <v>0</v>
      </c>
      <c r="EK168" s="6">
        <v>0</v>
      </c>
      <c r="EL168" s="5">
        <v>0</v>
      </c>
      <c r="EM168" s="8">
        <v>0</v>
      </c>
      <c r="EN168" s="6">
        <f t="shared" si="292"/>
        <v>120.205</v>
      </c>
      <c r="EO168" s="8">
        <f t="shared" si="293"/>
        <v>1774.6849999999999</v>
      </c>
    </row>
    <row r="169" spans="1:145" x14ac:dyDescent="0.3">
      <c r="A169" s="45">
        <v>2018</v>
      </c>
      <c r="B169" s="46" t="s">
        <v>9</v>
      </c>
      <c r="C169" s="6">
        <v>0</v>
      </c>
      <c r="D169" s="5">
        <v>0</v>
      </c>
      <c r="E169" s="8">
        <v>0</v>
      </c>
      <c r="F169" s="6">
        <v>0</v>
      </c>
      <c r="G169" s="5">
        <v>0</v>
      </c>
      <c r="H169" s="8">
        <v>0</v>
      </c>
      <c r="I169" s="6">
        <v>0</v>
      </c>
      <c r="J169" s="5">
        <v>0</v>
      </c>
      <c r="K169" s="8">
        <v>0</v>
      </c>
      <c r="L169" s="6">
        <v>0</v>
      </c>
      <c r="M169" s="5">
        <v>0</v>
      </c>
      <c r="N169" s="8">
        <v>0</v>
      </c>
      <c r="O169" s="6">
        <v>0</v>
      </c>
      <c r="P169" s="5">
        <v>0</v>
      </c>
      <c r="Q169" s="8">
        <v>0</v>
      </c>
      <c r="R169" s="6">
        <v>0</v>
      </c>
      <c r="S169" s="5">
        <v>0</v>
      </c>
      <c r="T169" s="8">
        <v>0</v>
      </c>
      <c r="U169" s="6">
        <v>0</v>
      </c>
      <c r="V169" s="5">
        <v>0</v>
      </c>
      <c r="W169" s="8">
        <v>0</v>
      </c>
      <c r="X169" s="6">
        <v>0</v>
      </c>
      <c r="Y169" s="5">
        <v>0</v>
      </c>
      <c r="Z169" s="8">
        <v>0</v>
      </c>
      <c r="AA169" s="6">
        <v>0</v>
      </c>
      <c r="AB169" s="5">
        <v>0</v>
      </c>
      <c r="AC169" s="8">
        <v>0</v>
      </c>
      <c r="AD169" s="6">
        <v>0</v>
      </c>
      <c r="AE169" s="5">
        <v>0</v>
      </c>
      <c r="AF169" s="8">
        <v>0</v>
      </c>
      <c r="AG169" s="6">
        <v>0</v>
      </c>
      <c r="AH169" s="5">
        <v>0</v>
      </c>
      <c r="AI169" s="8">
        <v>0</v>
      </c>
      <c r="AJ169" s="6">
        <v>0</v>
      </c>
      <c r="AK169" s="5">
        <v>0</v>
      </c>
      <c r="AL169" s="8">
        <v>0</v>
      </c>
      <c r="AM169" s="6">
        <v>0</v>
      </c>
      <c r="AN169" s="5">
        <v>0</v>
      </c>
      <c r="AO169" s="8">
        <v>0</v>
      </c>
      <c r="AP169" s="6">
        <v>0</v>
      </c>
      <c r="AQ169" s="5">
        <v>0</v>
      </c>
      <c r="AR169" s="8">
        <v>0</v>
      </c>
      <c r="AS169" s="6">
        <v>0</v>
      </c>
      <c r="AT169" s="5">
        <v>0</v>
      </c>
      <c r="AU169" s="8">
        <v>0</v>
      </c>
      <c r="AV169" s="6">
        <v>0</v>
      </c>
      <c r="AW169" s="5">
        <v>0</v>
      </c>
      <c r="AX169" s="8">
        <v>0</v>
      </c>
      <c r="AY169" s="6">
        <v>0</v>
      </c>
      <c r="AZ169" s="5">
        <v>0</v>
      </c>
      <c r="BA169" s="8">
        <v>0</v>
      </c>
      <c r="BB169" s="6">
        <v>0</v>
      </c>
      <c r="BC169" s="5">
        <v>0</v>
      </c>
      <c r="BD169" s="8">
        <v>0</v>
      </c>
      <c r="BE169" s="6">
        <v>0</v>
      </c>
      <c r="BF169" s="5">
        <v>0</v>
      </c>
      <c r="BG169" s="8">
        <v>0</v>
      </c>
      <c r="BH169" s="6">
        <v>0</v>
      </c>
      <c r="BI169" s="5">
        <v>0</v>
      </c>
      <c r="BJ169" s="8">
        <v>0</v>
      </c>
      <c r="BK169" s="6">
        <v>0</v>
      </c>
      <c r="BL169" s="5">
        <v>0</v>
      </c>
      <c r="BM169" s="8">
        <v>0</v>
      </c>
      <c r="BN169" s="6">
        <v>0</v>
      </c>
      <c r="BO169" s="5">
        <v>0</v>
      </c>
      <c r="BP169" s="8">
        <v>0</v>
      </c>
      <c r="BQ169" s="6">
        <v>0</v>
      </c>
      <c r="BR169" s="5">
        <v>0</v>
      </c>
      <c r="BS169" s="8">
        <v>0</v>
      </c>
      <c r="BT169" s="6">
        <v>213.03800000000001</v>
      </c>
      <c r="BU169" s="5">
        <v>2427.5549999999998</v>
      </c>
      <c r="BV169" s="8">
        <f t="shared" si="301"/>
        <v>11394.938931082717</v>
      </c>
      <c r="BW169" s="6">
        <v>0</v>
      </c>
      <c r="BX169" s="5">
        <v>0</v>
      </c>
      <c r="BY169" s="8">
        <v>0</v>
      </c>
      <c r="BZ169" s="6">
        <v>0</v>
      </c>
      <c r="CA169" s="5">
        <v>0</v>
      </c>
      <c r="CB169" s="8">
        <v>0</v>
      </c>
      <c r="CC169" s="6">
        <v>0</v>
      </c>
      <c r="CD169" s="5">
        <v>0</v>
      </c>
      <c r="CE169" s="8">
        <v>0</v>
      </c>
      <c r="CF169" s="6">
        <v>0</v>
      </c>
      <c r="CG169" s="5">
        <v>0</v>
      </c>
      <c r="CH169" s="8">
        <v>0</v>
      </c>
      <c r="CI169" s="6">
        <v>0</v>
      </c>
      <c r="CJ169" s="5">
        <v>0</v>
      </c>
      <c r="CK169" s="8">
        <v>0</v>
      </c>
      <c r="CL169" s="6">
        <v>0</v>
      </c>
      <c r="CM169" s="5">
        <v>0</v>
      </c>
      <c r="CN169" s="8">
        <v>0</v>
      </c>
      <c r="CO169" s="6">
        <v>0</v>
      </c>
      <c r="CP169" s="5">
        <v>0</v>
      </c>
      <c r="CQ169" s="8">
        <v>0</v>
      </c>
      <c r="CR169" s="6">
        <v>0</v>
      </c>
      <c r="CS169" s="5">
        <v>0</v>
      </c>
      <c r="CT169" s="8">
        <v>0</v>
      </c>
      <c r="CU169" s="6">
        <v>0</v>
      </c>
      <c r="CV169" s="5">
        <v>0</v>
      </c>
      <c r="CW169" s="8">
        <v>0</v>
      </c>
      <c r="CX169" s="6">
        <v>0</v>
      </c>
      <c r="CY169" s="5">
        <v>0</v>
      </c>
      <c r="CZ169" s="8">
        <v>0</v>
      </c>
      <c r="DA169" s="6">
        <v>0</v>
      </c>
      <c r="DB169" s="5">
        <v>0</v>
      </c>
      <c r="DC169" s="8">
        <v>0</v>
      </c>
      <c r="DD169" s="6">
        <v>0</v>
      </c>
      <c r="DE169" s="5">
        <v>0</v>
      </c>
      <c r="DF169" s="8">
        <v>0</v>
      </c>
      <c r="DG169" s="6">
        <v>0</v>
      </c>
      <c r="DH169" s="5">
        <v>0</v>
      </c>
      <c r="DI169" s="8">
        <v>0</v>
      </c>
      <c r="DJ169" s="6">
        <v>0</v>
      </c>
      <c r="DK169" s="5">
        <v>0</v>
      </c>
      <c r="DL169" s="8">
        <v>0</v>
      </c>
      <c r="DM169" s="6">
        <v>0</v>
      </c>
      <c r="DN169" s="5">
        <v>0</v>
      </c>
      <c r="DO169" s="8">
        <v>0</v>
      </c>
      <c r="DP169" s="6">
        <v>0</v>
      </c>
      <c r="DQ169" s="5">
        <v>0</v>
      </c>
      <c r="DR169" s="8">
        <v>0</v>
      </c>
      <c r="DS169" s="6">
        <v>0</v>
      </c>
      <c r="DT169" s="5">
        <v>0</v>
      </c>
      <c r="DU169" s="8">
        <v>0</v>
      </c>
      <c r="DV169" s="6">
        <v>0</v>
      </c>
      <c r="DW169" s="5">
        <v>0</v>
      </c>
      <c r="DX169" s="8">
        <v>0</v>
      </c>
      <c r="DY169" s="6">
        <v>0</v>
      </c>
      <c r="DZ169" s="5">
        <v>0</v>
      </c>
      <c r="EA169" s="8">
        <v>0</v>
      </c>
      <c r="EB169" s="6">
        <v>0</v>
      </c>
      <c r="EC169" s="5">
        <v>0</v>
      </c>
      <c r="ED169" s="8">
        <v>0</v>
      </c>
      <c r="EE169" s="6">
        <v>0</v>
      </c>
      <c r="EF169" s="5">
        <v>0</v>
      </c>
      <c r="EG169" s="8">
        <v>0</v>
      </c>
      <c r="EH169" s="6">
        <v>0</v>
      </c>
      <c r="EI169" s="5">
        <v>0</v>
      </c>
      <c r="EJ169" s="8">
        <v>0</v>
      </c>
      <c r="EK169" s="6">
        <v>0</v>
      </c>
      <c r="EL169" s="5">
        <v>0</v>
      </c>
      <c r="EM169" s="8">
        <v>0</v>
      </c>
      <c r="EN169" s="6">
        <f t="shared" si="292"/>
        <v>213.03800000000001</v>
      </c>
      <c r="EO169" s="8">
        <f t="shared" si="293"/>
        <v>2427.5549999999998</v>
      </c>
    </row>
    <row r="170" spans="1:145" x14ac:dyDescent="0.3">
      <c r="A170" s="45">
        <v>2018</v>
      </c>
      <c r="B170" s="46" t="s">
        <v>10</v>
      </c>
      <c r="C170" s="6">
        <v>0</v>
      </c>
      <c r="D170" s="5">
        <v>0</v>
      </c>
      <c r="E170" s="8">
        <v>0</v>
      </c>
      <c r="F170" s="6">
        <v>0</v>
      </c>
      <c r="G170" s="5">
        <v>0</v>
      </c>
      <c r="H170" s="8">
        <v>0</v>
      </c>
      <c r="I170" s="6">
        <v>0</v>
      </c>
      <c r="J170" s="5">
        <v>0</v>
      </c>
      <c r="K170" s="8">
        <v>0</v>
      </c>
      <c r="L170" s="6">
        <v>0</v>
      </c>
      <c r="M170" s="5">
        <v>0</v>
      </c>
      <c r="N170" s="8">
        <v>0</v>
      </c>
      <c r="O170" s="6">
        <v>0</v>
      </c>
      <c r="P170" s="5">
        <v>0</v>
      </c>
      <c r="Q170" s="8">
        <v>0</v>
      </c>
      <c r="R170" s="6">
        <v>0</v>
      </c>
      <c r="S170" s="5">
        <v>0</v>
      </c>
      <c r="T170" s="8">
        <v>0</v>
      </c>
      <c r="U170" s="6">
        <v>0</v>
      </c>
      <c r="V170" s="5">
        <v>0</v>
      </c>
      <c r="W170" s="8">
        <v>0</v>
      </c>
      <c r="X170" s="6">
        <v>0</v>
      </c>
      <c r="Y170" s="5">
        <v>0</v>
      </c>
      <c r="Z170" s="8">
        <v>0</v>
      </c>
      <c r="AA170" s="6">
        <v>0</v>
      </c>
      <c r="AB170" s="5">
        <v>0</v>
      </c>
      <c r="AC170" s="8">
        <v>0</v>
      </c>
      <c r="AD170" s="6">
        <v>0</v>
      </c>
      <c r="AE170" s="5">
        <v>0</v>
      </c>
      <c r="AF170" s="8">
        <v>0</v>
      </c>
      <c r="AG170" s="6">
        <v>0</v>
      </c>
      <c r="AH170" s="5">
        <v>0</v>
      </c>
      <c r="AI170" s="8">
        <v>0</v>
      </c>
      <c r="AJ170" s="6">
        <v>0</v>
      </c>
      <c r="AK170" s="5">
        <v>0</v>
      </c>
      <c r="AL170" s="8">
        <v>0</v>
      </c>
      <c r="AM170" s="6">
        <v>0</v>
      </c>
      <c r="AN170" s="5">
        <v>0</v>
      </c>
      <c r="AO170" s="8">
        <v>0</v>
      </c>
      <c r="AP170" s="6">
        <v>0</v>
      </c>
      <c r="AQ170" s="5">
        <v>0</v>
      </c>
      <c r="AR170" s="8">
        <v>0</v>
      </c>
      <c r="AS170" s="6">
        <v>0</v>
      </c>
      <c r="AT170" s="5">
        <v>0</v>
      </c>
      <c r="AU170" s="8">
        <v>0</v>
      </c>
      <c r="AV170" s="6">
        <v>0</v>
      </c>
      <c r="AW170" s="5">
        <v>0</v>
      </c>
      <c r="AX170" s="8">
        <v>0</v>
      </c>
      <c r="AY170" s="6">
        <v>0</v>
      </c>
      <c r="AZ170" s="5">
        <v>0</v>
      </c>
      <c r="BA170" s="8">
        <v>0</v>
      </c>
      <c r="BB170" s="6">
        <v>0</v>
      </c>
      <c r="BC170" s="5">
        <v>0</v>
      </c>
      <c r="BD170" s="8">
        <v>0</v>
      </c>
      <c r="BE170" s="6">
        <v>0</v>
      </c>
      <c r="BF170" s="5">
        <v>0</v>
      </c>
      <c r="BG170" s="8">
        <v>0</v>
      </c>
      <c r="BH170" s="6">
        <v>0</v>
      </c>
      <c r="BI170" s="5">
        <v>0</v>
      </c>
      <c r="BJ170" s="8">
        <v>0</v>
      </c>
      <c r="BK170" s="6">
        <v>0</v>
      </c>
      <c r="BL170" s="5">
        <v>0</v>
      </c>
      <c r="BM170" s="8">
        <v>0</v>
      </c>
      <c r="BN170" s="6">
        <v>0</v>
      </c>
      <c r="BO170" s="5">
        <v>0</v>
      </c>
      <c r="BP170" s="8">
        <v>0</v>
      </c>
      <c r="BQ170" s="6">
        <v>0</v>
      </c>
      <c r="BR170" s="5">
        <v>0</v>
      </c>
      <c r="BS170" s="8">
        <v>0</v>
      </c>
      <c r="BT170" s="6">
        <v>62.988</v>
      </c>
      <c r="BU170" s="5">
        <v>732.31899999999996</v>
      </c>
      <c r="BV170" s="8">
        <f t="shared" si="301"/>
        <v>11626.325649330031</v>
      </c>
      <c r="BW170" s="6">
        <v>0</v>
      </c>
      <c r="BX170" s="5">
        <v>0</v>
      </c>
      <c r="BY170" s="8">
        <v>0</v>
      </c>
      <c r="BZ170" s="6">
        <v>0</v>
      </c>
      <c r="CA170" s="5">
        <v>0</v>
      </c>
      <c r="CB170" s="8">
        <v>0</v>
      </c>
      <c r="CC170" s="6">
        <v>0</v>
      </c>
      <c r="CD170" s="5">
        <v>0</v>
      </c>
      <c r="CE170" s="8">
        <v>0</v>
      </c>
      <c r="CF170" s="6">
        <v>0</v>
      </c>
      <c r="CG170" s="5">
        <v>0</v>
      </c>
      <c r="CH170" s="8">
        <v>0</v>
      </c>
      <c r="CI170" s="6">
        <v>0</v>
      </c>
      <c r="CJ170" s="5">
        <v>0</v>
      </c>
      <c r="CK170" s="8">
        <v>0</v>
      </c>
      <c r="CL170" s="6">
        <v>0</v>
      </c>
      <c r="CM170" s="5">
        <v>0</v>
      </c>
      <c r="CN170" s="8">
        <v>0</v>
      </c>
      <c r="CO170" s="6">
        <v>0</v>
      </c>
      <c r="CP170" s="5">
        <v>0</v>
      </c>
      <c r="CQ170" s="8">
        <v>0</v>
      </c>
      <c r="CR170" s="6">
        <v>0</v>
      </c>
      <c r="CS170" s="5">
        <v>0</v>
      </c>
      <c r="CT170" s="8">
        <v>0</v>
      </c>
      <c r="CU170" s="6">
        <v>0</v>
      </c>
      <c r="CV170" s="5">
        <v>0</v>
      </c>
      <c r="CW170" s="8">
        <v>0</v>
      </c>
      <c r="CX170" s="6">
        <v>0</v>
      </c>
      <c r="CY170" s="5">
        <v>0</v>
      </c>
      <c r="CZ170" s="8">
        <v>0</v>
      </c>
      <c r="DA170" s="6">
        <v>0</v>
      </c>
      <c r="DB170" s="5">
        <v>0</v>
      </c>
      <c r="DC170" s="8">
        <v>0</v>
      </c>
      <c r="DD170" s="6">
        <v>0</v>
      </c>
      <c r="DE170" s="5">
        <v>0</v>
      </c>
      <c r="DF170" s="8">
        <v>0</v>
      </c>
      <c r="DG170" s="6">
        <v>0</v>
      </c>
      <c r="DH170" s="5">
        <v>0</v>
      </c>
      <c r="DI170" s="8">
        <v>0</v>
      </c>
      <c r="DJ170" s="6">
        <v>0</v>
      </c>
      <c r="DK170" s="5">
        <v>0</v>
      </c>
      <c r="DL170" s="8">
        <v>0</v>
      </c>
      <c r="DM170" s="6">
        <v>0</v>
      </c>
      <c r="DN170" s="5">
        <v>0</v>
      </c>
      <c r="DO170" s="8">
        <v>0</v>
      </c>
      <c r="DP170" s="6">
        <v>0</v>
      </c>
      <c r="DQ170" s="5">
        <v>0</v>
      </c>
      <c r="DR170" s="8">
        <v>0</v>
      </c>
      <c r="DS170" s="6">
        <v>0</v>
      </c>
      <c r="DT170" s="5">
        <v>0</v>
      </c>
      <c r="DU170" s="8">
        <v>0</v>
      </c>
      <c r="DV170" s="6">
        <v>0</v>
      </c>
      <c r="DW170" s="5">
        <v>0</v>
      </c>
      <c r="DX170" s="8">
        <v>0</v>
      </c>
      <c r="DY170" s="6">
        <v>0</v>
      </c>
      <c r="DZ170" s="5">
        <v>0</v>
      </c>
      <c r="EA170" s="8">
        <v>0</v>
      </c>
      <c r="EB170" s="6">
        <v>0</v>
      </c>
      <c r="EC170" s="5">
        <v>0</v>
      </c>
      <c r="ED170" s="8">
        <v>0</v>
      </c>
      <c r="EE170" s="6">
        <v>0</v>
      </c>
      <c r="EF170" s="5">
        <v>0</v>
      </c>
      <c r="EG170" s="8">
        <v>0</v>
      </c>
      <c r="EH170" s="6">
        <v>0</v>
      </c>
      <c r="EI170" s="5">
        <v>0</v>
      </c>
      <c r="EJ170" s="8">
        <v>0</v>
      </c>
      <c r="EK170" s="6">
        <v>0</v>
      </c>
      <c r="EL170" s="5">
        <v>0</v>
      </c>
      <c r="EM170" s="8">
        <v>0</v>
      </c>
      <c r="EN170" s="6">
        <f t="shared" si="292"/>
        <v>62.988</v>
      </c>
      <c r="EO170" s="8">
        <f t="shared" si="293"/>
        <v>732.31899999999996</v>
      </c>
    </row>
    <row r="171" spans="1:145" x14ac:dyDescent="0.3">
      <c r="A171" s="45">
        <v>2018</v>
      </c>
      <c r="B171" s="46" t="s">
        <v>11</v>
      </c>
      <c r="C171" s="6">
        <v>0</v>
      </c>
      <c r="D171" s="5">
        <v>0</v>
      </c>
      <c r="E171" s="8">
        <v>0</v>
      </c>
      <c r="F171" s="6">
        <v>0</v>
      </c>
      <c r="G171" s="5">
        <v>0</v>
      </c>
      <c r="H171" s="8">
        <v>0</v>
      </c>
      <c r="I171" s="6">
        <v>0</v>
      </c>
      <c r="J171" s="5">
        <v>0</v>
      </c>
      <c r="K171" s="8">
        <v>0</v>
      </c>
      <c r="L171" s="6">
        <v>0</v>
      </c>
      <c r="M171" s="5">
        <v>0</v>
      </c>
      <c r="N171" s="8">
        <v>0</v>
      </c>
      <c r="O171" s="6">
        <v>0</v>
      </c>
      <c r="P171" s="5">
        <v>0</v>
      </c>
      <c r="Q171" s="8">
        <v>0</v>
      </c>
      <c r="R171" s="6">
        <v>0</v>
      </c>
      <c r="S171" s="5">
        <v>0</v>
      </c>
      <c r="T171" s="8">
        <v>0</v>
      </c>
      <c r="U171" s="6">
        <v>0</v>
      </c>
      <c r="V171" s="5">
        <v>0</v>
      </c>
      <c r="W171" s="8">
        <v>0</v>
      </c>
      <c r="X171" s="6">
        <v>0</v>
      </c>
      <c r="Y171" s="5">
        <v>0</v>
      </c>
      <c r="Z171" s="8">
        <v>0</v>
      </c>
      <c r="AA171" s="6">
        <v>0</v>
      </c>
      <c r="AB171" s="5">
        <v>0</v>
      </c>
      <c r="AC171" s="8">
        <v>0</v>
      </c>
      <c r="AD171" s="6">
        <v>0</v>
      </c>
      <c r="AE171" s="5">
        <v>0</v>
      </c>
      <c r="AF171" s="8">
        <v>0</v>
      </c>
      <c r="AG171" s="6">
        <v>0</v>
      </c>
      <c r="AH171" s="5">
        <v>0</v>
      </c>
      <c r="AI171" s="8">
        <v>0</v>
      </c>
      <c r="AJ171" s="6">
        <v>0</v>
      </c>
      <c r="AK171" s="5">
        <v>0</v>
      </c>
      <c r="AL171" s="8">
        <v>0</v>
      </c>
      <c r="AM171" s="6">
        <v>0</v>
      </c>
      <c r="AN171" s="5">
        <v>0</v>
      </c>
      <c r="AO171" s="8">
        <v>0</v>
      </c>
      <c r="AP171" s="6">
        <v>0</v>
      </c>
      <c r="AQ171" s="5">
        <v>0</v>
      </c>
      <c r="AR171" s="8">
        <v>0</v>
      </c>
      <c r="AS171" s="6">
        <v>0</v>
      </c>
      <c r="AT171" s="5">
        <v>0</v>
      </c>
      <c r="AU171" s="8">
        <v>0</v>
      </c>
      <c r="AV171" s="6">
        <v>0</v>
      </c>
      <c r="AW171" s="5">
        <v>0</v>
      </c>
      <c r="AX171" s="8">
        <v>0</v>
      </c>
      <c r="AY171" s="6">
        <v>0</v>
      </c>
      <c r="AZ171" s="5">
        <v>0</v>
      </c>
      <c r="BA171" s="8">
        <v>0</v>
      </c>
      <c r="BB171" s="6">
        <v>0</v>
      </c>
      <c r="BC171" s="5">
        <v>0</v>
      </c>
      <c r="BD171" s="8">
        <v>0</v>
      </c>
      <c r="BE171" s="6">
        <v>0</v>
      </c>
      <c r="BF171" s="5">
        <v>0</v>
      </c>
      <c r="BG171" s="8">
        <v>0</v>
      </c>
      <c r="BH171" s="6">
        <v>0</v>
      </c>
      <c r="BI171" s="5">
        <v>0</v>
      </c>
      <c r="BJ171" s="8">
        <v>0</v>
      </c>
      <c r="BK171" s="6">
        <v>0</v>
      </c>
      <c r="BL171" s="5">
        <v>0</v>
      </c>
      <c r="BM171" s="8">
        <v>0</v>
      </c>
      <c r="BN171" s="6">
        <v>0</v>
      </c>
      <c r="BO171" s="5">
        <v>0</v>
      </c>
      <c r="BP171" s="8">
        <v>0</v>
      </c>
      <c r="BQ171" s="6">
        <v>0</v>
      </c>
      <c r="BR171" s="5">
        <v>0</v>
      </c>
      <c r="BS171" s="8">
        <v>0</v>
      </c>
      <c r="BT171" s="6">
        <v>265.79500000000002</v>
      </c>
      <c r="BU171" s="5">
        <v>4183.6139999999996</v>
      </c>
      <c r="BV171" s="8">
        <f t="shared" si="301"/>
        <v>15740.002633608607</v>
      </c>
      <c r="BW171" s="6">
        <v>0</v>
      </c>
      <c r="BX171" s="5">
        <v>0</v>
      </c>
      <c r="BY171" s="8">
        <v>0</v>
      </c>
      <c r="BZ171" s="6">
        <v>0</v>
      </c>
      <c r="CA171" s="5">
        <v>0</v>
      </c>
      <c r="CB171" s="8">
        <v>0</v>
      </c>
      <c r="CC171" s="6">
        <v>0</v>
      </c>
      <c r="CD171" s="5">
        <v>0</v>
      </c>
      <c r="CE171" s="8">
        <v>0</v>
      </c>
      <c r="CF171" s="6">
        <v>0</v>
      </c>
      <c r="CG171" s="5">
        <v>0</v>
      </c>
      <c r="CH171" s="8">
        <v>0</v>
      </c>
      <c r="CI171" s="6">
        <v>0</v>
      </c>
      <c r="CJ171" s="5">
        <v>0</v>
      </c>
      <c r="CK171" s="8">
        <v>0</v>
      </c>
      <c r="CL171" s="6">
        <v>7.1999999999999995E-2</v>
      </c>
      <c r="CM171" s="5">
        <v>0.437</v>
      </c>
      <c r="CN171" s="8">
        <f t="shared" si="303"/>
        <v>6069.4444444444443</v>
      </c>
      <c r="CO171" s="6">
        <v>0</v>
      </c>
      <c r="CP171" s="5">
        <v>0</v>
      </c>
      <c r="CQ171" s="8">
        <v>0</v>
      </c>
      <c r="CR171" s="6">
        <v>0</v>
      </c>
      <c r="CS171" s="5">
        <v>0</v>
      </c>
      <c r="CT171" s="8">
        <v>0</v>
      </c>
      <c r="CU171" s="6">
        <v>0</v>
      </c>
      <c r="CV171" s="5">
        <v>0</v>
      </c>
      <c r="CW171" s="8">
        <v>0</v>
      </c>
      <c r="CX171" s="6">
        <v>0</v>
      </c>
      <c r="CY171" s="5">
        <v>0</v>
      </c>
      <c r="CZ171" s="8">
        <v>0</v>
      </c>
      <c r="DA171" s="6">
        <v>0</v>
      </c>
      <c r="DB171" s="5">
        <v>0</v>
      </c>
      <c r="DC171" s="8">
        <v>0</v>
      </c>
      <c r="DD171" s="6">
        <v>0</v>
      </c>
      <c r="DE171" s="5">
        <v>0</v>
      </c>
      <c r="DF171" s="8">
        <v>0</v>
      </c>
      <c r="DG171" s="6">
        <v>0</v>
      </c>
      <c r="DH171" s="5">
        <v>0</v>
      </c>
      <c r="DI171" s="8">
        <v>0</v>
      </c>
      <c r="DJ171" s="6">
        <v>0</v>
      </c>
      <c r="DK171" s="5">
        <v>0</v>
      </c>
      <c r="DL171" s="8">
        <v>0</v>
      </c>
      <c r="DM171" s="6">
        <v>0</v>
      </c>
      <c r="DN171" s="5">
        <v>0</v>
      </c>
      <c r="DO171" s="8">
        <v>0</v>
      </c>
      <c r="DP171" s="6">
        <v>0</v>
      </c>
      <c r="DQ171" s="5">
        <v>0</v>
      </c>
      <c r="DR171" s="8">
        <v>0</v>
      </c>
      <c r="DS171" s="6">
        <v>0</v>
      </c>
      <c r="DT171" s="5">
        <v>0</v>
      </c>
      <c r="DU171" s="8">
        <v>0</v>
      </c>
      <c r="DV171" s="6">
        <v>0</v>
      </c>
      <c r="DW171" s="5">
        <v>0</v>
      </c>
      <c r="DX171" s="8">
        <v>0</v>
      </c>
      <c r="DY171" s="6">
        <v>0</v>
      </c>
      <c r="DZ171" s="5">
        <v>0</v>
      </c>
      <c r="EA171" s="8">
        <v>0</v>
      </c>
      <c r="EB171" s="6">
        <v>0</v>
      </c>
      <c r="EC171" s="5">
        <v>0</v>
      </c>
      <c r="ED171" s="8">
        <v>0</v>
      </c>
      <c r="EE171" s="6">
        <v>0</v>
      </c>
      <c r="EF171" s="5">
        <v>0</v>
      </c>
      <c r="EG171" s="8">
        <v>0</v>
      </c>
      <c r="EH171" s="6">
        <v>0</v>
      </c>
      <c r="EI171" s="5">
        <v>0</v>
      </c>
      <c r="EJ171" s="8">
        <v>0</v>
      </c>
      <c r="EK171" s="6">
        <v>0</v>
      </c>
      <c r="EL171" s="5">
        <v>0</v>
      </c>
      <c r="EM171" s="8">
        <v>0</v>
      </c>
      <c r="EN171" s="6">
        <f t="shared" si="292"/>
        <v>265.86700000000002</v>
      </c>
      <c r="EO171" s="8">
        <f t="shared" si="293"/>
        <v>4184.0509999999995</v>
      </c>
    </row>
    <row r="172" spans="1:145" x14ac:dyDescent="0.3">
      <c r="A172" s="45">
        <v>2018</v>
      </c>
      <c r="B172" s="46" t="s">
        <v>12</v>
      </c>
      <c r="C172" s="6">
        <v>0</v>
      </c>
      <c r="D172" s="5">
        <v>0</v>
      </c>
      <c r="E172" s="8">
        <v>0</v>
      </c>
      <c r="F172" s="6">
        <v>0</v>
      </c>
      <c r="G172" s="5">
        <v>0</v>
      </c>
      <c r="H172" s="8">
        <v>0</v>
      </c>
      <c r="I172" s="6">
        <v>0</v>
      </c>
      <c r="J172" s="5">
        <v>0</v>
      </c>
      <c r="K172" s="8">
        <v>0</v>
      </c>
      <c r="L172" s="6">
        <v>0</v>
      </c>
      <c r="M172" s="5">
        <v>0</v>
      </c>
      <c r="N172" s="8">
        <v>0</v>
      </c>
      <c r="O172" s="6">
        <v>0</v>
      </c>
      <c r="P172" s="5">
        <v>0</v>
      </c>
      <c r="Q172" s="8">
        <v>0</v>
      </c>
      <c r="R172" s="6">
        <v>0</v>
      </c>
      <c r="S172" s="5">
        <v>0</v>
      </c>
      <c r="T172" s="8">
        <v>0</v>
      </c>
      <c r="U172" s="6">
        <v>0</v>
      </c>
      <c r="V172" s="5">
        <v>0</v>
      </c>
      <c r="W172" s="8">
        <v>0</v>
      </c>
      <c r="X172" s="6">
        <v>0</v>
      </c>
      <c r="Y172" s="5">
        <v>0</v>
      </c>
      <c r="Z172" s="8">
        <v>0</v>
      </c>
      <c r="AA172" s="6">
        <v>0</v>
      </c>
      <c r="AB172" s="5">
        <v>0</v>
      </c>
      <c r="AC172" s="8">
        <v>0</v>
      </c>
      <c r="AD172" s="6">
        <v>0</v>
      </c>
      <c r="AE172" s="5">
        <v>0</v>
      </c>
      <c r="AF172" s="8">
        <v>0</v>
      </c>
      <c r="AG172" s="6">
        <v>0</v>
      </c>
      <c r="AH172" s="5">
        <v>0</v>
      </c>
      <c r="AI172" s="8">
        <v>0</v>
      </c>
      <c r="AJ172" s="6">
        <v>0</v>
      </c>
      <c r="AK172" s="5">
        <v>0</v>
      </c>
      <c r="AL172" s="8">
        <v>0</v>
      </c>
      <c r="AM172" s="6">
        <v>0</v>
      </c>
      <c r="AN172" s="5">
        <v>0</v>
      </c>
      <c r="AO172" s="8">
        <v>0</v>
      </c>
      <c r="AP172" s="6">
        <v>0</v>
      </c>
      <c r="AQ172" s="5">
        <v>0</v>
      </c>
      <c r="AR172" s="8">
        <v>0</v>
      </c>
      <c r="AS172" s="6">
        <v>0</v>
      </c>
      <c r="AT172" s="5">
        <v>0</v>
      </c>
      <c r="AU172" s="8">
        <v>0</v>
      </c>
      <c r="AV172" s="6">
        <v>0</v>
      </c>
      <c r="AW172" s="5">
        <v>0</v>
      </c>
      <c r="AX172" s="8">
        <v>0</v>
      </c>
      <c r="AY172" s="6">
        <v>0</v>
      </c>
      <c r="AZ172" s="5">
        <v>0</v>
      </c>
      <c r="BA172" s="8">
        <v>0</v>
      </c>
      <c r="BB172" s="6">
        <v>0</v>
      </c>
      <c r="BC172" s="5">
        <v>0</v>
      </c>
      <c r="BD172" s="8">
        <v>0</v>
      </c>
      <c r="BE172" s="6">
        <v>0</v>
      </c>
      <c r="BF172" s="5">
        <v>0</v>
      </c>
      <c r="BG172" s="8">
        <v>0</v>
      </c>
      <c r="BH172" s="6">
        <v>0</v>
      </c>
      <c r="BI172" s="5">
        <v>0</v>
      </c>
      <c r="BJ172" s="8">
        <v>0</v>
      </c>
      <c r="BK172" s="6">
        <v>0</v>
      </c>
      <c r="BL172" s="5">
        <v>0</v>
      </c>
      <c r="BM172" s="8">
        <v>0</v>
      </c>
      <c r="BN172" s="6">
        <v>0</v>
      </c>
      <c r="BO172" s="5">
        <v>0</v>
      </c>
      <c r="BP172" s="8">
        <v>0</v>
      </c>
      <c r="BQ172" s="6">
        <v>0</v>
      </c>
      <c r="BR172" s="5">
        <v>0</v>
      </c>
      <c r="BS172" s="8">
        <v>0</v>
      </c>
      <c r="BT172" s="6">
        <v>264.08999999999997</v>
      </c>
      <c r="BU172" s="5">
        <v>4292.1670000000004</v>
      </c>
      <c r="BV172" s="8">
        <f t="shared" si="301"/>
        <v>16252.667651179525</v>
      </c>
      <c r="BW172" s="6">
        <v>0</v>
      </c>
      <c r="BX172" s="5">
        <v>0</v>
      </c>
      <c r="BY172" s="8">
        <v>0</v>
      </c>
      <c r="BZ172" s="6">
        <v>0</v>
      </c>
      <c r="CA172" s="5">
        <v>0</v>
      </c>
      <c r="CB172" s="8">
        <v>0</v>
      </c>
      <c r="CC172" s="6">
        <v>0</v>
      </c>
      <c r="CD172" s="5">
        <v>0</v>
      </c>
      <c r="CE172" s="8">
        <v>0</v>
      </c>
      <c r="CF172" s="6">
        <v>0</v>
      </c>
      <c r="CG172" s="5">
        <v>0</v>
      </c>
      <c r="CH172" s="8">
        <v>0</v>
      </c>
      <c r="CI172" s="6">
        <v>0</v>
      </c>
      <c r="CJ172" s="5">
        <v>0</v>
      </c>
      <c r="CK172" s="8">
        <v>0</v>
      </c>
      <c r="CL172" s="6">
        <v>0</v>
      </c>
      <c r="CM172" s="5">
        <v>0</v>
      </c>
      <c r="CN172" s="8">
        <v>0</v>
      </c>
      <c r="CO172" s="6">
        <v>0</v>
      </c>
      <c r="CP172" s="5">
        <v>0</v>
      </c>
      <c r="CQ172" s="8">
        <v>0</v>
      </c>
      <c r="CR172" s="6">
        <v>0</v>
      </c>
      <c r="CS172" s="5">
        <v>0</v>
      </c>
      <c r="CT172" s="8">
        <v>0</v>
      </c>
      <c r="CU172" s="6">
        <v>0</v>
      </c>
      <c r="CV172" s="5">
        <v>0</v>
      </c>
      <c r="CW172" s="8">
        <v>0</v>
      </c>
      <c r="CX172" s="6">
        <v>0</v>
      </c>
      <c r="CY172" s="5">
        <v>0</v>
      </c>
      <c r="CZ172" s="8">
        <v>0</v>
      </c>
      <c r="DA172" s="6">
        <v>0</v>
      </c>
      <c r="DB172" s="5">
        <v>0</v>
      </c>
      <c r="DC172" s="8">
        <v>0</v>
      </c>
      <c r="DD172" s="6">
        <v>0</v>
      </c>
      <c r="DE172" s="5">
        <v>0</v>
      </c>
      <c r="DF172" s="8">
        <v>0</v>
      </c>
      <c r="DG172" s="6">
        <v>0</v>
      </c>
      <c r="DH172" s="5">
        <v>0</v>
      </c>
      <c r="DI172" s="8">
        <v>0</v>
      </c>
      <c r="DJ172" s="6">
        <v>0</v>
      </c>
      <c r="DK172" s="5">
        <v>0</v>
      </c>
      <c r="DL172" s="8">
        <v>0</v>
      </c>
      <c r="DM172" s="6">
        <v>0</v>
      </c>
      <c r="DN172" s="5">
        <v>0</v>
      </c>
      <c r="DO172" s="8">
        <v>0</v>
      </c>
      <c r="DP172" s="6">
        <v>0</v>
      </c>
      <c r="DQ172" s="5">
        <v>0</v>
      </c>
      <c r="DR172" s="8">
        <v>0</v>
      </c>
      <c r="DS172" s="6">
        <v>0</v>
      </c>
      <c r="DT172" s="5">
        <v>0</v>
      </c>
      <c r="DU172" s="8">
        <v>0</v>
      </c>
      <c r="DV172" s="6">
        <v>0</v>
      </c>
      <c r="DW172" s="5">
        <v>0</v>
      </c>
      <c r="DX172" s="8">
        <v>0</v>
      </c>
      <c r="DY172" s="6">
        <v>0</v>
      </c>
      <c r="DZ172" s="5">
        <v>0</v>
      </c>
      <c r="EA172" s="8">
        <v>0</v>
      </c>
      <c r="EB172" s="6">
        <v>0</v>
      </c>
      <c r="EC172" s="5">
        <v>0</v>
      </c>
      <c r="ED172" s="8">
        <v>0</v>
      </c>
      <c r="EE172" s="6">
        <v>0</v>
      </c>
      <c r="EF172" s="5">
        <v>0</v>
      </c>
      <c r="EG172" s="8">
        <v>0</v>
      </c>
      <c r="EH172" s="6">
        <v>0</v>
      </c>
      <c r="EI172" s="5">
        <v>0</v>
      </c>
      <c r="EJ172" s="8">
        <v>0</v>
      </c>
      <c r="EK172" s="6">
        <v>0</v>
      </c>
      <c r="EL172" s="5">
        <v>0</v>
      </c>
      <c r="EM172" s="8">
        <v>0</v>
      </c>
      <c r="EN172" s="6">
        <f t="shared" si="292"/>
        <v>264.08999999999997</v>
      </c>
      <c r="EO172" s="8">
        <f t="shared" si="293"/>
        <v>4292.1670000000004</v>
      </c>
    </row>
    <row r="173" spans="1:145" x14ac:dyDescent="0.3">
      <c r="A173" s="45">
        <v>2018</v>
      </c>
      <c r="B173" s="46" t="s">
        <v>13</v>
      </c>
      <c r="C173" s="6">
        <v>0</v>
      </c>
      <c r="D173" s="5">
        <v>0</v>
      </c>
      <c r="E173" s="8">
        <v>0</v>
      </c>
      <c r="F173" s="6">
        <v>0</v>
      </c>
      <c r="G173" s="5">
        <v>0</v>
      </c>
      <c r="H173" s="8">
        <v>0</v>
      </c>
      <c r="I173" s="6">
        <v>0</v>
      </c>
      <c r="J173" s="5">
        <v>0</v>
      </c>
      <c r="K173" s="8">
        <v>0</v>
      </c>
      <c r="L173" s="6">
        <v>0</v>
      </c>
      <c r="M173" s="5">
        <v>0</v>
      </c>
      <c r="N173" s="8">
        <v>0</v>
      </c>
      <c r="O173" s="6">
        <v>0</v>
      </c>
      <c r="P173" s="5">
        <v>0</v>
      </c>
      <c r="Q173" s="8">
        <v>0</v>
      </c>
      <c r="R173" s="6">
        <v>0</v>
      </c>
      <c r="S173" s="5">
        <v>0</v>
      </c>
      <c r="T173" s="8">
        <v>0</v>
      </c>
      <c r="U173" s="6">
        <v>0</v>
      </c>
      <c r="V173" s="5">
        <v>0</v>
      </c>
      <c r="W173" s="8">
        <v>0</v>
      </c>
      <c r="X173" s="6">
        <v>0</v>
      </c>
      <c r="Y173" s="5">
        <v>0</v>
      </c>
      <c r="Z173" s="8">
        <v>0</v>
      </c>
      <c r="AA173" s="6">
        <v>0</v>
      </c>
      <c r="AB173" s="5">
        <v>0</v>
      </c>
      <c r="AC173" s="8">
        <v>0</v>
      </c>
      <c r="AD173" s="6">
        <v>0</v>
      </c>
      <c r="AE173" s="5">
        <v>0</v>
      </c>
      <c r="AF173" s="8">
        <v>0</v>
      </c>
      <c r="AG173" s="6">
        <v>0</v>
      </c>
      <c r="AH173" s="5">
        <v>0</v>
      </c>
      <c r="AI173" s="8">
        <v>0</v>
      </c>
      <c r="AJ173" s="6">
        <v>0</v>
      </c>
      <c r="AK173" s="5">
        <v>0</v>
      </c>
      <c r="AL173" s="8">
        <v>0</v>
      </c>
      <c r="AM173" s="6">
        <v>0</v>
      </c>
      <c r="AN173" s="5">
        <v>0</v>
      </c>
      <c r="AO173" s="8">
        <v>0</v>
      </c>
      <c r="AP173" s="6">
        <v>0</v>
      </c>
      <c r="AQ173" s="5">
        <v>0</v>
      </c>
      <c r="AR173" s="8">
        <v>0</v>
      </c>
      <c r="AS173" s="6">
        <v>0</v>
      </c>
      <c r="AT173" s="5">
        <v>0</v>
      </c>
      <c r="AU173" s="8">
        <v>0</v>
      </c>
      <c r="AV173" s="6">
        <v>0</v>
      </c>
      <c r="AW173" s="5">
        <v>0</v>
      </c>
      <c r="AX173" s="8">
        <v>0</v>
      </c>
      <c r="AY173" s="6">
        <v>0</v>
      </c>
      <c r="AZ173" s="5">
        <v>0</v>
      </c>
      <c r="BA173" s="8">
        <v>0</v>
      </c>
      <c r="BB173" s="6">
        <v>0</v>
      </c>
      <c r="BC173" s="5">
        <v>0</v>
      </c>
      <c r="BD173" s="8">
        <v>0</v>
      </c>
      <c r="BE173" s="6">
        <v>0</v>
      </c>
      <c r="BF173" s="5">
        <v>0</v>
      </c>
      <c r="BG173" s="8">
        <v>0</v>
      </c>
      <c r="BH173" s="6">
        <v>0</v>
      </c>
      <c r="BI173" s="5">
        <v>0</v>
      </c>
      <c r="BJ173" s="8">
        <v>0</v>
      </c>
      <c r="BK173" s="6">
        <v>0</v>
      </c>
      <c r="BL173" s="5">
        <v>0</v>
      </c>
      <c r="BM173" s="8">
        <v>0</v>
      </c>
      <c r="BN173" s="6">
        <v>0</v>
      </c>
      <c r="BO173" s="5">
        <v>0</v>
      </c>
      <c r="BP173" s="8">
        <v>0</v>
      </c>
      <c r="BQ173" s="6">
        <v>0</v>
      </c>
      <c r="BR173" s="5">
        <v>0</v>
      </c>
      <c r="BS173" s="8">
        <v>0</v>
      </c>
      <c r="BT173" s="6">
        <v>462.03800000000001</v>
      </c>
      <c r="BU173" s="5">
        <v>15075.002</v>
      </c>
      <c r="BV173" s="8">
        <f t="shared" si="301"/>
        <v>32627.190837117298</v>
      </c>
      <c r="BW173" s="6">
        <v>0</v>
      </c>
      <c r="BX173" s="5">
        <v>0</v>
      </c>
      <c r="BY173" s="8">
        <v>0</v>
      </c>
      <c r="BZ173" s="6">
        <v>0</v>
      </c>
      <c r="CA173" s="5">
        <v>0</v>
      </c>
      <c r="CB173" s="8">
        <v>0</v>
      </c>
      <c r="CC173" s="6">
        <v>0</v>
      </c>
      <c r="CD173" s="5">
        <v>0</v>
      </c>
      <c r="CE173" s="8">
        <v>0</v>
      </c>
      <c r="CF173" s="6">
        <v>0</v>
      </c>
      <c r="CG173" s="5">
        <v>0</v>
      </c>
      <c r="CH173" s="8">
        <v>0</v>
      </c>
      <c r="CI173" s="6">
        <v>0</v>
      </c>
      <c r="CJ173" s="5">
        <v>0</v>
      </c>
      <c r="CK173" s="8">
        <v>0</v>
      </c>
      <c r="CL173" s="6">
        <v>0.9</v>
      </c>
      <c r="CM173" s="5">
        <v>1.7210000000000001</v>
      </c>
      <c r="CN173" s="8">
        <f t="shared" si="303"/>
        <v>1912.2222222222222</v>
      </c>
      <c r="CO173" s="6">
        <v>0</v>
      </c>
      <c r="CP173" s="5">
        <v>0</v>
      </c>
      <c r="CQ173" s="8">
        <v>0</v>
      </c>
      <c r="CR173" s="6">
        <v>0</v>
      </c>
      <c r="CS173" s="5">
        <v>0</v>
      </c>
      <c r="CT173" s="8">
        <v>0</v>
      </c>
      <c r="CU173" s="6">
        <v>0</v>
      </c>
      <c r="CV173" s="5">
        <v>0</v>
      </c>
      <c r="CW173" s="8">
        <v>0</v>
      </c>
      <c r="CX173" s="6">
        <v>0</v>
      </c>
      <c r="CY173" s="5">
        <v>0</v>
      </c>
      <c r="CZ173" s="8">
        <v>0</v>
      </c>
      <c r="DA173" s="6">
        <v>0</v>
      </c>
      <c r="DB173" s="5">
        <v>0</v>
      </c>
      <c r="DC173" s="8">
        <v>0</v>
      </c>
      <c r="DD173" s="6">
        <v>0</v>
      </c>
      <c r="DE173" s="5">
        <v>0</v>
      </c>
      <c r="DF173" s="8">
        <v>0</v>
      </c>
      <c r="DG173" s="6">
        <v>0</v>
      </c>
      <c r="DH173" s="5">
        <v>0</v>
      </c>
      <c r="DI173" s="8">
        <v>0</v>
      </c>
      <c r="DJ173" s="6">
        <v>0</v>
      </c>
      <c r="DK173" s="5">
        <v>0</v>
      </c>
      <c r="DL173" s="8">
        <v>0</v>
      </c>
      <c r="DM173" s="6">
        <v>0</v>
      </c>
      <c r="DN173" s="5">
        <v>0</v>
      </c>
      <c r="DO173" s="8">
        <v>0</v>
      </c>
      <c r="DP173" s="6">
        <v>0</v>
      </c>
      <c r="DQ173" s="5">
        <v>0</v>
      </c>
      <c r="DR173" s="8">
        <v>0</v>
      </c>
      <c r="DS173" s="6">
        <v>0</v>
      </c>
      <c r="DT173" s="5">
        <v>0</v>
      </c>
      <c r="DU173" s="8">
        <v>0</v>
      </c>
      <c r="DV173" s="6">
        <v>0</v>
      </c>
      <c r="DW173" s="5">
        <v>0</v>
      </c>
      <c r="DX173" s="8">
        <v>0</v>
      </c>
      <c r="DY173" s="6">
        <v>0</v>
      </c>
      <c r="DZ173" s="5">
        <v>0</v>
      </c>
      <c r="EA173" s="8">
        <v>0</v>
      </c>
      <c r="EB173" s="6">
        <v>0</v>
      </c>
      <c r="EC173" s="5">
        <v>0</v>
      </c>
      <c r="ED173" s="8">
        <v>0</v>
      </c>
      <c r="EE173" s="6">
        <v>0</v>
      </c>
      <c r="EF173" s="5">
        <v>0</v>
      </c>
      <c r="EG173" s="8">
        <v>0</v>
      </c>
      <c r="EH173" s="6">
        <v>0</v>
      </c>
      <c r="EI173" s="5">
        <v>0</v>
      </c>
      <c r="EJ173" s="8">
        <v>0</v>
      </c>
      <c r="EK173" s="6">
        <v>0</v>
      </c>
      <c r="EL173" s="5">
        <v>0</v>
      </c>
      <c r="EM173" s="8">
        <v>0</v>
      </c>
      <c r="EN173" s="6">
        <f t="shared" si="292"/>
        <v>462.93799999999999</v>
      </c>
      <c r="EO173" s="8">
        <f t="shared" si="293"/>
        <v>15076.723</v>
      </c>
    </row>
    <row r="174" spans="1:145" ht="15" thickBot="1" x14ac:dyDescent="0.35">
      <c r="A174" s="47"/>
      <c r="B174" s="48" t="s">
        <v>14</v>
      </c>
      <c r="C174" s="32">
        <f>SUM(C162:C173)</f>
        <v>0</v>
      </c>
      <c r="D174" s="31">
        <f>SUM(D162:D173)</f>
        <v>0</v>
      </c>
      <c r="E174" s="39"/>
      <c r="F174" s="32">
        <f>SUM(F162:F173)</f>
        <v>0</v>
      </c>
      <c r="G174" s="31">
        <f>SUM(G162:G173)</f>
        <v>0</v>
      </c>
      <c r="H174" s="39"/>
      <c r="I174" s="32">
        <f>SUM(I162:I173)</f>
        <v>0</v>
      </c>
      <c r="J174" s="31">
        <f>SUM(J162:J173)</f>
        <v>0</v>
      </c>
      <c r="K174" s="39"/>
      <c r="L174" s="32">
        <f>SUM(L162:L173)</f>
        <v>0</v>
      </c>
      <c r="M174" s="31">
        <f>SUM(M162:M173)</f>
        <v>0</v>
      </c>
      <c r="N174" s="39"/>
      <c r="O174" s="32">
        <f>SUM(O162:O173)</f>
        <v>0</v>
      </c>
      <c r="P174" s="31">
        <f>SUM(P162:P173)</f>
        <v>0</v>
      </c>
      <c r="Q174" s="39"/>
      <c r="R174" s="32">
        <f>SUM(R162:R173)</f>
        <v>0</v>
      </c>
      <c r="S174" s="31">
        <f>SUM(S162:S173)</f>
        <v>0</v>
      </c>
      <c r="T174" s="39"/>
      <c r="U174" s="32">
        <f>SUM(U162:U173)</f>
        <v>0</v>
      </c>
      <c r="V174" s="31">
        <f>SUM(V162:V173)</f>
        <v>0</v>
      </c>
      <c r="W174" s="39"/>
      <c r="X174" s="32">
        <f>SUM(X162:X173)</f>
        <v>0</v>
      </c>
      <c r="Y174" s="31">
        <f>SUM(Y162:Y173)</f>
        <v>0</v>
      </c>
      <c r="Z174" s="39"/>
      <c r="AA174" s="32">
        <f>SUM(AA162:AA173)</f>
        <v>0</v>
      </c>
      <c r="AB174" s="31">
        <f>SUM(AB162:AB173)</f>
        <v>0</v>
      </c>
      <c r="AC174" s="39"/>
      <c r="AD174" s="32">
        <f>SUM(AD162:AD173)</f>
        <v>0</v>
      </c>
      <c r="AE174" s="31">
        <f>SUM(AE162:AE173)</f>
        <v>0</v>
      </c>
      <c r="AF174" s="39"/>
      <c r="AG174" s="32">
        <f>SUM(AG162:AG173)</f>
        <v>0</v>
      </c>
      <c r="AH174" s="31">
        <f>SUM(AH162:AH173)</f>
        <v>0</v>
      </c>
      <c r="AI174" s="39"/>
      <c r="AJ174" s="32">
        <f>SUM(AJ162:AJ173)</f>
        <v>0</v>
      </c>
      <c r="AK174" s="31">
        <f>SUM(AK162:AK173)</f>
        <v>0</v>
      </c>
      <c r="AL174" s="39"/>
      <c r="AM174" s="32">
        <f>SUM(AM162:AM173)</f>
        <v>1.9E-2</v>
      </c>
      <c r="AN174" s="31">
        <f>SUM(AN162:AN173)</f>
        <v>0.24</v>
      </c>
      <c r="AO174" s="39"/>
      <c r="AP174" s="32">
        <f>SUM(AP162:AP173)</f>
        <v>0</v>
      </c>
      <c r="AQ174" s="31">
        <f>SUM(AQ162:AQ173)</f>
        <v>0</v>
      </c>
      <c r="AR174" s="40"/>
      <c r="AS174" s="32">
        <f>SUM(AS162:AS173)</f>
        <v>0</v>
      </c>
      <c r="AT174" s="31">
        <f>SUM(AT162:AT173)</f>
        <v>0</v>
      </c>
      <c r="AU174" s="40"/>
      <c r="AV174" s="32">
        <f>SUM(AV162:AV173)</f>
        <v>0</v>
      </c>
      <c r="AW174" s="31">
        <f>SUM(AW162:AW173)</f>
        <v>0</v>
      </c>
      <c r="AX174" s="40"/>
      <c r="AY174" s="32">
        <f>SUM(AY162:AY173)</f>
        <v>0</v>
      </c>
      <c r="AZ174" s="31">
        <f>SUM(AZ162:AZ173)</f>
        <v>0</v>
      </c>
      <c r="BA174" s="40"/>
      <c r="BB174" s="32">
        <f>SUM(BB162:BB173)</f>
        <v>0</v>
      </c>
      <c r="BC174" s="31">
        <f>SUM(BC162:BC173)</f>
        <v>0</v>
      </c>
      <c r="BD174" s="40"/>
      <c r="BE174" s="32">
        <f>SUM(BE162:BE173)</f>
        <v>0</v>
      </c>
      <c r="BF174" s="31">
        <f>SUM(BF162:BF173)</f>
        <v>0</v>
      </c>
      <c r="BG174" s="40"/>
      <c r="BH174" s="32">
        <f>SUM(BH162:BH173)</f>
        <v>0</v>
      </c>
      <c r="BI174" s="31">
        <f>SUM(BI162:BI173)</f>
        <v>0</v>
      </c>
      <c r="BJ174" s="40"/>
      <c r="BK174" s="32">
        <f>SUM(BK162:BK173)</f>
        <v>0</v>
      </c>
      <c r="BL174" s="31">
        <f>SUM(BL162:BL173)</f>
        <v>0</v>
      </c>
      <c r="BM174" s="40"/>
      <c r="BN174" s="32">
        <f>SUM(BN162:BN173)</f>
        <v>0</v>
      </c>
      <c r="BO174" s="31">
        <f>SUM(BO162:BO173)</f>
        <v>0</v>
      </c>
      <c r="BP174" s="40"/>
      <c r="BQ174" s="32">
        <f>SUM(BQ162:BQ173)</f>
        <v>0</v>
      </c>
      <c r="BR174" s="31">
        <f>SUM(BR162:BR173)</f>
        <v>0</v>
      </c>
      <c r="BS174" s="40"/>
      <c r="BT174" s="32">
        <f>SUM(BT162:BT173)</f>
        <v>2387.145</v>
      </c>
      <c r="BU174" s="31">
        <f>SUM(BU162:BU173)</f>
        <v>41779.792000000001</v>
      </c>
      <c r="BV174" s="39"/>
      <c r="BW174" s="32">
        <f>SUM(BW162:BW173)</f>
        <v>0</v>
      </c>
      <c r="BX174" s="31">
        <f>SUM(BX162:BX173)</f>
        <v>0</v>
      </c>
      <c r="BY174" s="40"/>
      <c r="BZ174" s="32">
        <f>SUM(BZ162:BZ173)</f>
        <v>0</v>
      </c>
      <c r="CA174" s="31">
        <f>SUM(CA162:CA173)</f>
        <v>0</v>
      </c>
      <c r="CB174" s="39"/>
      <c r="CC174" s="32">
        <f>SUM(CC162:CC173)</f>
        <v>0</v>
      </c>
      <c r="CD174" s="31">
        <f>SUM(CD162:CD173)</f>
        <v>0</v>
      </c>
      <c r="CE174" s="39"/>
      <c r="CF174" s="32">
        <f>SUM(CF162:CF173)</f>
        <v>0</v>
      </c>
      <c r="CG174" s="31">
        <f>SUM(CG162:CG173)</f>
        <v>0</v>
      </c>
      <c r="CH174" s="39"/>
      <c r="CI174" s="32">
        <f>SUM(CI162:CI173)</f>
        <v>0</v>
      </c>
      <c r="CJ174" s="31">
        <f>SUM(CJ162:CJ173)</f>
        <v>0</v>
      </c>
      <c r="CK174" s="39"/>
      <c r="CL174" s="32">
        <f>SUM(CL162:CL173)</f>
        <v>1.2390000000000001</v>
      </c>
      <c r="CM174" s="31">
        <f>SUM(CM162:CM173)</f>
        <v>2.9480000000000004</v>
      </c>
      <c r="CN174" s="39"/>
      <c r="CO174" s="32">
        <f>SUM(CO162:CO173)</f>
        <v>0</v>
      </c>
      <c r="CP174" s="31">
        <f>SUM(CP162:CP173)</f>
        <v>0</v>
      </c>
      <c r="CQ174" s="39"/>
      <c r="CR174" s="32">
        <f>SUM(CR162:CR173)</f>
        <v>0</v>
      </c>
      <c r="CS174" s="31">
        <f>SUM(CS162:CS173)</f>
        <v>0</v>
      </c>
      <c r="CT174" s="39"/>
      <c r="CU174" s="32">
        <f>SUM(CU162:CU173)</f>
        <v>0</v>
      </c>
      <c r="CV174" s="31">
        <f>SUM(CV162:CV173)</f>
        <v>0</v>
      </c>
      <c r="CW174" s="39"/>
      <c r="CX174" s="32">
        <f>SUM(CX162:CX173)</f>
        <v>0</v>
      </c>
      <c r="CY174" s="31">
        <f>SUM(CY162:CY173)</f>
        <v>0</v>
      </c>
      <c r="CZ174" s="39"/>
      <c r="DA174" s="32">
        <f>SUM(DA162:DA173)</f>
        <v>0</v>
      </c>
      <c r="DB174" s="31">
        <f>SUM(DB162:DB173)</f>
        <v>0</v>
      </c>
      <c r="DC174" s="39"/>
      <c r="DD174" s="32">
        <f>SUM(DD162:DD173)</f>
        <v>0</v>
      </c>
      <c r="DE174" s="31">
        <f>SUM(DE162:DE173)</f>
        <v>0</v>
      </c>
      <c r="DF174" s="39"/>
      <c r="DG174" s="32">
        <f>SUM(DG162:DG173)</f>
        <v>0</v>
      </c>
      <c r="DH174" s="31">
        <f>SUM(DH162:DH173)</f>
        <v>0</v>
      </c>
      <c r="DI174" s="39"/>
      <c r="DJ174" s="32">
        <f>SUM(DJ162:DJ173)</f>
        <v>0</v>
      </c>
      <c r="DK174" s="31">
        <f>SUM(DK162:DK173)</f>
        <v>0</v>
      </c>
      <c r="DL174" s="39"/>
      <c r="DM174" s="32">
        <f>SUM(DM162:DM173)</f>
        <v>0</v>
      </c>
      <c r="DN174" s="31">
        <f>SUM(DN162:DN173)</f>
        <v>0</v>
      </c>
      <c r="DO174" s="39"/>
      <c r="DP174" s="32">
        <f>SUM(DP162:DP173)</f>
        <v>0</v>
      </c>
      <c r="DQ174" s="31">
        <f>SUM(DQ162:DQ173)</f>
        <v>0</v>
      </c>
      <c r="DR174" s="39"/>
      <c r="DS174" s="32">
        <f>SUM(DS162:DS173)</f>
        <v>0</v>
      </c>
      <c r="DT174" s="31">
        <f>SUM(DT162:DT173)</f>
        <v>0</v>
      </c>
      <c r="DU174" s="39"/>
      <c r="DV174" s="32">
        <f>SUM(DV162:DV173)</f>
        <v>0</v>
      </c>
      <c r="DW174" s="31">
        <f>SUM(DW162:DW173)</f>
        <v>0</v>
      </c>
      <c r="DX174" s="39"/>
      <c r="DY174" s="32">
        <f>SUM(DY162:DY173)</f>
        <v>0</v>
      </c>
      <c r="DZ174" s="31">
        <f>SUM(DZ162:DZ173)</f>
        <v>0</v>
      </c>
      <c r="EA174" s="39"/>
      <c r="EB174" s="32">
        <f>SUM(EB162:EB173)</f>
        <v>0</v>
      </c>
      <c r="EC174" s="31">
        <f>SUM(EC162:EC173)</f>
        <v>0</v>
      </c>
      <c r="ED174" s="39"/>
      <c r="EE174" s="32">
        <f>SUM(EE162:EE173)</f>
        <v>0</v>
      </c>
      <c r="EF174" s="31">
        <f>SUM(EF162:EF173)</f>
        <v>0</v>
      </c>
      <c r="EG174" s="39"/>
      <c r="EH174" s="32">
        <f>SUM(EH162:EH173)</f>
        <v>0</v>
      </c>
      <c r="EI174" s="31">
        <f>SUM(EI162:EI173)</f>
        <v>0</v>
      </c>
      <c r="EJ174" s="39"/>
      <c r="EK174" s="32">
        <f>SUM(EK162:EK173)</f>
        <v>0</v>
      </c>
      <c r="EL174" s="31">
        <f>SUM(EL162:EL173)</f>
        <v>0</v>
      </c>
      <c r="EM174" s="39"/>
      <c r="EN174" s="32">
        <f t="shared" si="292"/>
        <v>2388.4029999999998</v>
      </c>
      <c r="EO174" s="33">
        <f t="shared" si="293"/>
        <v>41782.979999999996</v>
      </c>
    </row>
    <row r="175" spans="1:145" x14ac:dyDescent="0.3">
      <c r="A175" s="45">
        <v>2019</v>
      </c>
      <c r="B175" s="46" t="s">
        <v>2</v>
      </c>
      <c r="C175" s="6">
        <v>0</v>
      </c>
      <c r="D175" s="5">
        <v>0</v>
      </c>
      <c r="E175" s="8">
        <v>0</v>
      </c>
      <c r="F175" s="6">
        <v>0</v>
      </c>
      <c r="G175" s="5">
        <v>0</v>
      </c>
      <c r="H175" s="8">
        <v>0</v>
      </c>
      <c r="I175" s="6">
        <v>0</v>
      </c>
      <c r="J175" s="5">
        <v>0</v>
      </c>
      <c r="K175" s="8">
        <v>0</v>
      </c>
      <c r="L175" s="6">
        <v>0</v>
      </c>
      <c r="M175" s="5">
        <v>0</v>
      </c>
      <c r="N175" s="8">
        <v>0</v>
      </c>
      <c r="O175" s="6">
        <v>0</v>
      </c>
      <c r="P175" s="5">
        <v>0</v>
      </c>
      <c r="Q175" s="8">
        <v>0</v>
      </c>
      <c r="R175" s="6">
        <v>0</v>
      </c>
      <c r="S175" s="5">
        <v>0</v>
      </c>
      <c r="T175" s="8">
        <v>0</v>
      </c>
      <c r="U175" s="6">
        <v>0</v>
      </c>
      <c r="V175" s="5">
        <v>0</v>
      </c>
      <c r="W175" s="8">
        <v>0</v>
      </c>
      <c r="X175" s="6">
        <v>0</v>
      </c>
      <c r="Y175" s="5">
        <v>0</v>
      </c>
      <c r="Z175" s="8">
        <v>0</v>
      </c>
      <c r="AA175" s="6">
        <v>0</v>
      </c>
      <c r="AB175" s="5">
        <v>0</v>
      </c>
      <c r="AC175" s="8">
        <v>0</v>
      </c>
      <c r="AD175" s="6">
        <v>0</v>
      </c>
      <c r="AE175" s="5">
        <v>0</v>
      </c>
      <c r="AF175" s="8">
        <v>0</v>
      </c>
      <c r="AG175" s="6">
        <v>0</v>
      </c>
      <c r="AH175" s="5">
        <v>0</v>
      </c>
      <c r="AI175" s="8">
        <v>0</v>
      </c>
      <c r="AJ175" s="6">
        <v>0</v>
      </c>
      <c r="AK175" s="5">
        <v>0</v>
      </c>
      <c r="AL175" s="8">
        <v>0</v>
      </c>
      <c r="AM175" s="6">
        <v>0</v>
      </c>
      <c r="AN175" s="5">
        <v>0</v>
      </c>
      <c r="AO175" s="8">
        <v>0</v>
      </c>
      <c r="AP175" s="6">
        <v>0</v>
      </c>
      <c r="AQ175" s="5">
        <v>0</v>
      </c>
      <c r="AR175" s="8">
        <v>0</v>
      </c>
      <c r="AS175" s="6">
        <v>0</v>
      </c>
      <c r="AT175" s="5">
        <v>0</v>
      </c>
      <c r="AU175" s="8">
        <v>0</v>
      </c>
      <c r="AV175" s="6">
        <v>0</v>
      </c>
      <c r="AW175" s="5">
        <v>0</v>
      </c>
      <c r="AX175" s="8">
        <v>0</v>
      </c>
      <c r="AY175" s="6">
        <v>0</v>
      </c>
      <c r="AZ175" s="5">
        <v>0</v>
      </c>
      <c r="BA175" s="8">
        <v>0</v>
      </c>
      <c r="BB175" s="6">
        <v>0</v>
      </c>
      <c r="BC175" s="5">
        <v>0</v>
      </c>
      <c r="BD175" s="8">
        <v>0</v>
      </c>
      <c r="BE175" s="6">
        <v>0</v>
      </c>
      <c r="BF175" s="5">
        <v>0</v>
      </c>
      <c r="BG175" s="8">
        <v>0</v>
      </c>
      <c r="BH175" s="6">
        <v>0</v>
      </c>
      <c r="BI175" s="5">
        <v>0</v>
      </c>
      <c r="BJ175" s="8">
        <v>0</v>
      </c>
      <c r="BK175" s="6">
        <v>0</v>
      </c>
      <c r="BL175" s="5">
        <v>0</v>
      </c>
      <c r="BM175" s="8">
        <v>0</v>
      </c>
      <c r="BN175" s="6">
        <v>0</v>
      </c>
      <c r="BO175" s="5">
        <v>0</v>
      </c>
      <c r="BP175" s="8">
        <v>0</v>
      </c>
      <c r="BQ175" s="6">
        <v>0</v>
      </c>
      <c r="BR175" s="5">
        <v>0</v>
      </c>
      <c r="BS175" s="8">
        <v>0</v>
      </c>
      <c r="BT175" s="6">
        <v>286.38</v>
      </c>
      <c r="BU175" s="5">
        <v>3998.4009999999998</v>
      </c>
      <c r="BV175" s="8">
        <f t="shared" ref="BV175:BV186" si="304">BU175/BT175*1000</f>
        <v>13961.872337453731</v>
      </c>
      <c r="BW175" s="6">
        <v>0</v>
      </c>
      <c r="BX175" s="5">
        <v>0</v>
      </c>
      <c r="BY175" s="8">
        <v>0</v>
      </c>
      <c r="BZ175" s="6">
        <v>0</v>
      </c>
      <c r="CA175" s="5">
        <v>0</v>
      </c>
      <c r="CB175" s="8">
        <v>0</v>
      </c>
      <c r="CC175" s="6">
        <v>0</v>
      </c>
      <c r="CD175" s="5">
        <v>0</v>
      </c>
      <c r="CE175" s="8">
        <v>0</v>
      </c>
      <c r="CF175" s="6">
        <v>0</v>
      </c>
      <c r="CG175" s="5">
        <v>0</v>
      </c>
      <c r="CH175" s="8">
        <v>0</v>
      </c>
      <c r="CI175" s="6">
        <v>0</v>
      </c>
      <c r="CJ175" s="5">
        <v>0</v>
      </c>
      <c r="CK175" s="8">
        <v>0</v>
      </c>
      <c r="CL175" s="6">
        <v>0</v>
      </c>
      <c r="CM175" s="5">
        <v>0</v>
      </c>
      <c r="CN175" s="8">
        <v>0</v>
      </c>
      <c r="CO175" s="6">
        <v>0</v>
      </c>
      <c r="CP175" s="5">
        <v>0</v>
      </c>
      <c r="CQ175" s="8">
        <v>0</v>
      </c>
      <c r="CR175" s="6">
        <v>0</v>
      </c>
      <c r="CS175" s="5">
        <v>0</v>
      </c>
      <c r="CT175" s="8">
        <v>0</v>
      </c>
      <c r="CU175" s="6">
        <v>0</v>
      </c>
      <c r="CV175" s="5">
        <v>0</v>
      </c>
      <c r="CW175" s="8">
        <v>0</v>
      </c>
      <c r="CX175" s="6">
        <v>0</v>
      </c>
      <c r="CY175" s="5">
        <v>0</v>
      </c>
      <c r="CZ175" s="8">
        <v>0</v>
      </c>
      <c r="DA175" s="6">
        <v>0</v>
      </c>
      <c r="DB175" s="5">
        <v>0</v>
      </c>
      <c r="DC175" s="8">
        <v>0</v>
      </c>
      <c r="DD175" s="6">
        <v>0</v>
      </c>
      <c r="DE175" s="5">
        <v>0</v>
      </c>
      <c r="DF175" s="8">
        <v>0</v>
      </c>
      <c r="DG175" s="6">
        <v>0</v>
      </c>
      <c r="DH175" s="5">
        <v>0</v>
      </c>
      <c r="DI175" s="8">
        <v>0</v>
      </c>
      <c r="DJ175" s="6">
        <v>0</v>
      </c>
      <c r="DK175" s="5">
        <v>0</v>
      </c>
      <c r="DL175" s="8">
        <v>0</v>
      </c>
      <c r="DM175" s="6">
        <v>0</v>
      </c>
      <c r="DN175" s="5">
        <v>0</v>
      </c>
      <c r="DO175" s="8">
        <v>0</v>
      </c>
      <c r="DP175" s="6">
        <v>0</v>
      </c>
      <c r="DQ175" s="5">
        <v>0</v>
      </c>
      <c r="DR175" s="8">
        <v>0</v>
      </c>
      <c r="DS175" s="6">
        <v>0</v>
      </c>
      <c r="DT175" s="5">
        <v>0</v>
      </c>
      <c r="DU175" s="8">
        <v>0</v>
      </c>
      <c r="DV175" s="6">
        <v>0</v>
      </c>
      <c r="DW175" s="5">
        <v>0</v>
      </c>
      <c r="DX175" s="8">
        <v>0</v>
      </c>
      <c r="DY175" s="6">
        <v>0</v>
      </c>
      <c r="DZ175" s="5">
        <v>0</v>
      </c>
      <c r="EA175" s="8">
        <v>0</v>
      </c>
      <c r="EB175" s="6">
        <v>0</v>
      </c>
      <c r="EC175" s="5">
        <v>0</v>
      </c>
      <c r="ED175" s="8">
        <v>0</v>
      </c>
      <c r="EE175" s="6">
        <v>0</v>
      </c>
      <c r="EF175" s="5">
        <v>0</v>
      </c>
      <c r="EG175" s="8">
        <v>0</v>
      </c>
      <c r="EH175" s="6">
        <v>0</v>
      </c>
      <c r="EI175" s="5">
        <v>0</v>
      </c>
      <c r="EJ175" s="8">
        <v>0</v>
      </c>
      <c r="EK175" s="6">
        <v>0</v>
      </c>
      <c r="EL175" s="5">
        <v>0</v>
      </c>
      <c r="EM175" s="8">
        <v>0</v>
      </c>
      <c r="EN175" s="6">
        <f t="shared" ref="EN175:EN187" si="305">C175+F175+I175+L175+O175+R175+X175+AD175+AG175+AJ175+AM175+AP175+AS175+AV175+AY175+BB175+BE175+BK175+BQ175+BT175+BZ175+CF175+CI175+CL175+CO175+CR175+CU175+CX175+DD175+DG175+DM175+DP175+DS175+DY175+EB175+EH175+EK175+BN175+EE175+DV175+BH175+U175+BW175+DJ175+CC175+DA175+AA175</f>
        <v>286.38</v>
      </c>
      <c r="EO175" s="8">
        <f t="shared" ref="EO175:EO187" si="306">D175+G175+J175+M175+P175+S175+Y175+AE175+AH175+AK175+AN175+AQ175+AT175+AW175+AZ175+BC175+BF175+BL175+BR175+BU175+CA175+CG175+CJ175+CM175+CP175+CS175+CV175+CY175+DE175+DH175+DN175+DQ175+DT175+DZ175+EC175+EI175+EL175+BO175+EF175+DW175+BI175+V175+BX175+DK175+CD175+DB175+AB175</f>
        <v>3998.4009999999998</v>
      </c>
    </row>
    <row r="176" spans="1:145" x14ac:dyDescent="0.3">
      <c r="A176" s="45">
        <v>2019</v>
      </c>
      <c r="B176" s="46" t="s">
        <v>3</v>
      </c>
      <c r="C176" s="6">
        <v>0</v>
      </c>
      <c r="D176" s="5">
        <v>0</v>
      </c>
      <c r="E176" s="8">
        <v>0</v>
      </c>
      <c r="F176" s="6">
        <v>0</v>
      </c>
      <c r="G176" s="5">
        <v>0</v>
      </c>
      <c r="H176" s="8">
        <v>0</v>
      </c>
      <c r="I176" s="6">
        <v>0</v>
      </c>
      <c r="J176" s="5">
        <v>0</v>
      </c>
      <c r="K176" s="8">
        <v>0</v>
      </c>
      <c r="L176" s="6">
        <v>0</v>
      </c>
      <c r="M176" s="5">
        <v>0</v>
      </c>
      <c r="N176" s="8">
        <v>0</v>
      </c>
      <c r="O176" s="6">
        <v>0</v>
      </c>
      <c r="P176" s="5">
        <v>0</v>
      </c>
      <c r="Q176" s="8">
        <v>0</v>
      </c>
      <c r="R176" s="6">
        <v>0</v>
      </c>
      <c r="S176" s="5">
        <v>0</v>
      </c>
      <c r="T176" s="8">
        <v>0</v>
      </c>
      <c r="U176" s="6">
        <v>0</v>
      </c>
      <c r="V176" s="5">
        <v>0</v>
      </c>
      <c r="W176" s="8">
        <v>0</v>
      </c>
      <c r="X176" s="6">
        <v>0</v>
      </c>
      <c r="Y176" s="5">
        <v>0</v>
      </c>
      <c r="Z176" s="8">
        <v>0</v>
      </c>
      <c r="AA176" s="6">
        <v>0</v>
      </c>
      <c r="AB176" s="5">
        <v>0</v>
      </c>
      <c r="AC176" s="8">
        <v>0</v>
      </c>
      <c r="AD176" s="6">
        <v>0</v>
      </c>
      <c r="AE176" s="5">
        <v>0</v>
      </c>
      <c r="AF176" s="8">
        <v>0</v>
      </c>
      <c r="AG176" s="6">
        <v>0</v>
      </c>
      <c r="AH176" s="5">
        <v>0</v>
      </c>
      <c r="AI176" s="8">
        <v>0</v>
      </c>
      <c r="AJ176" s="6">
        <v>0</v>
      </c>
      <c r="AK176" s="5">
        <v>0</v>
      </c>
      <c r="AL176" s="8">
        <v>0</v>
      </c>
      <c r="AM176" s="6">
        <v>0</v>
      </c>
      <c r="AN176" s="5">
        <v>0</v>
      </c>
      <c r="AO176" s="8">
        <v>0</v>
      </c>
      <c r="AP176" s="6">
        <v>0</v>
      </c>
      <c r="AQ176" s="5">
        <v>0</v>
      </c>
      <c r="AR176" s="8">
        <v>0</v>
      </c>
      <c r="AS176" s="6">
        <v>0</v>
      </c>
      <c r="AT176" s="5">
        <v>0</v>
      </c>
      <c r="AU176" s="8">
        <v>0</v>
      </c>
      <c r="AV176" s="6">
        <v>0</v>
      </c>
      <c r="AW176" s="5">
        <v>0</v>
      </c>
      <c r="AX176" s="8">
        <v>0</v>
      </c>
      <c r="AY176" s="6">
        <v>0</v>
      </c>
      <c r="AZ176" s="5">
        <v>0</v>
      </c>
      <c r="BA176" s="8">
        <v>0</v>
      </c>
      <c r="BB176" s="6">
        <v>0</v>
      </c>
      <c r="BC176" s="5">
        <v>0</v>
      </c>
      <c r="BD176" s="8">
        <v>0</v>
      </c>
      <c r="BE176" s="6">
        <v>0</v>
      </c>
      <c r="BF176" s="5">
        <v>0</v>
      </c>
      <c r="BG176" s="8">
        <v>0</v>
      </c>
      <c r="BH176" s="6">
        <v>0</v>
      </c>
      <c r="BI176" s="5">
        <v>0</v>
      </c>
      <c r="BJ176" s="8">
        <v>0</v>
      </c>
      <c r="BK176" s="6">
        <v>0</v>
      </c>
      <c r="BL176" s="5">
        <v>0</v>
      </c>
      <c r="BM176" s="8">
        <v>0</v>
      </c>
      <c r="BN176" s="6">
        <v>0</v>
      </c>
      <c r="BO176" s="5">
        <v>0</v>
      </c>
      <c r="BP176" s="8">
        <v>0</v>
      </c>
      <c r="BQ176" s="6">
        <v>0</v>
      </c>
      <c r="BR176" s="5">
        <v>0</v>
      </c>
      <c r="BS176" s="8">
        <v>0</v>
      </c>
      <c r="BT176" s="6">
        <v>67.158000000000001</v>
      </c>
      <c r="BU176" s="5">
        <v>742.50900000000001</v>
      </c>
      <c r="BV176" s="8">
        <f t="shared" si="304"/>
        <v>11056.151165907262</v>
      </c>
      <c r="BW176" s="6">
        <v>0</v>
      </c>
      <c r="BX176" s="5">
        <v>0</v>
      </c>
      <c r="BY176" s="8">
        <v>0</v>
      </c>
      <c r="BZ176" s="6">
        <v>0</v>
      </c>
      <c r="CA176" s="5">
        <v>0</v>
      </c>
      <c r="CB176" s="8">
        <v>0</v>
      </c>
      <c r="CC176" s="6">
        <v>0</v>
      </c>
      <c r="CD176" s="5">
        <v>0</v>
      </c>
      <c r="CE176" s="8">
        <v>0</v>
      </c>
      <c r="CF176" s="6">
        <v>0</v>
      </c>
      <c r="CG176" s="5">
        <v>0</v>
      </c>
      <c r="CH176" s="8">
        <v>0</v>
      </c>
      <c r="CI176" s="6">
        <v>0</v>
      </c>
      <c r="CJ176" s="5">
        <v>0</v>
      </c>
      <c r="CK176" s="8">
        <v>0</v>
      </c>
      <c r="CL176" s="6">
        <v>0</v>
      </c>
      <c r="CM176" s="5">
        <v>0</v>
      </c>
      <c r="CN176" s="8">
        <v>0</v>
      </c>
      <c r="CO176" s="6">
        <v>0</v>
      </c>
      <c r="CP176" s="5">
        <v>0</v>
      </c>
      <c r="CQ176" s="8">
        <v>0</v>
      </c>
      <c r="CR176" s="6">
        <v>0</v>
      </c>
      <c r="CS176" s="5">
        <v>0</v>
      </c>
      <c r="CT176" s="8">
        <v>0</v>
      </c>
      <c r="CU176" s="6">
        <v>0</v>
      </c>
      <c r="CV176" s="5">
        <v>0</v>
      </c>
      <c r="CW176" s="8">
        <v>0</v>
      </c>
      <c r="CX176" s="6">
        <v>0</v>
      </c>
      <c r="CY176" s="5">
        <v>0</v>
      </c>
      <c r="CZ176" s="8">
        <v>0</v>
      </c>
      <c r="DA176" s="6">
        <v>0</v>
      </c>
      <c r="DB176" s="5">
        <v>0</v>
      </c>
      <c r="DC176" s="8">
        <v>0</v>
      </c>
      <c r="DD176" s="6">
        <v>0</v>
      </c>
      <c r="DE176" s="5">
        <v>0</v>
      </c>
      <c r="DF176" s="8">
        <v>0</v>
      </c>
      <c r="DG176" s="6">
        <v>0</v>
      </c>
      <c r="DH176" s="5">
        <v>0</v>
      </c>
      <c r="DI176" s="8">
        <v>0</v>
      </c>
      <c r="DJ176" s="6">
        <v>0</v>
      </c>
      <c r="DK176" s="5">
        <v>0</v>
      </c>
      <c r="DL176" s="8">
        <v>0</v>
      </c>
      <c r="DM176" s="6">
        <v>0</v>
      </c>
      <c r="DN176" s="5">
        <v>0</v>
      </c>
      <c r="DO176" s="8">
        <v>0</v>
      </c>
      <c r="DP176" s="6">
        <v>0</v>
      </c>
      <c r="DQ176" s="5">
        <v>0</v>
      </c>
      <c r="DR176" s="8">
        <v>0</v>
      </c>
      <c r="DS176" s="6">
        <v>0</v>
      </c>
      <c r="DT176" s="5">
        <v>0</v>
      </c>
      <c r="DU176" s="8">
        <v>0</v>
      </c>
      <c r="DV176" s="6">
        <v>0</v>
      </c>
      <c r="DW176" s="5">
        <v>0</v>
      </c>
      <c r="DX176" s="8">
        <v>0</v>
      </c>
      <c r="DY176" s="6">
        <v>0</v>
      </c>
      <c r="DZ176" s="5">
        <v>0</v>
      </c>
      <c r="EA176" s="8">
        <v>0</v>
      </c>
      <c r="EB176" s="6">
        <v>0</v>
      </c>
      <c r="EC176" s="5">
        <v>0</v>
      </c>
      <c r="ED176" s="8">
        <v>0</v>
      </c>
      <c r="EE176" s="6">
        <v>0</v>
      </c>
      <c r="EF176" s="5">
        <v>0</v>
      </c>
      <c r="EG176" s="8">
        <v>0</v>
      </c>
      <c r="EH176" s="6">
        <v>0</v>
      </c>
      <c r="EI176" s="5">
        <v>0</v>
      </c>
      <c r="EJ176" s="8">
        <v>0</v>
      </c>
      <c r="EK176" s="6">
        <v>0</v>
      </c>
      <c r="EL176" s="5">
        <v>0</v>
      </c>
      <c r="EM176" s="8">
        <v>0</v>
      </c>
      <c r="EN176" s="6">
        <f t="shared" si="305"/>
        <v>67.158000000000001</v>
      </c>
      <c r="EO176" s="8">
        <f t="shared" si="306"/>
        <v>742.50900000000001</v>
      </c>
    </row>
    <row r="177" spans="1:145" x14ac:dyDescent="0.3">
      <c r="A177" s="45">
        <v>2019</v>
      </c>
      <c r="B177" s="46" t="s">
        <v>4</v>
      </c>
      <c r="C177" s="6">
        <v>0</v>
      </c>
      <c r="D177" s="5">
        <v>0</v>
      </c>
      <c r="E177" s="8">
        <v>0</v>
      </c>
      <c r="F177" s="6">
        <v>0</v>
      </c>
      <c r="G177" s="5">
        <v>0</v>
      </c>
      <c r="H177" s="8">
        <v>0</v>
      </c>
      <c r="I177" s="6">
        <v>0</v>
      </c>
      <c r="J177" s="5">
        <v>0</v>
      </c>
      <c r="K177" s="8">
        <v>0</v>
      </c>
      <c r="L177" s="6">
        <v>0</v>
      </c>
      <c r="M177" s="5">
        <v>0</v>
      </c>
      <c r="N177" s="8">
        <v>0</v>
      </c>
      <c r="O177" s="6">
        <v>0</v>
      </c>
      <c r="P177" s="5">
        <v>0</v>
      </c>
      <c r="Q177" s="8">
        <v>0</v>
      </c>
      <c r="R177" s="6">
        <v>0</v>
      </c>
      <c r="S177" s="5">
        <v>0</v>
      </c>
      <c r="T177" s="8">
        <v>0</v>
      </c>
      <c r="U177" s="6">
        <v>0</v>
      </c>
      <c r="V177" s="5">
        <v>0</v>
      </c>
      <c r="W177" s="8">
        <v>0</v>
      </c>
      <c r="X177" s="6">
        <v>0</v>
      </c>
      <c r="Y177" s="5">
        <v>0</v>
      </c>
      <c r="Z177" s="8">
        <v>0</v>
      </c>
      <c r="AA177" s="6">
        <v>0</v>
      </c>
      <c r="AB177" s="5">
        <v>0</v>
      </c>
      <c r="AC177" s="8">
        <v>0</v>
      </c>
      <c r="AD177" s="6">
        <v>0</v>
      </c>
      <c r="AE177" s="5">
        <v>0</v>
      </c>
      <c r="AF177" s="8">
        <v>0</v>
      </c>
      <c r="AG177" s="6">
        <v>0</v>
      </c>
      <c r="AH177" s="5">
        <v>0</v>
      </c>
      <c r="AI177" s="8">
        <v>0</v>
      </c>
      <c r="AJ177" s="6">
        <v>0</v>
      </c>
      <c r="AK177" s="5">
        <v>0</v>
      </c>
      <c r="AL177" s="8">
        <v>0</v>
      </c>
      <c r="AM177" s="6">
        <v>0</v>
      </c>
      <c r="AN177" s="5">
        <v>0</v>
      </c>
      <c r="AO177" s="8">
        <v>0</v>
      </c>
      <c r="AP177" s="6">
        <v>0</v>
      </c>
      <c r="AQ177" s="5">
        <v>0</v>
      </c>
      <c r="AR177" s="8">
        <v>0</v>
      </c>
      <c r="AS177" s="6">
        <v>0</v>
      </c>
      <c r="AT177" s="5">
        <v>0</v>
      </c>
      <c r="AU177" s="8">
        <v>0</v>
      </c>
      <c r="AV177" s="6">
        <v>0</v>
      </c>
      <c r="AW177" s="5">
        <v>0</v>
      </c>
      <c r="AX177" s="8">
        <v>0</v>
      </c>
      <c r="AY177" s="6">
        <v>0</v>
      </c>
      <c r="AZ177" s="5">
        <v>0</v>
      </c>
      <c r="BA177" s="8">
        <v>0</v>
      </c>
      <c r="BB177" s="6">
        <v>0</v>
      </c>
      <c r="BC177" s="5">
        <v>0</v>
      </c>
      <c r="BD177" s="8">
        <v>0</v>
      </c>
      <c r="BE177" s="6">
        <v>0</v>
      </c>
      <c r="BF177" s="5">
        <v>0</v>
      </c>
      <c r="BG177" s="8">
        <v>0</v>
      </c>
      <c r="BH177" s="6">
        <v>0</v>
      </c>
      <c r="BI177" s="5">
        <v>0</v>
      </c>
      <c r="BJ177" s="8">
        <v>0</v>
      </c>
      <c r="BK177" s="6">
        <v>0</v>
      </c>
      <c r="BL177" s="5">
        <v>0</v>
      </c>
      <c r="BM177" s="8">
        <v>0</v>
      </c>
      <c r="BN177" s="6">
        <v>0</v>
      </c>
      <c r="BO177" s="5">
        <v>0</v>
      </c>
      <c r="BP177" s="8">
        <v>0</v>
      </c>
      <c r="BQ177" s="6">
        <v>0</v>
      </c>
      <c r="BR177" s="5">
        <v>0</v>
      </c>
      <c r="BS177" s="8">
        <v>0</v>
      </c>
      <c r="BT177" s="6">
        <v>62</v>
      </c>
      <c r="BU177" s="5">
        <v>1034.3989999999999</v>
      </c>
      <c r="BV177" s="8">
        <f t="shared" si="304"/>
        <v>16683.854838709674</v>
      </c>
      <c r="BW177" s="6">
        <v>0</v>
      </c>
      <c r="BX177" s="5">
        <v>0</v>
      </c>
      <c r="BY177" s="8">
        <v>0</v>
      </c>
      <c r="BZ177" s="6">
        <v>0</v>
      </c>
      <c r="CA177" s="5">
        <v>0</v>
      </c>
      <c r="CB177" s="8">
        <v>0</v>
      </c>
      <c r="CC177" s="6">
        <v>0</v>
      </c>
      <c r="CD177" s="5">
        <v>0</v>
      </c>
      <c r="CE177" s="8">
        <v>0</v>
      </c>
      <c r="CF177" s="6">
        <v>0</v>
      </c>
      <c r="CG177" s="5">
        <v>0</v>
      </c>
      <c r="CH177" s="8">
        <v>0</v>
      </c>
      <c r="CI177" s="6">
        <v>0</v>
      </c>
      <c r="CJ177" s="5">
        <v>0</v>
      </c>
      <c r="CK177" s="8">
        <v>0</v>
      </c>
      <c r="CL177" s="6">
        <v>0.2</v>
      </c>
      <c r="CM177" s="5">
        <v>0.93600000000000005</v>
      </c>
      <c r="CN177" s="8">
        <f t="shared" ref="CN177:CN183" si="307">CM177/CL177*1000</f>
        <v>4680</v>
      </c>
      <c r="CO177" s="6">
        <v>0</v>
      </c>
      <c r="CP177" s="5">
        <v>0</v>
      </c>
      <c r="CQ177" s="8">
        <v>0</v>
      </c>
      <c r="CR177" s="6">
        <v>0</v>
      </c>
      <c r="CS177" s="5">
        <v>0</v>
      </c>
      <c r="CT177" s="8">
        <v>0</v>
      </c>
      <c r="CU177" s="6">
        <v>0</v>
      </c>
      <c r="CV177" s="5">
        <v>0</v>
      </c>
      <c r="CW177" s="8">
        <v>0</v>
      </c>
      <c r="CX177" s="6">
        <v>0</v>
      </c>
      <c r="CY177" s="5">
        <v>0</v>
      </c>
      <c r="CZ177" s="8">
        <v>0</v>
      </c>
      <c r="DA177" s="6">
        <v>0</v>
      </c>
      <c r="DB177" s="5">
        <v>0</v>
      </c>
      <c r="DC177" s="8">
        <v>0</v>
      </c>
      <c r="DD177" s="6">
        <v>0</v>
      </c>
      <c r="DE177" s="5">
        <v>0</v>
      </c>
      <c r="DF177" s="8">
        <v>0</v>
      </c>
      <c r="DG177" s="6">
        <v>0</v>
      </c>
      <c r="DH177" s="5">
        <v>0</v>
      </c>
      <c r="DI177" s="8">
        <v>0</v>
      </c>
      <c r="DJ177" s="6">
        <v>0</v>
      </c>
      <c r="DK177" s="5">
        <v>0</v>
      </c>
      <c r="DL177" s="8">
        <v>0</v>
      </c>
      <c r="DM177" s="6">
        <v>0</v>
      </c>
      <c r="DN177" s="5">
        <v>0</v>
      </c>
      <c r="DO177" s="8">
        <v>0</v>
      </c>
      <c r="DP177" s="6">
        <v>0</v>
      </c>
      <c r="DQ177" s="5">
        <v>0</v>
      </c>
      <c r="DR177" s="8">
        <v>0</v>
      </c>
      <c r="DS177" s="6">
        <v>0</v>
      </c>
      <c r="DT177" s="5">
        <v>0</v>
      </c>
      <c r="DU177" s="8">
        <v>0</v>
      </c>
      <c r="DV177" s="6">
        <v>0</v>
      </c>
      <c r="DW177" s="5">
        <v>0</v>
      </c>
      <c r="DX177" s="8">
        <v>0</v>
      </c>
      <c r="DY177" s="6">
        <v>0</v>
      </c>
      <c r="DZ177" s="5">
        <v>0</v>
      </c>
      <c r="EA177" s="8">
        <v>0</v>
      </c>
      <c r="EB177" s="6">
        <v>0</v>
      </c>
      <c r="EC177" s="5">
        <v>0</v>
      </c>
      <c r="ED177" s="8">
        <v>0</v>
      </c>
      <c r="EE177" s="6">
        <v>0</v>
      </c>
      <c r="EF177" s="5">
        <v>0</v>
      </c>
      <c r="EG177" s="8">
        <v>0</v>
      </c>
      <c r="EH177" s="6">
        <v>0</v>
      </c>
      <c r="EI177" s="5">
        <v>0</v>
      </c>
      <c r="EJ177" s="8">
        <v>0</v>
      </c>
      <c r="EK177" s="6">
        <v>0</v>
      </c>
      <c r="EL177" s="5">
        <v>0</v>
      </c>
      <c r="EM177" s="8">
        <v>0</v>
      </c>
      <c r="EN177" s="6">
        <f t="shared" si="305"/>
        <v>62.2</v>
      </c>
      <c r="EO177" s="8">
        <f t="shared" si="306"/>
        <v>1035.3349999999998</v>
      </c>
    </row>
    <row r="178" spans="1:145" x14ac:dyDescent="0.3">
      <c r="A178" s="45">
        <v>2019</v>
      </c>
      <c r="B178" s="46" t="s">
        <v>5</v>
      </c>
      <c r="C178" s="6">
        <v>0</v>
      </c>
      <c r="D178" s="5">
        <v>0</v>
      </c>
      <c r="E178" s="8">
        <v>0</v>
      </c>
      <c r="F178" s="6">
        <v>0</v>
      </c>
      <c r="G178" s="5">
        <v>0</v>
      </c>
      <c r="H178" s="8">
        <v>0</v>
      </c>
      <c r="I178" s="6">
        <v>0</v>
      </c>
      <c r="J178" s="5">
        <v>0</v>
      </c>
      <c r="K178" s="8">
        <v>0</v>
      </c>
      <c r="L178" s="6">
        <v>0</v>
      </c>
      <c r="M178" s="5">
        <v>0</v>
      </c>
      <c r="N178" s="8">
        <v>0</v>
      </c>
      <c r="O178" s="6">
        <v>0</v>
      </c>
      <c r="P178" s="5">
        <v>0</v>
      </c>
      <c r="Q178" s="8">
        <v>0</v>
      </c>
      <c r="R178" s="6">
        <v>0</v>
      </c>
      <c r="S178" s="5">
        <v>0</v>
      </c>
      <c r="T178" s="8">
        <v>0</v>
      </c>
      <c r="U178" s="6">
        <v>0</v>
      </c>
      <c r="V178" s="5">
        <v>0</v>
      </c>
      <c r="W178" s="8">
        <v>0</v>
      </c>
      <c r="X178" s="6">
        <v>0</v>
      </c>
      <c r="Y178" s="5">
        <v>0</v>
      </c>
      <c r="Z178" s="8">
        <v>0</v>
      </c>
      <c r="AA178" s="6">
        <v>11.183999999999999</v>
      </c>
      <c r="AB178" s="5">
        <v>79.906999999999996</v>
      </c>
      <c r="AC178" s="8">
        <f t="shared" ref="AC178" si="308">AB178/AA178*1000</f>
        <v>7144.7603719599429</v>
      </c>
      <c r="AD178" s="6">
        <v>0</v>
      </c>
      <c r="AE178" s="5">
        <v>0</v>
      </c>
      <c r="AF178" s="8">
        <v>0</v>
      </c>
      <c r="AG178" s="6">
        <v>0</v>
      </c>
      <c r="AH178" s="5">
        <v>0</v>
      </c>
      <c r="AI178" s="8">
        <v>0</v>
      </c>
      <c r="AJ178" s="6">
        <v>0</v>
      </c>
      <c r="AK178" s="5">
        <v>0</v>
      </c>
      <c r="AL178" s="8">
        <v>0</v>
      </c>
      <c r="AM178" s="6">
        <v>0</v>
      </c>
      <c r="AN178" s="5">
        <v>0</v>
      </c>
      <c r="AO178" s="8">
        <v>0</v>
      </c>
      <c r="AP178" s="6">
        <v>0</v>
      </c>
      <c r="AQ178" s="5">
        <v>0</v>
      </c>
      <c r="AR178" s="8">
        <v>0</v>
      </c>
      <c r="AS178" s="6">
        <v>0</v>
      </c>
      <c r="AT178" s="5">
        <v>0</v>
      </c>
      <c r="AU178" s="8">
        <v>0</v>
      </c>
      <c r="AV178" s="6">
        <v>0</v>
      </c>
      <c r="AW178" s="5">
        <v>0</v>
      </c>
      <c r="AX178" s="8">
        <v>0</v>
      </c>
      <c r="AY178" s="6">
        <v>0</v>
      </c>
      <c r="AZ178" s="5">
        <v>0</v>
      </c>
      <c r="BA178" s="8">
        <v>0</v>
      </c>
      <c r="BB178" s="6">
        <v>0</v>
      </c>
      <c r="BC178" s="5">
        <v>0</v>
      </c>
      <c r="BD178" s="8">
        <v>0</v>
      </c>
      <c r="BE178" s="6">
        <v>0</v>
      </c>
      <c r="BF178" s="5">
        <v>0</v>
      </c>
      <c r="BG178" s="8">
        <v>0</v>
      </c>
      <c r="BH178" s="6">
        <v>0</v>
      </c>
      <c r="BI178" s="5">
        <v>0</v>
      </c>
      <c r="BJ178" s="8">
        <v>0</v>
      </c>
      <c r="BK178" s="6">
        <v>0</v>
      </c>
      <c r="BL178" s="5">
        <v>0</v>
      </c>
      <c r="BM178" s="8">
        <v>0</v>
      </c>
      <c r="BN178" s="6">
        <v>0</v>
      </c>
      <c r="BO178" s="5">
        <v>0</v>
      </c>
      <c r="BP178" s="8">
        <v>0</v>
      </c>
      <c r="BQ178" s="6">
        <v>0</v>
      </c>
      <c r="BR178" s="5">
        <v>0</v>
      </c>
      <c r="BS178" s="8">
        <v>0</v>
      </c>
      <c r="BT178" s="6">
        <v>0</v>
      </c>
      <c r="BU178" s="5">
        <v>0</v>
      </c>
      <c r="BV178" s="8">
        <v>0</v>
      </c>
      <c r="BW178" s="6">
        <v>0</v>
      </c>
      <c r="BX178" s="5">
        <v>0</v>
      </c>
      <c r="BY178" s="8">
        <v>0</v>
      </c>
      <c r="BZ178" s="6">
        <v>0</v>
      </c>
      <c r="CA178" s="5">
        <v>0</v>
      </c>
      <c r="CB178" s="8">
        <v>0</v>
      </c>
      <c r="CC178" s="6">
        <v>0</v>
      </c>
      <c r="CD178" s="5">
        <v>0</v>
      </c>
      <c r="CE178" s="8">
        <v>0</v>
      </c>
      <c r="CF178" s="6">
        <v>0</v>
      </c>
      <c r="CG178" s="5">
        <v>0</v>
      </c>
      <c r="CH178" s="8">
        <v>0</v>
      </c>
      <c r="CI178" s="6">
        <v>0</v>
      </c>
      <c r="CJ178" s="5">
        <v>0</v>
      </c>
      <c r="CK178" s="8">
        <v>0</v>
      </c>
      <c r="CL178" s="6">
        <v>0</v>
      </c>
      <c r="CM178" s="5">
        <v>0</v>
      </c>
      <c r="CN178" s="8">
        <v>0</v>
      </c>
      <c r="CO178" s="6">
        <v>0</v>
      </c>
      <c r="CP178" s="5">
        <v>0</v>
      </c>
      <c r="CQ178" s="8">
        <v>0</v>
      </c>
      <c r="CR178" s="6">
        <v>0</v>
      </c>
      <c r="CS178" s="5">
        <v>0</v>
      </c>
      <c r="CT178" s="8">
        <v>0</v>
      </c>
      <c r="CU178" s="6">
        <v>0</v>
      </c>
      <c r="CV178" s="5">
        <v>0</v>
      </c>
      <c r="CW178" s="8">
        <v>0</v>
      </c>
      <c r="CX178" s="6">
        <v>0</v>
      </c>
      <c r="CY178" s="5">
        <v>0</v>
      </c>
      <c r="CZ178" s="8">
        <v>0</v>
      </c>
      <c r="DA178" s="6">
        <v>0</v>
      </c>
      <c r="DB178" s="5">
        <v>0</v>
      </c>
      <c r="DC178" s="8">
        <v>0</v>
      </c>
      <c r="DD178" s="6">
        <v>0</v>
      </c>
      <c r="DE178" s="5">
        <v>0</v>
      </c>
      <c r="DF178" s="8">
        <v>0</v>
      </c>
      <c r="DG178" s="6">
        <v>0</v>
      </c>
      <c r="DH178" s="5">
        <v>0</v>
      </c>
      <c r="DI178" s="8">
        <v>0</v>
      </c>
      <c r="DJ178" s="6">
        <v>0</v>
      </c>
      <c r="DK178" s="5">
        <v>0</v>
      </c>
      <c r="DL178" s="8">
        <v>0</v>
      </c>
      <c r="DM178" s="6">
        <v>0</v>
      </c>
      <c r="DN178" s="5">
        <v>0</v>
      </c>
      <c r="DO178" s="8">
        <v>0</v>
      </c>
      <c r="DP178" s="6">
        <v>0</v>
      </c>
      <c r="DQ178" s="5">
        <v>0</v>
      </c>
      <c r="DR178" s="8">
        <v>0</v>
      </c>
      <c r="DS178" s="6">
        <v>0</v>
      </c>
      <c r="DT178" s="5">
        <v>0</v>
      </c>
      <c r="DU178" s="8">
        <v>0</v>
      </c>
      <c r="DV178" s="6">
        <v>0</v>
      </c>
      <c r="DW178" s="5">
        <v>0</v>
      </c>
      <c r="DX178" s="8">
        <v>0</v>
      </c>
      <c r="DY178" s="6">
        <v>0</v>
      </c>
      <c r="DZ178" s="5">
        <v>0</v>
      </c>
      <c r="EA178" s="8">
        <v>0</v>
      </c>
      <c r="EB178" s="6">
        <v>0</v>
      </c>
      <c r="EC178" s="5">
        <v>0</v>
      </c>
      <c r="ED178" s="8">
        <v>0</v>
      </c>
      <c r="EE178" s="6">
        <v>0</v>
      </c>
      <c r="EF178" s="5">
        <v>0</v>
      </c>
      <c r="EG178" s="8">
        <v>0</v>
      </c>
      <c r="EH178" s="6">
        <v>0</v>
      </c>
      <c r="EI178" s="5">
        <v>0</v>
      </c>
      <c r="EJ178" s="8">
        <v>0</v>
      </c>
      <c r="EK178" s="6">
        <v>0</v>
      </c>
      <c r="EL178" s="5">
        <v>0</v>
      </c>
      <c r="EM178" s="8">
        <v>0</v>
      </c>
      <c r="EN178" s="6">
        <f t="shared" si="305"/>
        <v>11.183999999999999</v>
      </c>
      <c r="EO178" s="8">
        <f t="shared" si="306"/>
        <v>79.906999999999996</v>
      </c>
    </row>
    <row r="179" spans="1:145" x14ac:dyDescent="0.3">
      <c r="A179" s="45">
        <v>2019</v>
      </c>
      <c r="B179" s="46" t="s">
        <v>6</v>
      </c>
      <c r="C179" s="6">
        <v>0</v>
      </c>
      <c r="D179" s="5">
        <v>0</v>
      </c>
      <c r="E179" s="8">
        <v>0</v>
      </c>
      <c r="F179" s="6">
        <v>0</v>
      </c>
      <c r="G179" s="5">
        <v>0</v>
      </c>
      <c r="H179" s="8">
        <v>0</v>
      </c>
      <c r="I179" s="6">
        <v>0</v>
      </c>
      <c r="J179" s="5">
        <v>0</v>
      </c>
      <c r="K179" s="8">
        <v>0</v>
      </c>
      <c r="L179" s="6">
        <v>0</v>
      </c>
      <c r="M179" s="5">
        <v>0</v>
      </c>
      <c r="N179" s="8">
        <v>0</v>
      </c>
      <c r="O179" s="6">
        <v>0</v>
      </c>
      <c r="P179" s="5">
        <v>0</v>
      </c>
      <c r="Q179" s="8">
        <v>0</v>
      </c>
      <c r="R179" s="6">
        <v>0</v>
      </c>
      <c r="S179" s="5">
        <v>0</v>
      </c>
      <c r="T179" s="8">
        <v>0</v>
      </c>
      <c r="U179" s="6">
        <v>0</v>
      </c>
      <c r="V179" s="5">
        <v>0</v>
      </c>
      <c r="W179" s="8">
        <v>0</v>
      </c>
      <c r="X179" s="6">
        <v>0</v>
      </c>
      <c r="Y179" s="5">
        <v>0</v>
      </c>
      <c r="Z179" s="8">
        <v>0</v>
      </c>
      <c r="AA179" s="6">
        <v>0</v>
      </c>
      <c r="AB179" s="5">
        <v>0</v>
      </c>
      <c r="AC179" s="8">
        <v>0</v>
      </c>
      <c r="AD179" s="6">
        <v>0</v>
      </c>
      <c r="AE179" s="5">
        <v>0</v>
      </c>
      <c r="AF179" s="8">
        <v>0</v>
      </c>
      <c r="AG179" s="6">
        <v>0</v>
      </c>
      <c r="AH179" s="5">
        <v>0</v>
      </c>
      <c r="AI179" s="8">
        <v>0</v>
      </c>
      <c r="AJ179" s="6">
        <v>0</v>
      </c>
      <c r="AK179" s="5">
        <v>0</v>
      </c>
      <c r="AL179" s="8">
        <v>0</v>
      </c>
      <c r="AM179" s="6">
        <v>0</v>
      </c>
      <c r="AN179" s="5">
        <v>0</v>
      </c>
      <c r="AO179" s="8">
        <v>0</v>
      </c>
      <c r="AP179" s="6">
        <v>0</v>
      </c>
      <c r="AQ179" s="5">
        <v>0</v>
      </c>
      <c r="AR179" s="8">
        <v>0</v>
      </c>
      <c r="AS179" s="6">
        <v>0</v>
      </c>
      <c r="AT179" s="5">
        <v>0</v>
      </c>
      <c r="AU179" s="8">
        <v>0</v>
      </c>
      <c r="AV179" s="6">
        <v>0</v>
      </c>
      <c r="AW179" s="5">
        <v>0</v>
      </c>
      <c r="AX179" s="8">
        <v>0</v>
      </c>
      <c r="AY179" s="6">
        <v>0</v>
      </c>
      <c r="AZ179" s="5">
        <v>0</v>
      </c>
      <c r="BA179" s="8">
        <v>0</v>
      </c>
      <c r="BB179" s="6">
        <v>0</v>
      </c>
      <c r="BC179" s="5">
        <v>0</v>
      </c>
      <c r="BD179" s="8">
        <v>0</v>
      </c>
      <c r="BE179" s="6">
        <v>0</v>
      </c>
      <c r="BF179" s="5">
        <v>0</v>
      </c>
      <c r="BG179" s="8">
        <v>0</v>
      </c>
      <c r="BH179" s="6">
        <v>0</v>
      </c>
      <c r="BI179" s="5">
        <v>0</v>
      </c>
      <c r="BJ179" s="8">
        <v>0</v>
      </c>
      <c r="BK179" s="6">
        <v>0</v>
      </c>
      <c r="BL179" s="5">
        <v>0</v>
      </c>
      <c r="BM179" s="8">
        <v>0</v>
      </c>
      <c r="BN179" s="6">
        <v>0</v>
      </c>
      <c r="BO179" s="5">
        <v>0</v>
      </c>
      <c r="BP179" s="8">
        <v>0</v>
      </c>
      <c r="BQ179" s="6">
        <v>0</v>
      </c>
      <c r="BR179" s="5">
        <v>0</v>
      </c>
      <c r="BS179" s="8">
        <v>0</v>
      </c>
      <c r="BT179" s="6">
        <v>265.23500000000001</v>
      </c>
      <c r="BU179" s="5">
        <v>4153.8440000000001</v>
      </c>
      <c r="BV179" s="8">
        <f t="shared" si="304"/>
        <v>15660.994966727618</v>
      </c>
      <c r="BW179" s="6">
        <v>0</v>
      </c>
      <c r="BX179" s="5">
        <v>0</v>
      </c>
      <c r="BY179" s="8">
        <v>0</v>
      </c>
      <c r="BZ179" s="6">
        <v>0</v>
      </c>
      <c r="CA179" s="5">
        <v>0</v>
      </c>
      <c r="CB179" s="8">
        <v>0</v>
      </c>
      <c r="CC179" s="6">
        <v>0</v>
      </c>
      <c r="CD179" s="5">
        <v>0</v>
      </c>
      <c r="CE179" s="8">
        <v>0</v>
      </c>
      <c r="CF179" s="6">
        <v>0</v>
      </c>
      <c r="CG179" s="5">
        <v>0</v>
      </c>
      <c r="CH179" s="8">
        <v>0</v>
      </c>
      <c r="CI179" s="6">
        <v>0</v>
      </c>
      <c r="CJ179" s="5">
        <v>0</v>
      </c>
      <c r="CK179" s="8">
        <v>0</v>
      </c>
      <c r="CL179" s="6">
        <v>2.5</v>
      </c>
      <c r="CM179" s="5">
        <v>0.72099999999999997</v>
      </c>
      <c r="CN179" s="8">
        <f t="shared" si="307"/>
        <v>288.39999999999998</v>
      </c>
      <c r="CO179" s="6">
        <v>0</v>
      </c>
      <c r="CP179" s="5">
        <v>0</v>
      </c>
      <c r="CQ179" s="8">
        <v>0</v>
      </c>
      <c r="CR179" s="6">
        <v>0</v>
      </c>
      <c r="CS179" s="5">
        <v>0</v>
      </c>
      <c r="CT179" s="8">
        <v>0</v>
      </c>
      <c r="CU179" s="6">
        <v>0</v>
      </c>
      <c r="CV179" s="5">
        <v>0</v>
      </c>
      <c r="CW179" s="8">
        <v>0</v>
      </c>
      <c r="CX179" s="6">
        <v>0</v>
      </c>
      <c r="CY179" s="5">
        <v>0</v>
      </c>
      <c r="CZ179" s="8">
        <v>0</v>
      </c>
      <c r="DA179" s="6">
        <v>0</v>
      </c>
      <c r="DB179" s="5">
        <v>0</v>
      </c>
      <c r="DC179" s="8">
        <v>0</v>
      </c>
      <c r="DD179" s="6">
        <v>0</v>
      </c>
      <c r="DE179" s="5">
        <v>0</v>
      </c>
      <c r="DF179" s="8">
        <v>0</v>
      </c>
      <c r="DG179" s="6">
        <v>0</v>
      </c>
      <c r="DH179" s="5">
        <v>0</v>
      </c>
      <c r="DI179" s="8">
        <v>0</v>
      </c>
      <c r="DJ179" s="6">
        <v>0</v>
      </c>
      <c r="DK179" s="5">
        <v>0</v>
      </c>
      <c r="DL179" s="8">
        <v>0</v>
      </c>
      <c r="DM179" s="6">
        <v>0</v>
      </c>
      <c r="DN179" s="5">
        <v>0</v>
      </c>
      <c r="DO179" s="8">
        <v>0</v>
      </c>
      <c r="DP179" s="6">
        <v>0</v>
      </c>
      <c r="DQ179" s="5">
        <v>0</v>
      </c>
      <c r="DR179" s="8">
        <v>0</v>
      </c>
      <c r="DS179" s="6">
        <v>0</v>
      </c>
      <c r="DT179" s="5">
        <v>0</v>
      </c>
      <c r="DU179" s="8">
        <v>0</v>
      </c>
      <c r="DV179" s="6">
        <v>0</v>
      </c>
      <c r="DW179" s="5">
        <v>0</v>
      </c>
      <c r="DX179" s="8">
        <v>0</v>
      </c>
      <c r="DY179" s="6">
        <v>0</v>
      </c>
      <c r="DZ179" s="5">
        <v>0</v>
      </c>
      <c r="EA179" s="8">
        <v>0</v>
      </c>
      <c r="EB179" s="6">
        <v>0</v>
      </c>
      <c r="EC179" s="5">
        <v>0</v>
      </c>
      <c r="ED179" s="8">
        <v>0</v>
      </c>
      <c r="EE179" s="6">
        <v>0</v>
      </c>
      <c r="EF179" s="5">
        <v>0</v>
      </c>
      <c r="EG179" s="8">
        <v>0</v>
      </c>
      <c r="EH179" s="6">
        <v>0</v>
      </c>
      <c r="EI179" s="5">
        <v>0</v>
      </c>
      <c r="EJ179" s="8">
        <v>0</v>
      </c>
      <c r="EK179" s="6">
        <v>0</v>
      </c>
      <c r="EL179" s="5">
        <v>0</v>
      </c>
      <c r="EM179" s="8">
        <v>0</v>
      </c>
      <c r="EN179" s="6">
        <f t="shared" si="305"/>
        <v>267.73500000000001</v>
      </c>
      <c r="EO179" s="8">
        <f t="shared" si="306"/>
        <v>4154.5649999999996</v>
      </c>
    </row>
    <row r="180" spans="1:145" x14ac:dyDescent="0.3">
      <c r="A180" s="45">
        <v>2019</v>
      </c>
      <c r="B180" s="46" t="s">
        <v>7</v>
      </c>
      <c r="C180" s="6">
        <v>0</v>
      </c>
      <c r="D180" s="5">
        <v>0</v>
      </c>
      <c r="E180" s="8">
        <v>0</v>
      </c>
      <c r="F180" s="6">
        <v>0</v>
      </c>
      <c r="G180" s="5">
        <v>0</v>
      </c>
      <c r="H180" s="8">
        <v>0</v>
      </c>
      <c r="I180" s="6">
        <v>0</v>
      </c>
      <c r="J180" s="5">
        <v>0</v>
      </c>
      <c r="K180" s="8">
        <v>0</v>
      </c>
      <c r="L180" s="6">
        <v>0</v>
      </c>
      <c r="M180" s="5">
        <v>0</v>
      </c>
      <c r="N180" s="8">
        <v>0</v>
      </c>
      <c r="O180" s="6">
        <v>0</v>
      </c>
      <c r="P180" s="5">
        <v>0</v>
      </c>
      <c r="Q180" s="8">
        <v>0</v>
      </c>
      <c r="R180" s="6">
        <v>0</v>
      </c>
      <c r="S180" s="5">
        <v>0</v>
      </c>
      <c r="T180" s="8">
        <v>0</v>
      </c>
      <c r="U180" s="6">
        <v>0</v>
      </c>
      <c r="V180" s="5">
        <v>0</v>
      </c>
      <c r="W180" s="8">
        <v>0</v>
      </c>
      <c r="X180" s="6">
        <v>0</v>
      </c>
      <c r="Y180" s="5">
        <v>0</v>
      </c>
      <c r="Z180" s="8">
        <v>0</v>
      </c>
      <c r="AA180" s="6">
        <v>0</v>
      </c>
      <c r="AB180" s="5">
        <v>0</v>
      </c>
      <c r="AC180" s="8">
        <v>0</v>
      </c>
      <c r="AD180" s="6">
        <v>0</v>
      </c>
      <c r="AE180" s="5">
        <v>0</v>
      </c>
      <c r="AF180" s="8">
        <v>0</v>
      </c>
      <c r="AG180" s="6">
        <v>0</v>
      </c>
      <c r="AH180" s="5">
        <v>0</v>
      </c>
      <c r="AI180" s="8">
        <v>0</v>
      </c>
      <c r="AJ180" s="6">
        <v>0</v>
      </c>
      <c r="AK180" s="5">
        <v>0</v>
      </c>
      <c r="AL180" s="8">
        <v>0</v>
      </c>
      <c r="AM180" s="6">
        <v>0</v>
      </c>
      <c r="AN180" s="5">
        <v>0</v>
      </c>
      <c r="AO180" s="8">
        <v>0</v>
      </c>
      <c r="AP180" s="6">
        <v>0</v>
      </c>
      <c r="AQ180" s="5">
        <v>0</v>
      </c>
      <c r="AR180" s="8">
        <v>0</v>
      </c>
      <c r="AS180" s="6">
        <v>0</v>
      </c>
      <c r="AT180" s="5">
        <v>0</v>
      </c>
      <c r="AU180" s="8">
        <v>0</v>
      </c>
      <c r="AV180" s="6">
        <v>0</v>
      </c>
      <c r="AW180" s="5">
        <v>0</v>
      </c>
      <c r="AX180" s="8">
        <v>0</v>
      </c>
      <c r="AY180" s="6">
        <v>0</v>
      </c>
      <c r="AZ180" s="5">
        <v>0</v>
      </c>
      <c r="BA180" s="8">
        <v>0</v>
      </c>
      <c r="BB180" s="6">
        <v>0</v>
      </c>
      <c r="BC180" s="5">
        <v>0</v>
      </c>
      <c r="BD180" s="8">
        <v>0</v>
      </c>
      <c r="BE180" s="6">
        <v>0</v>
      </c>
      <c r="BF180" s="5">
        <v>0</v>
      </c>
      <c r="BG180" s="8">
        <v>0</v>
      </c>
      <c r="BH180" s="6">
        <v>0</v>
      </c>
      <c r="BI180" s="5">
        <v>0</v>
      </c>
      <c r="BJ180" s="8">
        <v>0</v>
      </c>
      <c r="BK180" s="6">
        <v>0</v>
      </c>
      <c r="BL180" s="5">
        <v>0</v>
      </c>
      <c r="BM180" s="8">
        <v>0</v>
      </c>
      <c r="BN180" s="6">
        <v>0</v>
      </c>
      <c r="BO180" s="5">
        <v>0</v>
      </c>
      <c r="BP180" s="8">
        <v>0</v>
      </c>
      <c r="BQ180" s="6">
        <v>0</v>
      </c>
      <c r="BR180" s="5">
        <v>0</v>
      </c>
      <c r="BS180" s="8">
        <v>0</v>
      </c>
      <c r="BT180" s="6">
        <v>67.158000000000001</v>
      </c>
      <c r="BU180" s="5">
        <v>1064.6210000000001</v>
      </c>
      <c r="BV180" s="8">
        <f t="shared" si="304"/>
        <v>15852.482206140743</v>
      </c>
      <c r="BW180" s="6">
        <v>0</v>
      </c>
      <c r="BX180" s="5">
        <v>0</v>
      </c>
      <c r="BY180" s="8">
        <v>0</v>
      </c>
      <c r="BZ180" s="6">
        <v>0</v>
      </c>
      <c r="CA180" s="5">
        <v>0</v>
      </c>
      <c r="CB180" s="8">
        <v>0</v>
      </c>
      <c r="CC180" s="6">
        <v>0</v>
      </c>
      <c r="CD180" s="5">
        <v>0</v>
      </c>
      <c r="CE180" s="8">
        <v>0</v>
      </c>
      <c r="CF180" s="6">
        <v>0</v>
      </c>
      <c r="CG180" s="5">
        <v>0</v>
      </c>
      <c r="CH180" s="8">
        <v>0</v>
      </c>
      <c r="CI180" s="6">
        <v>0</v>
      </c>
      <c r="CJ180" s="5">
        <v>0</v>
      </c>
      <c r="CK180" s="8">
        <v>0</v>
      </c>
      <c r="CL180" s="6">
        <v>5.9470000000000001</v>
      </c>
      <c r="CM180" s="5">
        <v>7.3869999999999996</v>
      </c>
      <c r="CN180" s="8">
        <f t="shared" si="307"/>
        <v>1242.1388935597779</v>
      </c>
      <c r="CO180" s="6">
        <v>0</v>
      </c>
      <c r="CP180" s="5">
        <v>0</v>
      </c>
      <c r="CQ180" s="8">
        <v>0</v>
      </c>
      <c r="CR180" s="6">
        <v>0</v>
      </c>
      <c r="CS180" s="5">
        <v>0</v>
      </c>
      <c r="CT180" s="8">
        <v>0</v>
      </c>
      <c r="CU180" s="6">
        <v>0</v>
      </c>
      <c r="CV180" s="5">
        <v>0</v>
      </c>
      <c r="CW180" s="8">
        <v>0</v>
      </c>
      <c r="CX180" s="6">
        <v>0</v>
      </c>
      <c r="CY180" s="5">
        <v>0</v>
      </c>
      <c r="CZ180" s="8">
        <v>0</v>
      </c>
      <c r="DA180" s="6">
        <v>0</v>
      </c>
      <c r="DB180" s="5">
        <v>0</v>
      </c>
      <c r="DC180" s="8">
        <v>0</v>
      </c>
      <c r="DD180" s="6">
        <v>0</v>
      </c>
      <c r="DE180" s="5">
        <v>0</v>
      </c>
      <c r="DF180" s="8">
        <v>0</v>
      </c>
      <c r="DG180" s="6">
        <v>0</v>
      </c>
      <c r="DH180" s="5">
        <v>0</v>
      </c>
      <c r="DI180" s="8">
        <v>0</v>
      </c>
      <c r="DJ180" s="6">
        <v>0</v>
      </c>
      <c r="DK180" s="5">
        <v>0</v>
      </c>
      <c r="DL180" s="8">
        <v>0</v>
      </c>
      <c r="DM180" s="6">
        <v>0</v>
      </c>
      <c r="DN180" s="5">
        <v>0</v>
      </c>
      <c r="DO180" s="8">
        <v>0</v>
      </c>
      <c r="DP180" s="6">
        <v>0</v>
      </c>
      <c r="DQ180" s="5">
        <v>0</v>
      </c>
      <c r="DR180" s="8">
        <v>0</v>
      </c>
      <c r="DS180" s="6">
        <v>0</v>
      </c>
      <c r="DT180" s="5">
        <v>0</v>
      </c>
      <c r="DU180" s="8">
        <v>0</v>
      </c>
      <c r="DV180" s="6">
        <v>0</v>
      </c>
      <c r="DW180" s="5">
        <v>0</v>
      </c>
      <c r="DX180" s="8">
        <v>0</v>
      </c>
      <c r="DY180" s="6">
        <v>0</v>
      </c>
      <c r="DZ180" s="5">
        <v>0</v>
      </c>
      <c r="EA180" s="8">
        <v>0</v>
      </c>
      <c r="EB180" s="6">
        <v>0</v>
      </c>
      <c r="EC180" s="5">
        <v>0</v>
      </c>
      <c r="ED180" s="8">
        <v>0</v>
      </c>
      <c r="EE180" s="6">
        <v>0</v>
      </c>
      <c r="EF180" s="5">
        <v>0</v>
      </c>
      <c r="EG180" s="8">
        <v>0</v>
      </c>
      <c r="EH180" s="6">
        <v>0</v>
      </c>
      <c r="EI180" s="5">
        <v>0</v>
      </c>
      <c r="EJ180" s="8">
        <v>0</v>
      </c>
      <c r="EK180" s="6">
        <v>0</v>
      </c>
      <c r="EL180" s="5">
        <v>0</v>
      </c>
      <c r="EM180" s="8">
        <v>0</v>
      </c>
      <c r="EN180" s="6">
        <f t="shared" si="305"/>
        <v>73.105000000000004</v>
      </c>
      <c r="EO180" s="8">
        <f t="shared" si="306"/>
        <v>1072.008</v>
      </c>
    </row>
    <row r="181" spans="1:145" x14ac:dyDescent="0.3">
      <c r="A181" s="45">
        <v>2019</v>
      </c>
      <c r="B181" s="46" t="s">
        <v>8</v>
      </c>
      <c r="C181" s="6">
        <v>0</v>
      </c>
      <c r="D181" s="5">
        <v>0</v>
      </c>
      <c r="E181" s="8">
        <v>0</v>
      </c>
      <c r="F181" s="6">
        <v>0</v>
      </c>
      <c r="G181" s="5">
        <v>0</v>
      </c>
      <c r="H181" s="8">
        <v>0</v>
      </c>
      <c r="I181" s="6">
        <v>0</v>
      </c>
      <c r="J181" s="5">
        <v>0</v>
      </c>
      <c r="K181" s="8">
        <v>0</v>
      </c>
      <c r="L181" s="6">
        <v>0</v>
      </c>
      <c r="M181" s="5">
        <v>0</v>
      </c>
      <c r="N181" s="8">
        <v>0</v>
      </c>
      <c r="O181" s="6">
        <v>0</v>
      </c>
      <c r="P181" s="5">
        <v>0</v>
      </c>
      <c r="Q181" s="8">
        <v>0</v>
      </c>
      <c r="R181" s="6">
        <v>0</v>
      </c>
      <c r="S181" s="5">
        <v>0</v>
      </c>
      <c r="T181" s="8">
        <v>0</v>
      </c>
      <c r="U181" s="6">
        <v>0</v>
      </c>
      <c r="V181" s="5">
        <v>0</v>
      </c>
      <c r="W181" s="8">
        <v>0</v>
      </c>
      <c r="X181" s="6">
        <v>0</v>
      </c>
      <c r="Y181" s="5">
        <v>0</v>
      </c>
      <c r="Z181" s="8">
        <v>0</v>
      </c>
      <c r="AA181" s="6">
        <v>0</v>
      </c>
      <c r="AB181" s="5">
        <v>0</v>
      </c>
      <c r="AC181" s="8">
        <v>0</v>
      </c>
      <c r="AD181" s="6">
        <v>0</v>
      </c>
      <c r="AE181" s="5">
        <v>0</v>
      </c>
      <c r="AF181" s="8">
        <v>0</v>
      </c>
      <c r="AG181" s="6">
        <v>0</v>
      </c>
      <c r="AH181" s="5">
        <v>0</v>
      </c>
      <c r="AI181" s="8">
        <v>0</v>
      </c>
      <c r="AJ181" s="6">
        <v>0</v>
      </c>
      <c r="AK181" s="5">
        <v>0</v>
      </c>
      <c r="AL181" s="8">
        <v>0</v>
      </c>
      <c r="AM181" s="6">
        <v>0</v>
      </c>
      <c r="AN181" s="5">
        <v>0</v>
      </c>
      <c r="AO181" s="8">
        <v>0</v>
      </c>
      <c r="AP181" s="6">
        <v>0</v>
      </c>
      <c r="AQ181" s="5">
        <v>0</v>
      </c>
      <c r="AR181" s="8">
        <v>0</v>
      </c>
      <c r="AS181" s="6">
        <v>0</v>
      </c>
      <c r="AT181" s="5">
        <v>0</v>
      </c>
      <c r="AU181" s="8">
        <v>0</v>
      </c>
      <c r="AV181" s="6">
        <v>0</v>
      </c>
      <c r="AW181" s="5">
        <v>0</v>
      </c>
      <c r="AX181" s="8">
        <v>0</v>
      </c>
      <c r="AY181" s="6">
        <v>0</v>
      </c>
      <c r="AZ181" s="5">
        <v>0</v>
      </c>
      <c r="BA181" s="8">
        <v>0</v>
      </c>
      <c r="BB181" s="6">
        <v>0</v>
      </c>
      <c r="BC181" s="5">
        <v>0</v>
      </c>
      <c r="BD181" s="8">
        <v>0</v>
      </c>
      <c r="BE181" s="6">
        <v>12.420999999999999</v>
      </c>
      <c r="BF181" s="5">
        <v>299.65600000000001</v>
      </c>
      <c r="BG181" s="8">
        <f t="shared" ref="BG181" si="309">BF181/BE181*1000</f>
        <v>24124.94968199018</v>
      </c>
      <c r="BH181" s="6">
        <v>0</v>
      </c>
      <c r="BI181" s="5">
        <v>0</v>
      </c>
      <c r="BJ181" s="8">
        <v>0</v>
      </c>
      <c r="BK181" s="6">
        <v>0</v>
      </c>
      <c r="BL181" s="5">
        <v>0</v>
      </c>
      <c r="BM181" s="8">
        <v>0</v>
      </c>
      <c r="BN181" s="6">
        <v>0</v>
      </c>
      <c r="BO181" s="5">
        <v>0</v>
      </c>
      <c r="BP181" s="8">
        <v>0</v>
      </c>
      <c r="BQ181" s="6">
        <v>0</v>
      </c>
      <c r="BR181" s="5">
        <v>0</v>
      </c>
      <c r="BS181" s="8">
        <v>0</v>
      </c>
      <c r="BT181" s="6">
        <v>68.2</v>
      </c>
      <c r="BU181" s="5">
        <v>1088.3409999999999</v>
      </c>
      <c r="BV181" s="8">
        <f t="shared" si="304"/>
        <v>15958.079178885628</v>
      </c>
      <c r="BW181" s="6">
        <v>0</v>
      </c>
      <c r="BX181" s="5">
        <v>0</v>
      </c>
      <c r="BY181" s="8">
        <v>0</v>
      </c>
      <c r="BZ181" s="6">
        <v>0</v>
      </c>
      <c r="CA181" s="5">
        <v>0</v>
      </c>
      <c r="CB181" s="8">
        <v>0</v>
      </c>
      <c r="CC181" s="6">
        <v>0</v>
      </c>
      <c r="CD181" s="5">
        <v>0</v>
      </c>
      <c r="CE181" s="8">
        <v>0</v>
      </c>
      <c r="CF181" s="6">
        <v>0</v>
      </c>
      <c r="CG181" s="5">
        <v>0</v>
      </c>
      <c r="CH181" s="8">
        <v>0</v>
      </c>
      <c r="CI181" s="6">
        <v>0</v>
      </c>
      <c r="CJ181" s="5">
        <v>0</v>
      </c>
      <c r="CK181" s="8">
        <v>0</v>
      </c>
      <c r="CL181" s="6">
        <v>0</v>
      </c>
      <c r="CM181" s="5">
        <v>0</v>
      </c>
      <c r="CN181" s="8">
        <v>0</v>
      </c>
      <c r="CO181" s="6">
        <v>0</v>
      </c>
      <c r="CP181" s="5">
        <v>0</v>
      </c>
      <c r="CQ181" s="8">
        <v>0</v>
      </c>
      <c r="CR181" s="6">
        <v>0</v>
      </c>
      <c r="CS181" s="5">
        <v>0</v>
      </c>
      <c r="CT181" s="8">
        <v>0</v>
      </c>
      <c r="CU181" s="6">
        <v>0</v>
      </c>
      <c r="CV181" s="5">
        <v>0</v>
      </c>
      <c r="CW181" s="8">
        <v>0</v>
      </c>
      <c r="CX181" s="6">
        <v>0</v>
      </c>
      <c r="CY181" s="5">
        <v>0</v>
      </c>
      <c r="CZ181" s="8">
        <v>0</v>
      </c>
      <c r="DA181" s="6">
        <v>0</v>
      </c>
      <c r="DB181" s="5">
        <v>0</v>
      </c>
      <c r="DC181" s="8">
        <v>0</v>
      </c>
      <c r="DD181" s="6">
        <v>0</v>
      </c>
      <c r="DE181" s="5">
        <v>0</v>
      </c>
      <c r="DF181" s="8">
        <v>0</v>
      </c>
      <c r="DG181" s="6">
        <v>0</v>
      </c>
      <c r="DH181" s="5">
        <v>0</v>
      </c>
      <c r="DI181" s="8">
        <v>0</v>
      </c>
      <c r="DJ181" s="6">
        <v>0</v>
      </c>
      <c r="DK181" s="5">
        <v>0</v>
      </c>
      <c r="DL181" s="8">
        <v>0</v>
      </c>
      <c r="DM181" s="6">
        <v>0</v>
      </c>
      <c r="DN181" s="5">
        <v>0</v>
      </c>
      <c r="DO181" s="8">
        <v>0</v>
      </c>
      <c r="DP181" s="6">
        <v>0</v>
      </c>
      <c r="DQ181" s="5">
        <v>0</v>
      </c>
      <c r="DR181" s="8">
        <v>0</v>
      </c>
      <c r="DS181" s="6">
        <v>0</v>
      </c>
      <c r="DT181" s="5">
        <v>0</v>
      </c>
      <c r="DU181" s="8">
        <v>0</v>
      </c>
      <c r="DV181" s="6">
        <v>0</v>
      </c>
      <c r="DW181" s="5">
        <v>0</v>
      </c>
      <c r="DX181" s="8">
        <v>0</v>
      </c>
      <c r="DY181" s="6">
        <v>0</v>
      </c>
      <c r="DZ181" s="5">
        <v>0</v>
      </c>
      <c r="EA181" s="8">
        <v>0</v>
      </c>
      <c r="EB181" s="6">
        <v>0</v>
      </c>
      <c r="EC181" s="5">
        <v>0</v>
      </c>
      <c r="ED181" s="8">
        <v>0</v>
      </c>
      <c r="EE181" s="6">
        <v>0</v>
      </c>
      <c r="EF181" s="5">
        <v>0</v>
      </c>
      <c r="EG181" s="8">
        <v>0</v>
      </c>
      <c r="EH181" s="6">
        <v>0</v>
      </c>
      <c r="EI181" s="5">
        <v>0</v>
      </c>
      <c r="EJ181" s="8">
        <v>0</v>
      </c>
      <c r="EK181" s="6">
        <v>0</v>
      </c>
      <c r="EL181" s="5">
        <v>0</v>
      </c>
      <c r="EM181" s="8">
        <v>0</v>
      </c>
      <c r="EN181" s="6">
        <f t="shared" si="305"/>
        <v>80.621000000000009</v>
      </c>
      <c r="EO181" s="8">
        <f t="shared" si="306"/>
        <v>1387.9969999999998</v>
      </c>
    </row>
    <row r="182" spans="1:145" x14ac:dyDescent="0.3">
      <c r="A182" s="45">
        <v>2019</v>
      </c>
      <c r="B182" s="46" t="s">
        <v>9</v>
      </c>
      <c r="C182" s="6">
        <v>0</v>
      </c>
      <c r="D182" s="5">
        <v>0</v>
      </c>
      <c r="E182" s="8">
        <v>0</v>
      </c>
      <c r="F182" s="6">
        <v>0</v>
      </c>
      <c r="G182" s="5">
        <v>0</v>
      </c>
      <c r="H182" s="8">
        <v>0</v>
      </c>
      <c r="I182" s="6">
        <v>0</v>
      </c>
      <c r="J182" s="5">
        <v>0</v>
      </c>
      <c r="K182" s="8">
        <v>0</v>
      </c>
      <c r="L182" s="6">
        <v>0</v>
      </c>
      <c r="M182" s="5">
        <v>0</v>
      </c>
      <c r="N182" s="8">
        <v>0</v>
      </c>
      <c r="O182" s="6">
        <v>0</v>
      </c>
      <c r="P182" s="5">
        <v>0</v>
      </c>
      <c r="Q182" s="8">
        <v>0</v>
      </c>
      <c r="R182" s="6">
        <v>0</v>
      </c>
      <c r="S182" s="5">
        <v>0</v>
      </c>
      <c r="T182" s="8">
        <v>0</v>
      </c>
      <c r="U182" s="6">
        <v>0</v>
      </c>
      <c r="V182" s="5">
        <v>0</v>
      </c>
      <c r="W182" s="8">
        <v>0</v>
      </c>
      <c r="X182" s="6">
        <v>0</v>
      </c>
      <c r="Y182" s="5">
        <v>0</v>
      </c>
      <c r="Z182" s="8">
        <v>0</v>
      </c>
      <c r="AA182" s="6">
        <v>0</v>
      </c>
      <c r="AB182" s="5">
        <v>0</v>
      </c>
      <c r="AC182" s="8">
        <v>0</v>
      </c>
      <c r="AD182" s="6">
        <v>0</v>
      </c>
      <c r="AE182" s="5">
        <v>0</v>
      </c>
      <c r="AF182" s="8">
        <v>0</v>
      </c>
      <c r="AG182" s="6">
        <v>0</v>
      </c>
      <c r="AH182" s="5">
        <v>0</v>
      </c>
      <c r="AI182" s="8">
        <v>0</v>
      </c>
      <c r="AJ182" s="6">
        <v>0</v>
      </c>
      <c r="AK182" s="5">
        <v>0</v>
      </c>
      <c r="AL182" s="8">
        <v>0</v>
      </c>
      <c r="AM182" s="6">
        <v>0</v>
      </c>
      <c r="AN182" s="5">
        <v>0</v>
      </c>
      <c r="AO182" s="8">
        <v>0</v>
      </c>
      <c r="AP182" s="6">
        <v>0</v>
      </c>
      <c r="AQ182" s="5">
        <v>0</v>
      </c>
      <c r="AR182" s="8">
        <v>0</v>
      </c>
      <c r="AS182" s="6">
        <v>0</v>
      </c>
      <c r="AT182" s="5">
        <v>0</v>
      </c>
      <c r="AU182" s="8">
        <v>0</v>
      </c>
      <c r="AV182" s="6">
        <v>0</v>
      </c>
      <c r="AW182" s="5">
        <v>0</v>
      </c>
      <c r="AX182" s="8">
        <v>0</v>
      </c>
      <c r="AY182" s="6">
        <v>0</v>
      </c>
      <c r="AZ182" s="5">
        <v>0</v>
      </c>
      <c r="BA182" s="8">
        <v>0</v>
      </c>
      <c r="BB182" s="6">
        <v>0</v>
      </c>
      <c r="BC182" s="5">
        <v>0</v>
      </c>
      <c r="BD182" s="8">
        <v>0</v>
      </c>
      <c r="BE182" s="6">
        <v>0</v>
      </c>
      <c r="BF182" s="5">
        <v>0</v>
      </c>
      <c r="BG182" s="8">
        <v>0</v>
      </c>
      <c r="BH182" s="6">
        <v>0</v>
      </c>
      <c r="BI182" s="5">
        <v>0</v>
      </c>
      <c r="BJ182" s="8">
        <v>0</v>
      </c>
      <c r="BK182" s="6">
        <v>0</v>
      </c>
      <c r="BL182" s="5">
        <v>0</v>
      </c>
      <c r="BM182" s="8">
        <v>0</v>
      </c>
      <c r="BN182" s="6">
        <v>0</v>
      </c>
      <c r="BO182" s="5">
        <v>0</v>
      </c>
      <c r="BP182" s="8">
        <v>0</v>
      </c>
      <c r="BQ182" s="6">
        <v>0</v>
      </c>
      <c r="BR182" s="5">
        <v>0</v>
      </c>
      <c r="BS182" s="8">
        <v>0</v>
      </c>
      <c r="BT182" s="6">
        <v>24.5</v>
      </c>
      <c r="BU182" s="5">
        <v>185.87700000000001</v>
      </c>
      <c r="BV182" s="8">
        <f t="shared" si="304"/>
        <v>7586.816326530613</v>
      </c>
      <c r="BW182" s="6">
        <v>0</v>
      </c>
      <c r="BX182" s="5">
        <v>0</v>
      </c>
      <c r="BY182" s="8">
        <v>0</v>
      </c>
      <c r="BZ182" s="6">
        <v>0</v>
      </c>
      <c r="CA182" s="5">
        <v>0</v>
      </c>
      <c r="CB182" s="8">
        <v>0</v>
      </c>
      <c r="CC182" s="6">
        <v>0</v>
      </c>
      <c r="CD182" s="5">
        <v>0</v>
      </c>
      <c r="CE182" s="8">
        <v>0</v>
      </c>
      <c r="CF182" s="6">
        <v>0</v>
      </c>
      <c r="CG182" s="5">
        <v>0</v>
      </c>
      <c r="CH182" s="8">
        <v>0</v>
      </c>
      <c r="CI182" s="6">
        <v>0</v>
      </c>
      <c r="CJ182" s="5">
        <v>0</v>
      </c>
      <c r="CK182" s="8">
        <v>0</v>
      </c>
      <c r="CL182" s="6">
        <v>0.4</v>
      </c>
      <c r="CM182" s="5">
        <v>0.41</v>
      </c>
      <c r="CN182" s="8">
        <f t="shared" si="307"/>
        <v>1025</v>
      </c>
      <c r="CO182" s="6">
        <v>0</v>
      </c>
      <c r="CP182" s="5">
        <v>0</v>
      </c>
      <c r="CQ182" s="8">
        <v>0</v>
      </c>
      <c r="CR182" s="6">
        <v>0</v>
      </c>
      <c r="CS182" s="5">
        <v>0</v>
      </c>
      <c r="CT182" s="8">
        <v>0</v>
      </c>
      <c r="CU182" s="6">
        <v>0</v>
      </c>
      <c r="CV182" s="5">
        <v>0</v>
      </c>
      <c r="CW182" s="8">
        <v>0</v>
      </c>
      <c r="CX182" s="6">
        <v>0</v>
      </c>
      <c r="CY182" s="5">
        <v>0</v>
      </c>
      <c r="CZ182" s="8">
        <v>0</v>
      </c>
      <c r="DA182" s="6">
        <v>0</v>
      </c>
      <c r="DB182" s="5">
        <v>0</v>
      </c>
      <c r="DC182" s="8">
        <v>0</v>
      </c>
      <c r="DD182" s="6">
        <v>0</v>
      </c>
      <c r="DE182" s="5">
        <v>0</v>
      </c>
      <c r="DF182" s="8">
        <v>0</v>
      </c>
      <c r="DG182" s="6">
        <v>0</v>
      </c>
      <c r="DH182" s="5">
        <v>0</v>
      </c>
      <c r="DI182" s="8">
        <v>0</v>
      </c>
      <c r="DJ182" s="6">
        <v>0</v>
      </c>
      <c r="DK182" s="5">
        <v>0</v>
      </c>
      <c r="DL182" s="8">
        <v>0</v>
      </c>
      <c r="DM182" s="6">
        <v>0</v>
      </c>
      <c r="DN182" s="5">
        <v>0</v>
      </c>
      <c r="DO182" s="8">
        <v>0</v>
      </c>
      <c r="DP182" s="6">
        <v>0</v>
      </c>
      <c r="DQ182" s="5">
        <v>0</v>
      </c>
      <c r="DR182" s="8">
        <v>0</v>
      </c>
      <c r="DS182" s="6">
        <v>0</v>
      </c>
      <c r="DT182" s="5">
        <v>0</v>
      </c>
      <c r="DU182" s="8">
        <v>0</v>
      </c>
      <c r="DV182" s="6">
        <v>0</v>
      </c>
      <c r="DW182" s="5">
        <v>0</v>
      </c>
      <c r="DX182" s="8">
        <v>0</v>
      </c>
      <c r="DY182" s="6">
        <v>0</v>
      </c>
      <c r="DZ182" s="5">
        <v>0</v>
      </c>
      <c r="EA182" s="8">
        <v>0</v>
      </c>
      <c r="EB182" s="6">
        <v>0</v>
      </c>
      <c r="EC182" s="5">
        <v>0</v>
      </c>
      <c r="ED182" s="8">
        <v>0</v>
      </c>
      <c r="EE182" s="6">
        <v>0</v>
      </c>
      <c r="EF182" s="5">
        <v>0</v>
      </c>
      <c r="EG182" s="8">
        <v>0</v>
      </c>
      <c r="EH182" s="6">
        <v>0</v>
      </c>
      <c r="EI182" s="5">
        <v>0</v>
      </c>
      <c r="EJ182" s="8">
        <v>0</v>
      </c>
      <c r="EK182" s="6">
        <v>0</v>
      </c>
      <c r="EL182" s="5">
        <v>0</v>
      </c>
      <c r="EM182" s="8">
        <v>0</v>
      </c>
      <c r="EN182" s="6">
        <f t="shared" si="305"/>
        <v>24.9</v>
      </c>
      <c r="EO182" s="8">
        <f t="shared" si="306"/>
        <v>186.28700000000001</v>
      </c>
    </row>
    <row r="183" spans="1:145" x14ac:dyDescent="0.3">
      <c r="A183" s="45">
        <v>2019</v>
      </c>
      <c r="B183" s="46" t="s">
        <v>10</v>
      </c>
      <c r="C183" s="6">
        <v>0</v>
      </c>
      <c r="D183" s="5">
        <v>0</v>
      </c>
      <c r="E183" s="8">
        <v>0</v>
      </c>
      <c r="F183" s="6">
        <v>0</v>
      </c>
      <c r="G183" s="5">
        <v>0</v>
      </c>
      <c r="H183" s="8">
        <v>0</v>
      </c>
      <c r="I183" s="6">
        <v>0</v>
      </c>
      <c r="J183" s="5">
        <v>0</v>
      </c>
      <c r="K183" s="8">
        <v>0</v>
      </c>
      <c r="L183" s="6">
        <v>0</v>
      </c>
      <c r="M183" s="5">
        <v>0</v>
      </c>
      <c r="N183" s="8">
        <v>0</v>
      </c>
      <c r="O183" s="6">
        <v>0</v>
      </c>
      <c r="P183" s="5">
        <v>0</v>
      </c>
      <c r="Q183" s="8">
        <v>0</v>
      </c>
      <c r="R183" s="6">
        <v>0</v>
      </c>
      <c r="S183" s="5">
        <v>0</v>
      </c>
      <c r="T183" s="8">
        <v>0</v>
      </c>
      <c r="U183" s="6">
        <v>0</v>
      </c>
      <c r="V183" s="5">
        <v>0</v>
      </c>
      <c r="W183" s="8">
        <v>0</v>
      </c>
      <c r="X183" s="6">
        <v>0</v>
      </c>
      <c r="Y183" s="5">
        <v>0</v>
      </c>
      <c r="Z183" s="8">
        <v>0</v>
      </c>
      <c r="AA183" s="6">
        <v>0</v>
      </c>
      <c r="AB183" s="5">
        <v>0</v>
      </c>
      <c r="AC183" s="8">
        <v>0</v>
      </c>
      <c r="AD183" s="6">
        <v>0</v>
      </c>
      <c r="AE183" s="5">
        <v>0</v>
      </c>
      <c r="AF183" s="8">
        <v>0</v>
      </c>
      <c r="AG183" s="6">
        <v>0</v>
      </c>
      <c r="AH183" s="5">
        <v>0</v>
      </c>
      <c r="AI183" s="8">
        <v>0</v>
      </c>
      <c r="AJ183" s="6">
        <v>0</v>
      </c>
      <c r="AK183" s="5">
        <v>0</v>
      </c>
      <c r="AL183" s="8">
        <v>0</v>
      </c>
      <c r="AM183" s="6">
        <v>0</v>
      </c>
      <c r="AN183" s="5">
        <v>0</v>
      </c>
      <c r="AO183" s="8">
        <v>0</v>
      </c>
      <c r="AP183" s="6">
        <v>0</v>
      </c>
      <c r="AQ183" s="5">
        <v>0</v>
      </c>
      <c r="AR183" s="8">
        <v>0</v>
      </c>
      <c r="AS183" s="6">
        <v>0</v>
      </c>
      <c r="AT183" s="5">
        <v>0</v>
      </c>
      <c r="AU183" s="8">
        <v>0</v>
      </c>
      <c r="AV183" s="6">
        <v>0</v>
      </c>
      <c r="AW183" s="5">
        <v>0</v>
      </c>
      <c r="AX183" s="8">
        <v>0</v>
      </c>
      <c r="AY183" s="6">
        <v>0</v>
      </c>
      <c r="AZ183" s="5">
        <v>0</v>
      </c>
      <c r="BA183" s="8">
        <v>0</v>
      </c>
      <c r="BB183" s="6">
        <v>0</v>
      </c>
      <c r="BC183" s="5">
        <v>0</v>
      </c>
      <c r="BD183" s="8">
        <v>0</v>
      </c>
      <c r="BE183" s="6">
        <v>0</v>
      </c>
      <c r="BF183" s="5">
        <v>0</v>
      </c>
      <c r="BG183" s="8">
        <v>0</v>
      </c>
      <c r="BH183" s="6">
        <v>0</v>
      </c>
      <c r="BI183" s="5">
        <v>0</v>
      </c>
      <c r="BJ183" s="8">
        <v>0</v>
      </c>
      <c r="BK183" s="6">
        <v>0</v>
      </c>
      <c r="BL183" s="5">
        <v>0</v>
      </c>
      <c r="BM183" s="8">
        <v>0</v>
      </c>
      <c r="BN183" s="6">
        <v>0</v>
      </c>
      <c r="BO183" s="5">
        <v>0</v>
      </c>
      <c r="BP183" s="8">
        <v>0</v>
      </c>
      <c r="BQ183" s="6">
        <v>0</v>
      </c>
      <c r="BR183" s="5">
        <v>0</v>
      </c>
      <c r="BS183" s="8">
        <v>0</v>
      </c>
      <c r="BT183" s="6">
        <v>0</v>
      </c>
      <c r="BU183" s="5">
        <v>0</v>
      </c>
      <c r="BV183" s="8">
        <v>0</v>
      </c>
      <c r="BW183" s="6">
        <v>0</v>
      </c>
      <c r="BX183" s="5">
        <v>0</v>
      </c>
      <c r="BY183" s="8">
        <v>0</v>
      </c>
      <c r="BZ183" s="6">
        <v>0</v>
      </c>
      <c r="CA183" s="5">
        <v>0</v>
      </c>
      <c r="CB183" s="8">
        <v>0</v>
      </c>
      <c r="CC183" s="6">
        <v>0</v>
      </c>
      <c r="CD183" s="5">
        <v>0</v>
      </c>
      <c r="CE183" s="8">
        <v>0</v>
      </c>
      <c r="CF183" s="6">
        <v>0</v>
      </c>
      <c r="CG183" s="5">
        <v>0</v>
      </c>
      <c r="CH183" s="8">
        <v>0</v>
      </c>
      <c r="CI183" s="6">
        <v>0</v>
      </c>
      <c r="CJ183" s="5">
        <v>0</v>
      </c>
      <c r="CK183" s="8">
        <v>0</v>
      </c>
      <c r="CL183" s="6">
        <v>1.83</v>
      </c>
      <c r="CM183" s="5">
        <v>0.755</v>
      </c>
      <c r="CN183" s="8">
        <f t="shared" si="307"/>
        <v>412.56830601092895</v>
      </c>
      <c r="CO183" s="6">
        <v>0</v>
      </c>
      <c r="CP183" s="5">
        <v>0</v>
      </c>
      <c r="CQ183" s="8">
        <v>0</v>
      </c>
      <c r="CR183" s="6">
        <v>0</v>
      </c>
      <c r="CS183" s="5">
        <v>0</v>
      </c>
      <c r="CT183" s="8">
        <v>0</v>
      </c>
      <c r="CU183" s="6">
        <v>0</v>
      </c>
      <c r="CV183" s="5">
        <v>0</v>
      </c>
      <c r="CW183" s="8">
        <v>0</v>
      </c>
      <c r="CX183" s="6">
        <v>0</v>
      </c>
      <c r="CY183" s="5">
        <v>0</v>
      </c>
      <c r="CZ183" s="8">
        <v>0</v>
      </c>
      <c r="DA183" s="6">
        <v>0</v>
      </c>
      <c r="DB183" s="5">
        <v>0</v>
      </c>
      <c r="DC183" s="8">
        <v>0</v>
      </c>
      <c r="DD183" s="6">
        <v>0</v>
      </c>
      <c r="DE183" s="5">
        <v>0</v>
      </c>
      <c r="DF183" s="8">
        <v>0</v>
      </c>
      <c r="DG183" s="6">
        <v>0</v>
      </c>
      <c r="DH183" s="5">
        <v>0</v>
      </c>
      <c r="DI183" s="8">
        <v>0</v>
      </c>
      <c r="DJ183" s="6">
        <v>0</v>
      </c>
      <c r="DK183" s="5">
        <v>0</v>
      </c>
      <c r="DL183" s="8">
        <v>0</v>
      </c>
      <c r="DM183" s="6">
        <v>0</v>
      </c>
      <c r="DN183" s="5">
        <v>0</v>
      </c>
      <c r="DO183" s="8">
        <v>0</v>
      </c>
      <c r="DP183" s="6">
        <v>0</v>
      </c>
      <c r="DQ183" s="5">
        <v>0</v>
      </c>
      <c r="DR183" s="8">
        <v>0</v>
      </c>
      <c r="DS183" s="6">
        <v>0</v>
      </c>
      <c r="DT183" s="5">
        <v>0</v>
      </c>
      <c r="DU183" s="8">
        <v>0</v>
      </c>
      <c r="DV183" s="6">
        <v>0</v>
      </c>
      <c r="DW183" s="5">
        <v>0</v>
      </c>
      <c r="DX183" s="8">
        <v>0</v>
      </c>
      <c r="DY183" s="6">
        <v>0</v>
      </c>
      <c r="DZ183" s="5">
        <v>0</v>
      </c>
      <c r="EA183" s="8">
        <v>0</v>
      </c>
      <c r="EB183" s="6">
        <v>0</v>
      </c>
      <c r="EC183" s="5">
        <v>0</v>
      </c>
      <c r="ED183" s="8">
        <v>0</v>
      </c>
      <c r="EE183" s="6">
        <v>0</v>
      </c>
      <c r="EF183" s="5">
        <v>0</v>
      </c>
      <c r="EG183" s="8">
        <v>0</v>
      </c>
      <c r="EH183" s="6">
        <v>0</v>
      </c>
      <c r="EI183" s="5">
        <v>0</v>
      </c>
      <c r="EJ183" s="8">
        <v>0</v>
      </c>
      <c r="EK183" s="6">
        <v>0</v>
      </c>
      <c r="EL183" s="5">
        <v>0</v>
      </c>
      <c r="EM183" s="8">
        <v>0</v>
      </c>
      <c r="EN183" s="6">
        <f t="shared" si="305"/>
        <v>1.83</v>
      </c>
      <c r="EO183" s="8">
        <f t="shared" si="306"/>
        <v>0.755</v>
      </c>
    </row>
    <row r="184" spans="1:145" x14ac:dyDescent="0.3">
      <c r="A184" s="45">
        <v>2019</v>
      </c>
      <c r="B184" s="46" t="s">
        <v>11</v>
      </c>
      <c r="C184" s="6">
        <v>0</v>
      </c>
      <c r="D184" s="5">
        <v>0</v>
      </c>
      <c r="E184" s="8">
        <v>0</v>
      </c>
      <c r="F184" s="6">
        <v>0</v>
      </c>
      <c r="G184" s="5">
        <v>0</v>
      </c>
      <c r="H184" s="8">
        <v>0</v>
      </c>
      <c r="I184" s="6">
        <v>0</v>
      </c>
      <c r="J184" s="5">
        <v>0</v>
      </c>
      <c r="K184" s="8">
        <v>0</v>
      </c>
      <c r="L184" s="6">
        <v>0</v>
      </c>
      <c r="M184" s="5">
        <v>0</v>
      </c>
      <c r="N184" s="8">
        <v>0</v>
      </c>
      <c r="O184" s="6">
        <v>0</v>
      </c>
      <c r="P184" s="5">
        <v>0</v>
      </c>
      <c r="Q184" s="8">
        <v>0</v>
      </c>
      <c r="R184" s="6">
        <v>0</v>
      </c>
      <c r="S184" s="5">
        <v>0</v>
      </c>
      <c r="T184" s="8">
        <v>0</v>
      </c>
      <c r="U184" s="6">
        <v>0</v>
      </c>
      <c r="V184" s="5">
        <v>0</v>
      </c>
      <c r="W184" s="8">
        <v>0</v>
      </c>
      <c r="X184" s="6">
        <v>0</v>
      </c>
      <c r="Y184" s="5">
        <v>0</v>
      </c>
      <c r="Z184" s="8">
        <v>0</v>
      </c>
      <c r="AA184" s="6">
        <v>0</v>
      </c>
      <c r="AB184" s="5">
        <v>0</v>
      </c>
      <c r="AC184" s="8">
        <v>0</v>
      </c>
      <c r="AD184" s="6">
        <v>0</v>
      </c>
      <c r="AE184" s="5">
        <v>0</v>
      </c>
      <c r="AF184" s="8">
        <v>0</v>
      </c>
      <c r="AG184" s="6">
        <v>0</v>
      </c>
      <c r="AH184" s="5">
        <v>0</v>
      </c>
      <c r="AI184" s="8">
        <v>0</v>
      </c>
      <c r="AJ184" s="6">
        <v>0</v>
      </c>
      <c r="AK184" s="5">
        <v>0</v>
      </c>
      <c r="AL184" s="8">
        <v>0</v>
      </c>
      <c r="AM184" s="6">
        <v>0</v>
      </c>
      <c r="AN184" s="5">
        <v>0</v>
      </c>
      <c r="AO184" s="8">
        <v>0</v>
      </c>
      <c r="AP184" s="6">
        <v>0</v>
      </c>
      <c r="AQ184" s="5">
        <v>0</v>
      </c>
      <c r="AR184" s="8">
        <v>0</v>
      </c>
      <c r="AS184" s="6">
        <v>0</v>
      </c>
      <c r="AT184" s="5">
        <v>0</v>
      </c>
      <c r="AU184" s="8">
        <v>0</v>
      </c>
      <c r="AV184" s="6">
        <v>0</v>
      </c>
      <c r="AW184" s="5">
        <v>0</v>
      </c>
      <c r="AX184" s="8">
        <v>0</v>
      </c>
      <c r="AY184" s="6">
        <v>0</v>
      </c>
      <c r="AZ184" s="5">
        <v>0</v>
      </c>
      <c r="BA184" s="8">
        <v>0</v>
      </c>
      <c r="BB184" s="6">
        <v>0</v>
      </c>
      <c r="BC184" s="5">
        <v>0</v>
      </c>
      <c r="BD184" s="8">
        <v>0</v>
      </c>
      <c r="BE184" s="6">
        <v>0</v>
      </c>
      <c r="BF184" s="5">
        <v>0</v>
      </c>
      <c r="BG184" s="8">
        <v>0</v>
      </c>
      <c r="BH184" s="6">
        <v>0</v>
      </c>
      <c r="BI184" s="5">
        <v>0</v>
      </c>
      <c r="BJ184" s="8">
        <v>0</v>
      </c>
      <c r="BK184" s="6">
        <v>0</v>
      </c>
      <c r="BL184" s="5">
        <v>0</v>
      </c>
      <c r="BM184" s="8">
        <v>0</v>
      </c>
      <c r="BN184" s="6">
        <v>0</v>
      </c>
      <c r="BO184" s="5">
        <v>0</v>
      </c>
      <c r="BP184" s="8">
        <v>0</v>
      </c>
      <c r="BQ184" s="6">
        <v>0</v>
      </c>
      <c r="BR184" s="5">
        <v>0</v>
      </c>
      <c r="BS184" s="8">
        <v>0</v>
      </c>
      <c r="BT184" s="6">
        <v>345.44600000000003</v>
      </c>
      <c r="BU184" s="5">
        <v>6438.3410000000003</v>
      </c>
      <c r="BV184" s="8">
        <f t="shared" si="304"/>
        <v>18637.763934160474</v>
      </c>
      <c r="BW184" s="6">
        <v>0</v>
      </c>
      <c r="BX184" s="5">
        <v>0</v>
      </c>
      <c r="BY184" s="8">
        <v>0</v>
      </c>
      <c r="BZ184" s="6">
        <v>0</v>
      </c>
      <c r="CA184" s="5">
        <v>0</v>
      </c>
      <c r="CB184" s="8">
        <v>0</v>
      </c>
      <c r="CC184" s="6">
        <v>0</v>
      </c>
      <c r="CD184" s="5">
        <v>0</v>
      </c>
      <c r="CE184" s="8">
        <v>0</v>
      </c>
      <c r="CF184" s="6">
        <v>0</v>
      </c>
      <c r="CG184" s="5">
        <v>0</v>
      </c>
      <c r="CH184" s="8">
        <v>0</v>
      </c>
      <c r="CI184" s="6">
        <v>0</v>
      </c>
      <c r="CJ184" s="5">
        <v>0</v>
      </c>
      <c r="CK184" s="8">
        <v>0</v>
      </c>
      <c r="CL184" s="6">
        <v>0</v>
      </c>
      <c r="CM184" s="5">
        <v>0</v>
      </c>
      <c r="CN184" s="8">
        <v>0</v>
      </c>
      <c r="CO184" s="6">
        <v>0</v>
      </c>
      <c r="CP184" s="5">
        <v>0</v>
      </c>
      <c r="CQ184" s="8">
        <v>0</v>
      </c>
      <c r="CR184" s="6">
        <v>0</v>
      </c>
      <c r="CS184" s="5">
        <v>0</v>
      </c>
      <c r="CT184" s="8">
        <v>0</v>
      </c>
      <c r="CU184" s="6">
        <v>0</v>
      </c>
      <c r="CV184" s="5">
        <v>0</v>
      </c>
      <c r="CW184" s="8">
        <v>0</v>
      </c>
      <c r="CX184" s="6">
        <v>0</v>
      </c>
      <c r="CY184" s="5">
        <v>0</v>
      </c>
      <c r="CZ184" s="8">
        <v>0</v>
      </c>
      <c r="DA184" s="6">
        <v>0</v>
      </c>
      <c r="DB184" s="5">
        <v>0</v>
      </c>
      <c r="DC184" s="8">
        <v>0</v>
      </c>
      <c r="DD184" s="6">
        <v>0</v>
      </c>
      <c r="DE184" s="5">
        <v>0</v>
      </c>
      <c r="DF184" s="8">
        <v>0</v>
      </c>
      <c r="DG184" s="6">
        <v>0</v>
      </c>
      <c r="DH184" s="5">
        <v>0</v>
      </c>
      <c r="DI184" s="8">
        <v>0</v>
      </c>
      <c r="DJ184" s="6">
        <v>0</v>
      </c>
      <c r="DK184" s="5">
        <v>0</v>
      </c>
      <c r="DL184" s="8">
        <v>0</v>
      </c>
      <c r="DM184" s="6">
        <v>0</v>
      </c>
      <c r="DN184" s="5">
        <v>0</v>
      </c>
      <c r="DO184" s="8">
        <v>0</v>
      </c>
      <c r="DP184" s="6">
        <v>0</v>
      </c>
      <c r="DQ184" s="5">
        <v>0</v>
      </c>
      <c r="DR184" s="8">
        <v>0</v>
      </c>
      <c r="DS184" s="6">
        <v>0</v>
      </c>
      <c r="DT184" s="5">
        <v>0</v>
      </c>
      <c r="DU184" s="8">
        <v>0</v>
      </c>
      <c r="DV184" s="6">
        <v>0</v>
      </c>
      <c r="DW184" s="5">
        <v>0</v>
      </c>
      <c r="DX184" s="8">
        <v>0</v>
      </c>
      <c r="DY184" s="6">
        <v>0</v>
      </c>
      <c r="DZ184" s="5">
        <v>0</v>
      </c>
      <c r="EA184" s="8">
        <v>0</v>
      </c>
      <c r="EB184" s="6">
        <v>0</v>
      </c>
      <c r="EC184" s="5">
        <v>0</v>
      </c>
      <c r="ED184" s="8">
        <v>0</v>
      </c>
      <c r="EE184" s="6">
        <v>0</v>
      </c>
      <c r="EF184" s="5">
        <v>0</v>
      </c>
      <c r="EG184" s="8">
        <v>0</v>
      </c>
      <c r="EH184" s="6">
        <v>0</v>
      </c>
      <c r="EI184" s="5">
        <v>0</v>
      </c>
      <c r="EJ184" s="8">
        <v>0</v>
      </c>
      <c r="EK184" s="6">
        <v>0</v>
      </c>
      <c r="EL184" s="5">
        <v>0</v>
      </c>
      <c r="EM184" s="8">
        <v>0</v>
      </c>
      <c r="EN184" s="6">
        <f t="shared" si="305"/>
        <v>345.44600000000003</v>
      </c>
      <c r="EO184" s="8">
        <f t="shared" si="306"/>
        <v>6438.3410000000003</v>
      </c>
    </row>
    <row r="185" spans="1:145" x14ac:dyDescent="0.3">
      <c r="A185" s="45">
        <v>2019</v>
      </c>
      <c r="B185" s="46" t="s">
        <v>12</v>
      </c>
      <c r="C185" s="6">
        <v>0</v>
      </c>
      <c r="D185" s="5">
        <v>0</v>
      </c>
      <c r="E185" s="8">
        <v>0</v>
      </c>
      <c r="F185" s="6">
        <v>0</v>
      </c>
      <c r="G185" s="5">
        <v>0</v>
      </c>
      <c r="H185" s="8">
        <v>0</v>
      </c>
      <c r="I185" s="6">
        <v>0</v>
      </c>
      <c r="J185" s="5">
        <v>0</v>
      </c>
      <c r="K185" s="8">
        <v>0</v>
      </c>
      <c r="L185" s="6">
        <v>0</v>
      </c>
      <c r="M185" s="5">
        <v>0</v>
      </c>
      <c r="N185" s="8">
        <v>0</v>
      </c>
      <c r="O185" s="6">
        <v>0</v>
      </c>
      <c r="P185" s="5">
        <v>0</v>
      </c>
      <c r="Q185" s="8">
        <v>0</v>
      </c>
      <c r="R185" s="6">
        <v>0</v>
      </c>
      <c r="S185" s="5">
        <v>0</v>
      </c>
      <c r="T185" s="8">
        <v>0</v>
      </c>
      <c r="U185" s="6">
        <v>0</v>
      </c>
      <c r="V185" s="5">
        <v>0</v>
      </c>
      <c r="W185" s="8">
        <v>0</v>
      </c>
      <c r="X185" s="6">
        <v>0</v>
      </c>
      <c r="Y185" s="5">
        <v>0</v>
      </c>
      <c r="Z185" s="8">
        <v>0</v>
      </c>
      <c r="AA185" s="6">
        <v>0</v>
      </c>
      <c r="AB185" s="5">
        <v>0</v>
      </c>
      <c r="AC185" s="8">
        <v>0</v>
      </c>
      <c r="AD185" s="6">
        <v>0</v>
      </c>
      <c r="AE185" s="5">
        <v>0</v>
      </c>
      <c r="AF185" s="8">
        <v>0</v>
      </c>
      <c r="AG185" s="6">
        <v>0</v>
      </c>
      <c r="AH185" s="5">
        <v>0</v>
      </c>
      <c r="AI185" s="8">
        <v>0</v>
      </c>
      <c r="AJ185" s="6">
        <v>0</v>
      </c>
      <c r="AK185" s="5">
        <v>0</v>
      </c>
      <c r="AL185" s="8">
        <v>0</v>
      </c>
      <c r="AM185" s="6">
        <v>0</v>
      </c>
      <c r="AN185" s="5">
        <v>0</v>
      </c>
      <c r="AO185" s="8">
        <v>0</v>
      </c>
      <c r="AP185" s="6">
        <v>0</v>
      </c>
      <c r="AQ185" s="5">
        <v>0</v>
      </c>
      <c r="AR185" s="8">
        <v>0</v>
      </c>
      <c r="AS185" s="6">
        <v>0</v>
      </c>
      <c r="AT185" s="5">
        <v>0</v>
      </c>
      <c r="AU185" s="8">
        <v>0</v>
      </c>
      <c r="AV185" s="6">
        <v>0</v>
      </c>
      <c r="AW185" s="5">
        <v>0</v>
      </c>
      <c r="AX185" s="8">
        <v>0</v>
      </c>
      <c r="AY185" s="6">
        <v>0</v>
      </c>
      <c r="AZ185" s="5">
        <v>0</v>
      </c>
      <c r="BA185" s="8">
        <v>0</v>
      </c>
      <c r="BB185" s="6">
        <v>0</v>
      </c>
      <c r="BC185" s="5">
        <v>0</v>
      </c>
      <c r="BD185" s="8">
        <v>0</v>
      </c>
      <c r="BE185" s="6">
        <v>0</v>
      </c>
      <c r="BF185" s="5">
        <v>0</v>
      </c>
      <c r="BG185" s="8">
        <v>0</v>
      </c>
      <c r="BH185" s="6">
        <v>0</v>
      </c>
      <c r="BI185" s="5">
        <v>0</v>
      </c>
      <c r="BJ185" s="8">
        <v>0</v>
      </c>
      <c r="BK185" s="6">
        <v>0</v>
      </c>
      <c r="BL185" s="5">
        <v>0</v>
      </c>
      <c r="BM185" s="8">
        <v>0</v>
      </c>
      <c r="BN185" s="6">
        <v>0</v>
      </c>
      <c r="BO185" s="5">
        <v>0</v>
      </c>
      <c r="BP185" s="8">
        <v>0</v>
      </c>
      <c r="BQ185" s="6">
        <v>0</v>
      </c>
      <c r="BR185" s="5">
        <v>0</v>
      </c>
      <c r="BS185" s="8">
        <v>0</v>
      </c>
      <c r="BT185" s="6">
        <v>354.41500000000002</v>
      </c>
      <c r="BU185" s="5">
        <v>4669.4399999999996</v>
      </c>
      <c r="BV185" s="8">
        <f t="shared" si="304"/>
        <v>13175.063132203772</v>
      </c>
      <c r="BW185" s="6">
        <v>0</v>
      </c>
      <c r="BX185" s="5">
        <v>0</v>
      </c>
      <c r="BY185" s="8">
        <v>0</v>
      </c>
      <c r="BZ185" s="6">
        <v>0</v>
      </c>
      <c r="CA185" s="5">
        <v>0</v>
      </c>
      <c r="CB185" s="8">
        <v>0</v>
      </c>
      <c r="CC185" s="6">
        <v>0</v>
      </c>
      <c r="CD185" s="5">
        <v>0</v>
      </c>
      <c r="CE185" s="8">
        <v>0</v>
      </c>
      <c r="CF185" s="6">
        <v>0</v>
      </c>
      <c r="CG185" s="5">
        <v>0</v>
      </c>
      <c r="CH185" s="8">
        <v>0</v>
      </c>
      <c r="CI185" s="6">
        <v>0</v>
      </c>
      <c r="CJ185" s="5">
        <v>0</v>
      </c>
      <c r="CK185" s="8">
        <v>0</v>
      </c>
      <c r="CL185" s="6">
        <v>0</v>
      </c>
      <c r="CM185" s="5">
        <v>0</v>
      </c>
      <c r="CN185" s="8">
        <v>0</v>
      </c>
      <c r="CO185" s="6">
        <v>0</v>
      </c>
      <c r="CP185" s="5">
        <v>0</v>
      </c>
      <c r="CQ185" s="8">
        <v>0</v>
      </c>
      <c r="CR185" s="6">
        <v>0.56159999999999999</v>
      </c>
      <c r="CS185" s="5">
        <v>43.2</v>
      </c>
      <c r="CT185" s="8">
        <f t="shared" ref="CT185" si="310">CS185/CR185*1000</f>
        <v>76923.076923076937</v>
      </c>
      <c r="CU185" s="6">
        <v>0</v>
      </c>
      <c r="CV185" s="5">
        <v>0</v>
      </c>
      <c r="CW185" s="8">
        <v>0</v>
      </c>
      <c r="CX185" s="6">
        <v>0</v>
      </c>
      <c r="CY185" s="5">
        <v>0</v>
      </c>
      <c r="CZ185" s="8">
        <v>0</v>
      </c>
      <c r="DA185" s="6">
        <v>0</v>
      </c>
      <c r="DB185" s="5">
        <v>0</v>
      </c>
      <c r="DC185" s="8">
        <v>0</v>
      </c>
      <c r="DD185" s="6">
        <v>0</v>
      </c>
      <c r="DE185" s="5">
        <v>0</v>
      </c>
      <c r="DF185" s="8">
        <v>0</v>
      </c>
      <c r="DG185" s="6">
        <v>0</v>
      </c>
      <c r="DH185" s="5">
        <v>0</v>
      </c>
      <c r="DI185" s="8">
        <v>0</v>
      </c>
      <c r="DJ185" s="6">
        <v>0</v>
      </c>
      <c r="DK185" s="5">
        <v>0</v>
      </c>
      <c r="DL185" s="8">
        <v>0</v>
      </c>
      <c r="DM185" s="6">
        <v>0</v>
      </c>
      <c r="DN185" s="5">
        <v>0</v>
      </c>
      <c r="DO185" s="8">
        <v>0</v>
      </c>
      <c r="DP185" s="6">
        <v>0</v>
      </c>
      <c r="DQ185" s="5">
        <v>0</v>
      </c>
      <c r="DR185" s="8">
        <v>0</v>
      </c>
      <c r="DS185" s="6">
        <v>0</v>
      </c>
      <c r="DT185" s="5">
        <v>0</v>
      </c>
      <c r="DU185" s="8">
        <v>0</v>
      </c>
      <c r="DV185" s="6">
        <v>0</v>
      </c>
      <c r="DW185" s="5">
        <v>0</v>
      </c>
      <c r="DX185" s="8">
        <v>0</v>
      </c>
      <c r="DY185" s="6">
        <v>0</v>
      </c>
      <c r="DZ185" s="5">
        <v>0</v>
      </c>
      <c r="EA185" s="8">
        <v>0</v>
      </c>
      <c r="EB185" s="6">
        <v>0</v>
      </c>
      <c r="EC185" s="5">
        <v>0</v>
      </c>
      <c r="ED185" s="8">
        <v>0</v>
      </c>
      <c r="EE185" s="6">
        <v>0</v>
      </c>
      <c r="EF185" s="5">
        <v>0</v>
      </c>
      <c r="EG185" s="8">
        <v>0</v>
      </c>
      <c r="EH185" s="6">
        <v>0</v>
      </c>
      <c r="EI185" s="5">
        <v>0</v>
      </c>
      <c r="EJ185" s="8">
        <v>0</v>
      </c>
      <c r="EK185" s="6">
        <v>0</v>
      </c>
      <c r="EL185" s="5">
        <v>0</v>
      </c>
      <c r="EM185" s="8">
        <v>0</v>
      </c>
      <c r="EN185" s="6">
        <f t="shared" si="305"/>
        <v>354.97660000000002</v>
      </c>
      <c r="EO185" s="8">
        <f t="shared" si="306"/>
        <v>4712.6399999999994</v>
      </c>
    </row>
    <row r="186" spans="1:145" x14ac:dyDescent="0.3">
      <c r="A186" s="45">
        <v>2019</v>
      </c>
      <c r="B186" s="46" t="s">
        <v>13</v>
      </c>
      <c r="C186" s="6">
        <v>0</v>
      </c>
      <c r="D186" s="5">
        <v>0</v>
      </c>
      <c r="E186" s="8">
        <v>0</v>
      </c>
      <c r="F186" s="6">
        <v>0</v>
      </c>
      <c r="G186" s="5">
        <v>0</v>
      </c>
      <c r="H186" s="8">
        <v>0</v>
      </c>
      <c r="I186" s="6">
        <v>0</v>
      </c>
      <c r="J186" s="5">
        <v>0</v>
      </c>
      <c r="K186" s="8">
        <v>0</v>
      </c>
      <c r="L186" s="6">
        <v>0</v>
      </c>
      <c r="M186" s="5">
        <v>0</v>
      </c>
      <c r="N186" s="8">
        <v>0</v>
      </c>
      <c r="O186" s="6">
        <v>0</v>
      </c>
      <c r="P186" s="5">
        <v>0</v>
      </c>
      <c r="Q186" s="8">
        <v>0</v>
      </c>
      <c r="R186" s="6">
        <v>0</v>
      </c>
      <c r="S186" s="5">
        <v>0</v>
      </c>
      <c r="T186" s="8">
        <v>0</v>
      </c>
      <c r="U186" s="6">
        <v>0</v>
      </c>
      <c r="V186" s="5">
        <v>0</v>
      </c>
      <c r="W186" s="8">
        <v>0</v>
      </c>
      <c r="X186" s="6">
        <v>0</v>
      </c>
      <c r="Y186" s="5">
        <v>0</v>
      </c>
      <c r="Z186" s="8">
        <v>0</v>
      </c>
      <c r="AA186" s="6">
        <v>0</v>
      </c>
      <c r="AB186" s="5">
        <v>0</v>
      </c>
      <c r="AC186" s="8">
        <v>0</v>
      </c>
      <c r="AD186" s="6">
        <v>0</v>
      </c>
      <c r="AE186" s="5">
        <v>0</v>
      </c>
      <c r="AF186" s="8">
        <v>0</v>
      </c>
      <c r="AG186" s="6">
        <v>0</v>
      </c>
      <c r="AH186" s="5">
        <v>0</v>
      </c>
      <c r="AI186" s="8">
        <v>0</v>
      </c>
      <c r="AJ186" s="6">
        <v>0</v>
      </c>
      <c r="AK186" s="5">
        <v>0</v>
      </c>
      <c r="AL186" s="8">
        <v>0</v>
      </c>
      <c r="AM186" s="6">
        <v>0</v>
      </c>
      <c r="AN186" s="5">
        <v>0</v>
      </c>
      <c r="AO186" s="8">
        <v>0</v>
      </c>
      <c r="AP186" s="6">
        <v>0</v>
      </c>
      <c r="AQ186" s="5">
        <v>0</v>
      </c>
      <c r="AR186" s="8">
        <v>0</v>
      </c>
      <c r="AS186" s="6">
        <v>0</v>
      </c>
      <c r="AT186" s="5">
        <v>0</v>
      </c>
      <c r="AU186" s="8">
        <v>0</v>
      </c>
      <c r="AV186" s="6">
        <v>0</v>
      </c>
      <c r="AW186" s="5">
        <v>0</v>
      </c>
      <c r="AX186" s="8">
        <v>0</v>
      </c>
      <c r="AY186" s="6">
        <v>0</v>
      </c>
      <c r="AZ186" s="5">
        <v>0</v>
      </c>
      <c r="BA186" s="8">
        <v>0</v>
      </c>
      <c r="BB186" s="6">
        <v>0</v>
      </c>
      <c r="BC186" s="5">
        <v>0</v>
      </c>
      <c r="BD186" s="8">
        <v>0</v>
      </c>
      <c r="BE186" s="6">
        <v>0</v>
      </c>
      <c r="BF186" s="5">
        <v>0</v>
      </c>
      <c r="BG186" s="8">
        <v>0</v>
      </c>
      <c r="BH186" s="6">
        <v>0</v>
      </c>
      <c r="BI186" s="5">
        <v>0</v>
      </c>
      <c r="BJ186" s="8">
        <v>0</v>
      </c>
      <c r="BK186" s="6">
        <v>0</v>
      </c>
      <c r="BL186" s="5">
        <v>0</v>
      </c>
      <c r="BM186" s="8">
        <v>0</v>
      </c>
      <c r="BN186" s="6">
        <v>0</v>
      </c>
      <c r="BO186" s="5">
        <v>0</v>
      </c>
      <c r="BP186" s="8">
        <v>0</v>
      </c>
      <c r="BQ186" s="6">
        <v>0</v>
      </c>
      <c r="BR186" s="5">
        <v>0</v>
      </c>
      <c r="BS186" s="8">
        <v>0</v>
      </c>
      <c r="BT186" s="6">
        <v>356.73007000000001</v>
      </c>
      <c r="BU186" s="5">
        <v>5511.3720000000003</v>
      </c>
      <c r="BV186" s="8">
        <f t="shared" si="304"/>
        <v>15449.69842323637</v>
      </c>
      <c r="BW186" s="6">
        <v>0</v>
      </c>
      <c r="BX186" s="5">
        <v>0</v>
      </c>
      <c r="BY186" s="8">
        <v>0</v>
      </c>
      <c r="BZ186" s="6">
        <v>0</v>
      </c>
      <c r="CA186" s="5">
        <v>0</v>
      </c>
      <c r="CB186" s="8">
        <v>0</v>
      </c>
      <c r="CC186" s="6">
        <v>0</v>
      </c>
      <c r="CD186" s="5">
        <v>0</v>
      </c>
      <c r="CE186" s="8">
        <v>0</v>
      </c>
      <c r="CF186" s="6">
        <v>0</v>
      </c>
      <c r="CG186" s="5">
        <v>0</v>
      </c>
      <c r="CH186" s="8">
        <v>0</v>
      </c>
      <c r="CI186" s="6">
        <v>0</v>
      </c>
      <c r="CJ186" s="5">
        <v>0</v>
      </c>
      <c r="CK186" s="8">
        <v>0</v>
      </c>
      <c r="CL186" s="6">
        <v>0</v>
      </c>
      <c r="CM186" s="5">
        <v>0</v>
      </c>
      <c r="CN186" s="8">
        <v>0</v>
      </c>
      <c r="CO186" s="6">
        <v>0</v>
      </c>
      <c r="CP186" s="5">
        <v>0</v>
      </c>
      <c r="CQ186" s="8">
        <v>0</v>
      </c>
      <c r="CR186" s="6">
        <v>0</v>
      </c>
      <c r="CS186" s="5">
        <v>0</v>
      </c>
      <c r="CT186" s="8">
        <v>0</v>
      </c>
      <c r="CU186" s="6">
        <v>0</v>
      </c>
      <c r="CV186" s="5">
        <v>0</v>
      </c>
      <c r="CW186" s="8">
        <v>0</v>
      </c>
      <c r="CX186" s="6">
        <v>0</v>
      </c>
      <c r="CY186" s="5">
        <v>0</v>
      </c>
      <c r="CZ186" s="8">
        <v>0</v>
      </c>
      <c r="DA186" s="6">
        <v>0</v>
      </c>
      <c r="DB186" s="5">
        <v>0</v>
      </c>
      <c r="DC186" s="8">
        <v>0</v>
      </c>
      <c r="DD186" s="6">
        <v>0</v>
      </c>
      <c r="DE186" s="5">
        <v>0</v>
      </c>
      <c r="DF186" s="8">
        <v>0</v>
      </c>
      <c r="DG186" s="6">
        <v>0</v>
      </c>
      <c r="DH186" s="5">
        <v>0</v>
      </c>
      <c r="DI186" s="8">
        <v>0</v>
      </c>
      <c r="DJ186" s="6">
        <v>0</v>
      </c>
      <c r="DK186" s="5">
        <v>0</v>
      </c>
      <c r="DL186" s="8">
        <v>0</v>
      </c>
      <c r="DM186" s="6">
        <v>0</v>
      </c>
      <c r="DN186" s="5">
        <v>0</v>
      </c>
      <c r="DO186" s="8">
        <v>0</v>
      </c>
      <c r="DP186" s="6">
        <v>0</v>
      </c>
      <c r="DQ186" s="5">
        <v>0</v>
      </c>
      <c r="DR186" s="8">
        <v>0</v>
      </c>
      <c r="DS186" s="6">
        <v>0</v>
      </c>
      <c r="DT186" s="5">
        <v>0</v>
      </c>
      <c r="DU186" s="8">
        <v>0</v>
      </c>
      <c r="DV186" s="6">
        <v>0</v>
      </c>
      <c r="DW186" s="5">
        <v>0</v>
      </c>
      <c r="DX186" s="8">
        <v>0</v>
      </c>
      <c r="DY186" s="6">
        <v>0</v>
      </c>
      <c r="DZ186" s="5">
        <v>0</v>
      </c>
      <c r="EA186" s="8">
        <v>0</v>
      </c>
      <c r="EB186" s="6">
        <v>0</v>
      </c>
      <c r="EC186" s="5">
        <v>0</v>
      </c>
      <c r="ED186" s="8">
        <v>0</v>
      </c>
      <c r="EE186" s="6">
        <v>0</v>
      </c>
      <c r="EF186" s="5">
        <v>0</v>
      </c>
      <c r="EG186" s="8">
        <v>0</v>
      </c>
      <c r="EH186" s="6">
        <v>0</v>
      </c>
      <c r="EI186" s="5">
        <v>0</v>
      </c>
      <c r="EJ186" s="8">
        <v>0</v>
      </c>
      <c r="EK186" s="6">
        <v>0</v>
      </c>
      <c r="EL186" s="5">
        <v>0</v>
      </c>
      <c r="EM186" s="8">
        <v>0</v>
      </c>
      <c r="EN186" s="6">
        <f t="shared" si="305"/>
        <v>356.73007000000001</v>
      </c>
      <c r="EO186" s="8">
        <f t="shared" si="306"/>
        <v>5511.3720000000003</v>
      </c>
    </row>
    <row r="187" spans="1:145" ht="15" thickBot="1" x14ac:dyDescent="0.35">
      <c r="A187" s="47"/>
      <c r="B187" s="48" t="s">
        <v>14</v>
      </c>
      <c r="C187" s="32">
        <f>SUM(C175:C186)</f>
        <v>0</v>
      </c>
      <c r="D187" s="31">
        <f>SUM(D175:D186)</f>
        <v>0</v>
      </c>
      <c r="E187" s="39"/>
      <c r="F187" s="32">
        <f>SUM(F175:F186)</f>
        <v>0</v>
      </c>
      <c r="G187" s="31">
        <f>SUM(G175:G186)</f>
        <v>0</v>
      </c>
      <c r="H187" s="39"/>
      <c r="I187" s="32">
        <f>SUM(I175:I186)</f>
        <v>0</v>
      </c>
      <c r="J187" s="31">
        <f>SUM(J175:J186)</f>
        <v>0</v>
      </c>
      <c r="K187" s="39"/>
      <c r="L187" s="32">
        <f>SUM(L175:L186)</f>
        <v>0</v>
      </c>
      <c r="M187" s="31">
        <f>SUM(M175:M186)</f>
        <v>0</v>
      </c>
      <c r="N187" s="39"/>
      <c r="O187" s="32">
        <f>SUM(O175:O186)</f>
        <v>0</v>
      </c>
      <c r="P187" s="31">
        <f>SUM(P175:P186)</f>
        <v>0</v>
      </c>
      <c r="Q187" s="39"/>
      <c r="R187" s="32">
        <f>SUM(R175:R186)</f>
        <v>0</v>
      </c>
      <c r="S187" s="31">
        <f>SUM(S175:S186)</f>
        <v>0</v>
      </c>
      <c r="T187" s="39"/>
      <c r="U187" s="32">
        <f>SUM(U175:U186)</f>
        <v>0</v>
      </c>
      <c r="V187" s="31">
        <f>SUM(V175:V186)</f>
        <v>0</v>
      </c>
      <c r="W187" s="39"/>
      <c r="X187" s="32">
        <f>SUM(X175:X186)</f>
        <v>0</v>
      </c>
      <c r="Y187" s="31">
        <f>SUM(Y175:Y186)</f>
        <v>0</v>
      </c>
      <c r="Z187" s="39"/>
      <c r="AA187" s="32">
        <f>SUM(AA175:AA186)</f>
        <v>11.183999999999999</v>
      </c>
      <c r="AB187" s="31">
        <f>SUM(AB175:AB186)</f>
        <v>79.906999999999996</v>
      </c>
      <c r="AC187" s="39"/>
      <c r="AD187" s="32">
        <f>SUM(AD175:AD186)</f>
        <v>0</v>
      </c>
      <c r="AE187" s="31">
        <f>SUM(AE175:AE186)</f>
        <v>0</v>
      </c>
      <c r="AF187" s="39"/>
      <c r="AG187" s="32">
        <f>SUM(AG175:AG186)</f>
        <v>0</v>
      </c>
      <c r="AH187" s="31">
        <f>SUM(AH175:AH186)</f>
        <v>0</v>
      </c>
      <c r="AI187" s="39"/>
      <c r="AJ187" s="32">
        <f>SUM(AJ175:AJ186)</f>
        <v>0</v>
      </c>
      <c r="AK187" s="31">
        <f>SUM(AK175:AK186)</f>
        <v>0</v>
      </c>
      <c r="AL187" s="39"/>
      <c r="AM187" s="32">
        <f>SUM(AM175:AM186)</f>
        <v>0</v>
      </c>
      <c r="AN187" s="31">
        <f>SUM(AN175:AN186)</f>
        <v>0</v>
      </c>
      <c r="AO187" s="39"/>
      <c r="AP187" s="32">
        <f>SUM(AP175:AP186)</f>
        <v>0</v>
      </c>
      <c r="AQ187" s="31">
        <f>SUM(AQ175:AQ186)</f>
        <v>0</v>
      </c>
      <c r="AR187" s="40"/>
      <c r="AS187" s="32">
        <f>SUM(AS175:AS186)</f>
        <v>0</v>
      </c>
      <c r="AT187" s="31">
        <f>SUM(AT175:AT186)</f>
        <v>0</v>
      </c>
      <c r="AU187" s="40"/>
      <c r="AV187" s="32">
        <f>SUM(AV175:AV186)</f>
        <v>0</v>
      </c>
      <c r="AW187" s="31">
        <f>SUM(AW175:AW186)</f>
        <v>0</v>
      </c>
      <c r="AX187" s="40"/>
      <c r="AY187" s="32">
        <f>SUM(AY175:AY186)</f>
        <v>0</v>
      </c>
      <c r="AZ187" s="31">
        <f>SUM(AZ175:AZ186)</f>
        <v>0</v>
      </c>
      <c r="BA187" s="40"/>
      <c r="BB187" s="32">
        <f>SUM(BB175:BB186)</f>
        <v>0</v>
      </c>
      <c r="BC187" s="31">
        <f>SUM(BC175:BC186)</f>
        <v>0</v>
      </c>
      <c r="BD187" s="40"/>
      <c r="BE187" s="32">
        <f>SUM(BE175:BE186)</f>
        <v>12.420999999999999</v>
      </c>
      <c r="BF187" s="31">
        <f>SUM(BF175:BF186)</f>
        <v>299.65600000000001</v>
      </c>
      <c r="BG187" s="40"/>
      <c r="BH187" s="32">
        <f>SUM(BH175:BH186)</f>
        <v>0</v>
      </c>
      <c r="BI187" s="31">
        <f>SUM(BI175:BI186)</f>
        <v>0</v>
      </c>
      <c r="BJ187" s="40"/>
      <c r="BK187" s="32">
        <f>SUM(BK175:BK186)</f>
        <v>0</v>
      </c>
      <c r="BL187" s="31">
        <f>SUM(BL175:BL186)</f>
        <v>0</v>
      </c>
      <c r="BM187" s="40"/>
      <c r="BN187" s="32">
        <f>SUM(BN175:BN186)</f>
        <v>0</v>
      </c>
      <c r="BO187" s="31">
        <f>SUM(BO175:BO186)</f>
        <v>0</v>
      </c>
      <c r="BP187" s="40"/>
      <c r="BQ187" s="32">
        <f>SUM(BQ175:BQ186)</f>
        <v>0</v>
      </c>
      <c r="BR187" s="31">
        <f>SUM(BR175:BR186)</f>
        <v>0</v>
      </c>
      <c r="BS187" s="40"/>
      <c r="BT187" s="32">
        <f>SUM(BT175:BT186)</f>
        <v>1897.2220700000003</v>
      </c>
      <c r="BU187" s="31">
        <f>SUM(BU175:BU186)</f>
        <v>28887.144999999997</v>
      </c>
      <c r="BV187" s="39"/>
      <c r="BW187" s="32">
        <f>SUM(BW175:BW186)</f>
        <v>0</v>
      </c>
      <c r="BX187" s="31">
        <f>SUM(BX175:BX186)</f>
        <v>0</v>
      </c>
      <c r="BY187" s="40"/>
      <c r="BZ187" s="32">
        <f>SUM(BZ175:BZ186)</f>
        <v>0</v>
      </c>
      <c r="CA187" s="31">
        <f>SUM(CA175:CA186)</f>
        <v>0</v>
      </c>
      <c r="CB187" s="39"/>
      <c r="CC187" s="32">
        <f>SUM(CC175:CC186)</f>
        <v>0</v>
      </c>
      <c r="CD187" s="31">
        <f>SUM(CD175:CD186)</f>
        <v>0</v>
      </c>
      <c r="CE187" s="39"/>
      <c r="CF187" s="32">
        <f>SUM(CF175:CF186)</f>
        <v>0</v>
      </c>
      <c r="CG187" s="31">
        <f>SUM(CG175:CG186)</f>
        <v>0</v>
      </c>
      <c r="CH187" s="39"/>
      <c r="CI187" s="32">
        <f>SUM(CI175:CI186)</f>
        <v>0</v>
      </c>
      <c r="CJ187" s="31">
        <f>SUM(CJ175:CJ186)</f>
        <v>0</v>
      </c>
      <c r="CK187" s="39"/>
      <c r="CL187" s="32">
        <f>SUM(CL175:CL186)</f>
        <v>10.877000000000001</v>
      </c>
      <c r="CM187" s="31">
        <f>SUM(CM175:CM186)</f>
        <v>10.209000000000001</v>
      </c>
      <c r="CN187" s="39"/>
      <c r="CO187" s="32">
        <f>SUM(CO175:CO186)</f>
        <v>0</v>
      </c>
      <c r="CP187" s="31">
        <f>SUM(CP175:CP186)</f>
        <v>0</v>
      </c>
      <c r="CQ187" s="39"/>
      <c r="CR187" s="32">
        <f>SUM(CR175:CR186)</f>
        <v>0.56159999999999999</v>
      </c>
      <c r="CS187" s="31">
        <f>SUM(CS175:CS186)</f>
        <v>43.2</v>
      </c>
      <c r="CT187" s="39"/>
      <c r="CU187" s="32">
        <f>SUM(CU175:CU186)</f>
        <v>0</v>
      </c>
      <c r="CV187" s="31">
        <f>SUM(CV175:CV186)</f>
        <v>0</v>
      </c>
      <c r="CW187" s="39"/>
      <c r="CX187" s="32">
        <f>SUM(CX175:CX186)</f>
        <v>0</v>
      </c>
      <c r="CY187" s="31">
        <f>SUM(CY175:CY186)</f>
        <v>0</v>
      </c>
      <c r="CZ187" s="39"/>
      <c r="DA187" s="32">
        <f>SUM(DA175:DA186)</f>
        <v>0</v>
      </c>
      <c r="DB187" s="31">
        <f>SUM(DB175:DB186)</f>
        <v>0</v>
      </c>
      <c r="DC187" s="39"/>
      <c r="DD187" s="32">
        <f>SUM(DD175:DD186)</f>
        <v>0</v>
      </c>
      <c r="DE187" s="31">
        <f>SUM(DE175:DE186)</f>
        <v>0</v>
      </c>
      <c r="DF187" s="39"/>
      <c r="DG187" s="32">
        <f>SUM(DG175:DG186)</f>
        <v>0</v>
      </c>
      <c r="DH187" s="31">
        <f>SUM(DH175:DH186)</f>
        <v>0</v>
      </c>
      <c r="DI187" s="39"/>
      <c r="DJ187" s="32">
        <f>SUM(DJ175:DJ186)</f>
        <v>0</v>
      </c>
      <c r="DK187" s="31">
        <f>SUM(DK175:DK186)</f>
        <v>0</v>
      </c>
      <c r="DL187" s="39"/>
      <c r="DM187" s="32">
        <f>SUM(DM175:DM186)</f>
        <v>0</v>
      </c>
      <c r="DN187" s="31">
        <f>SUM(DN175:DN186)</f>
        <v>0</v>
      </c>
      <c r="DO187" s="39"/>
      <c r="DP187" s="32">
        <f>SUM(DP175:DP186)</f>
        <v>0</v>
      </c>
      <c r="DQ187" s="31">
        <f>SUM(DQ175:DQ186)</f>
        <v>0</v>
      </c>
      <c r="DR187" s="39"/>
      <c r="DS187" s="32">
        <f>SUM(DS175:DS186)</f>
        <v>0</v>
      </c>
      <c r="DT187" s="31">
        <f>SUM(DT175:DT186)</f>
        <v>0</v>
      </c>
      <c r="DU187" s="39"/>
      <c r="DV187" s="32">
        <f>SUM(DV175:DV186)</f>
        <v>0</v>
      </c>
      <c r="DW187" s="31">
        <f>SUM(DW175:DW186)</f>
        <v>0</v>
      </c>
      <c r="DX187" s="39"/>
      <c r="DY187" s="32">
        <f>SUM(DY175:DY186)</f>
        <v>0</v>
      </c>
      <c r="DZ187" s="31">
        <f>SUM(DZ175:DZ186)</f>
        <v>0</v>
      </c>
      <c r="EA187" s="39"/>
      <c r="EB187" s="32">
        <f>SUM(EB175:EB186)</f>
        <v>0</v>
      </c>
      <c r="EC187" s="31">
        <f>SUM(EC175:EC186)</f>
        <v>0</v>
      </c>
      <c r="ED187" s="39"/>
      <c r="EE187" s="32">
        <f>SUM(EE175:EE186)</f>
        <v>0</v>
      </c>
      <c r="EF187" s="31">
        <f>SUM(EF175:EF186)</f>
        <v>0</v>
      </c>
      <c r="EG187" s="39"/>
      <c r="EH187" s="32">
        <f>SUM(EH175:EH186)</f>
        <v>0</v>
      </c>
      <c r="EI187" s="31">
        <f>SUM(EI175:EI186)</f>
        <v>0</v>
      </c>
      <c r="EJ187" s="39"/>
      <c r="EK187" s="32">
        <f>SUM(EK175:EK186)</f>
        <v>0</v>
      </c>
      <c r="EL187" s="31">
        <f>SUM(EL175:EL186)</f>
        <v>0</v>
      </c>
      <c r="EM187" s="39"/>
      <c r="EN187" s="32">
        <f t="shared" si="305"/>
        <v>1932.2656700000002</v>
      </c>
      <c r="EO187" s="33">
        <f t="shared" si="306"/>
        <v>29320.116999999995</v>
      </c>
    </row>
    <row r="188" spans="1:145" x14ac:dyDescent="0.3">
      <c r="A188" s="54">
        <v>2020</v>
      </c>
      <c r="B188" s="55" t="s">
        <v>2</v>
      </c>
      <c r="C188" s="6">
        <v>0</v>
      </c>
      <c r="D188" s="5">
        <v>0</v>
      </c>
      <c r="E188" s="8">
        <v>0</v>
      </c>
      <c r="F188" s="6">
        <v>0</v>
      </c>
      <c r="G188" s="5">
        <v>0</v>
      </c>
      <c r="H188" s="8">
        <v>0</v>
      </c>
      <c r="I188" s="6">
        <v>0</v>
      </c>
      <c r="J188" s="5">
        <v>0</v>
      </c>
      <c r="K188" s="8">
        <v>0</v>
      </c>
      <c r="L188" s="6">
        <v>0</v>
      </c>
      <c r="M188" s="5">
        <v>0</v>
      </c>
      <c r="N188" s="8">
        <v>0</v>
      </c>
      <c r="O188" s="6">
        <v>0</v>
      </c>
      <c r="P188" s="5">
        <v>0</v>
      </c>
      <c r="Q188" s="8">
        <v>0</v>
      </c>
      <c r="R188" s="6">
        <v>0</v>
      </c>
      <c r="S188" s="5">
        <v>0</v>
      </c>
      <c r="T188" s="8">
        <v>0</v>
      </c>
      <c r="U188" s="6">
        <v>0</v>
      </c>
      <c r="V188" s="5">
        <v>0</v>
      </c>
      <c r="W188" s="8">
        <v>0</v>
      </c>
      <c r="X188" s="6">
        <v>0</v>
      </c>
      <c r="Y188" s="5">
        <v>0</v>
      </c>
      <c r="Z188" s="8">
        <v>0</v>
      </c>
      <c r="AA188" s="6">
        <v>0</v>
      </c>
      <c r="AB188" s="5">
        <v>0</v>
      </c>
      <c r="AC188" s="8">
        <v>0</v>
      </c>
      <c r="AD188" s="6">
        <v>0</v>
      </c>
      <c r="AE188" s="5">
        <v>0</v>
      </c>
      <c r="AF188" s="8">
        <v>0</v>
      </c>
      <c r="AG188" s="6">
        <v>0</v>
      </c>
      <c r="AH188" s="5">
        <v>0</v>
      </c>
      <c r="AI188" s="8">
        <v>0</v>
      </c>
      <c r="AJ188" s="6">
        <v>0</v>
      </c>
      <c r="AK188" s="5">
        <v>0</v>
      </c>
      <c r="AL188" s="8">
        <v>0</v>
      </c>
      <c r="AM188" s="6">
        <v>0</v>
      </c>
      <c r="AN188" s="5">
        <v>0</v>
      </c>
      <c r="AO188" s="8">
        <v>0</v>
      </c>
      <c r="AP188" s="6">
        <v>0</v>
      </c>
      <c r="AQ188" s="5">
        <v>0</v>
      </c>
      <c r="AR188" s="8">
        <v>0</v>
      </c>
      <c r="AS188" s="6">
        <v>0</v>
      </c>
      <c r="AT188" s="5">
        <v>0</v>
      </c>
      <c r="AU188" s="8">
        <v>0</v>
      </c>
      <c r="AV188" s="6">
        <v>0</v>
      </c>
      <c r="AW188" s="5">
        <v>0</v>
      </c>
      <c r="AX188" s="8">
        <v>0</v>
      </c>
      <c r="AY188" s="6">
        <v>0</v>
      </c>
      <c r="AZ188" s="5">
        <v>0</v>
      </c>
      <c r="BA188" s="8">
        <v>0</v>
      </c>
      <c r="BB188" s="6">
        <v>0</v>
      </c>
      <c r="BC188" s="5">
        <v>0</v>
      </c>
      <c r="BD188" s="8">
        <v>0</v>
      </c>
      <c r="BE188" s="6">
        <v>0</v>
      </c>
      <c r="BF188" s="5">
        <v>0</v>
      </c>
      <c r="BG188" s="8">
        <v>0</v>
      </c>
      <c r="BH188" s="6">
        <v>0</v>
      </c>
      <c r="BI188" s="5">
        <v>0</v>
      </c>
      <c r="BJ188" s="8">
        <v>0</v>
      </c>
      <c r="BK188" s="6">
        <v>0</v>
      </c>
      <c r="BL188" s="5">
        <v>0</v>
      </c>
      <c r="BM188" s="8">
        <v>0</v>
      </c>
      <c r="BN188" s="6">
        <v>0</v>
      </c>
      <c r="BO188" s="5">
        <v>0</v>
      </c>
      <c r="BP188" s="8">
        <v>0</v>
      </c>
      <c r="BQ188" s="6">
        <v>0</v>
      </c>
      <c r="BR188" s="5">
        <v>0</v>
      </c>
      <c r="BS188" s="8">
        <v>0</v>
      </c>
      <c r="BT188" s="6">
        <v>21.6</v>
      </c>
      <c r="BU188" s="5">
        <v>332.03800000000001</v>
      </c>
      <c r="BV188" s="8">
        <f t="shared" ref="BV188:BV190" si="311">BU188/BT188*1000</f>
        <v>15372.12962962963</v>
      </c>
      <c r="BW188" s="6">
        <v>0</v>
      </c>
      <c r="BX188" s="5">
        <v>0</v>
      </c>
      <c r="BY188" s="8">
        <v>0</v>
      </c>
      <c r="BZ188" s="6">
        <v>0</v>
      </c>
      <c r="CA188" s="5">
        <v>0</v>
      </c>
      <c r="CB188" s="8">
        <v>0</v>
      </c>
      <c r="CC188" s="6">
        <v>0</v>
      </c>
      <c r="CD188" s="5">
        <v>0</v>
      </c>
      <c r="CE188" s="8">
        <v>0</v>
      </c>
      <c r="CF188" s="6">
        <v>0</v>
      </c>
      <c r="CG188" s="5">
        <v>0</v>
      </c>
      <c r="CH188" s="8">
        <v>0</v>
      </c>
      <c r="CI188" s="6">
        <v>0</v>
      </c>
      <c r="CJ188" s="5">
        <v>0</v>
      </c>
      <c r="CK188" s="8">
        <v>0</v>
      </c>
      <c r="CL188" s="6">
        <v>0</v>
      </c>
      <c r="CM188" s="5">
        <v>0</v>
      </c>
      <c r="CN188" s="8">
        <v>0</v>
      </c>
      <c r="CO188" s="6">
        <v>0</v>
      </c>
      <c r="CP188" s="5">
        <v>0</v>
      </c>
      <c r="CQ188" s="8">
        <v>0</v>
      </c>
      <c r="CR188" s="6">
        <v>0</v>
      </c>
      <c r="CS188" s="5">
        <v>0</v>
      </c>
      <c r="CT188" s="8">
        <v>0</v>
      </c>
      <c r="CU188" s="6">
        <v>0</v>
      </c>
      <c r="CV188" s="5">
        <v>0</v>
      </c>
      <c r="CW188" s="8">
        <v>0</v>
      </c>
      <c r="CX188" s="6">
        <v>0</v>
      </c>
      <c r="CY188" s="5">
        <v>0</v>
      </c>
      <c r="CZ188" s="8">
        <v>0</v>
      </c>
      <c r="DA188" s="6">
        <v>0</v>
      </c>
      <c r="DB188" s="5">
        <v>0</v>
      </c>
      <c r="DC188" s="8">
        <v>0</v>
      </c>
      <c r="DD188" s="6">
        <v>0</v>
      </c>
      <c r="DE188" s="5">
        <v>0</v>
      </c>
      <c r="DF188" s="8">
        <v>0</v>
      </c>
      <c r="DG188" s="6">
        <v>0</v>
      </c>
      <c r="DH188" s="5">
        <v>0</v>
      </c>
      <c r="DI188" s="8">
        <v>0</v>
      </c>
      <c r="DJ188" s="6">
        <v>0</v>
      </c>
      <c r="DK188" s="5">
        <v>0</v>
      </c>
      <c r="DL188" s="8">
        <v>0</v>
      </c>
      <c r="DM188" s="6">
        <v>0</v>
      </c>
      <c r="DN188" s="5">
        <v>0</v>
      </c>
      <c r="DO188" s="8">
        <v>0</v>
      </c>
      <c r="DP188" s="6">
        <v>0</v>
      </c>
      <c r="DQ188" s="5">
        <v>0</v>
      </c>
      <c r="DR188" s="8">
        <v>0</v>
      </c>
      <c r="DS188" s="6">
        <v>0</v>
      </c>
      <c r="DT188" s="5">
        <v>0</v>
      </c>
      <c r="DU188" s="8">
        <v>0</v>
      </c>
      <c r="DV188" s="6">
        <v>0</v>
      </c>
      <c r="DW188" s="5">
        <v>0</v>
      </c>
      <c r="DX188" s="8">
        <v>0</v>
      </c>
      <c r="DY188" s="6">
        <v>0</v>
      </c>
      <c r="DZ188" s="5">
        <v>0</v>
      </c>
      <c r="EA188" s="8">
        <v>0</v>
      </c>
      <c r="EB188" s="6">
        <v>0</v>
      </c>
      <c r="EC188" s="5">
        <v>0</v>
      </c>
      <c r="ED188" s="8">
        <v>0</v>
      </c>
      <c r="EE188" s="6">
        <v>0</v>
      </c>
      <c r="EF188" s="5">
        <v>0</v>
      </c>
      <c r="EG188" s="8">
        <v>0</v>
      </c>
      <c r="EH188" s="6">
        <v>0</v>
      </c>
      <c r="EI188" s="5">
        <v>0</v>
      </c>
      <c r="EJ188" s="8">
        <v>0</v>
      </c>
      <c r="EK188" s="6">
        <v>0</v>
      </c>
      <c r="EL188" s="5">
        <v>0</v>
      </c>
      <c r="EM188" s="8">
        <v>0</v>
      </c>
      <c r="EN188" s="6">
        <f t="shared" ref="EN188:EN200" si="312">C188+F188+I188+L188+O188+R188+X188+AD188+AG188+AJ188+AM188+AP188+AS188+AV188+AY188+BB188+BE188+BK188+BQ188+BT188+BZ188+CF188+CI188+CL188+CO188+CR188+CU188+CX188+DD188+DG188+DM188+DP188+DS188+DY188+EB188+EH188+EK188+BN188+EE188+DV188+BH188+U188+BW188+DJ188+CC188+DA188+AA188</f>
        <v>21.6</v>
      </c>
      <c r="EO188" s="8">
        <f t="shared" ref="EO188:EO200" si="313">D188+G188+J188+M188+P188+S188+Y188+AE188+AH188+AK188+AN188+AQ188+AT188+AW188+AZ188+BC188+BF188+BL188+BR188+BU188+CA188+CG188+CJ188+CM188+CP188+CS188+CV188+CY188+DE188+DH188+DN188+DQ188+DT188+DZ188+EC188+EI188+EL188+BO188+EF188+DW188+BI188+V188+BX188+DK188+CD188+DB188+AB188</f>
        <v>332.03800000000001</v>
      </c>
    </row>
    <row r="189" spans="1:145" x14ac:dyDescent="0.3">
      <c r="A189" s="54">
        <v>2020</v>
      </c>
      <c r="B189" s="55" t="s">
        <v>3</v>
      </c>
      <c r="C189" s="6">
        <v>0</v>
      </c>
      <c r="D189" s="5">
        <v>0</v>
      </c>
      <c r="E189" s="8">
        <v>0</v>
      </c>
      <c r="F189" s="6">
        <v>0</v>
      </c>
      <c r="G189" s="5">
        <v>0</v>
      </c>
      <c r="H189" s="8">
        <v>0</v>
      </c>
      <c r="I189" s="6">
        <v>0</v>
      </c>
      <c r="J189" s="5">
        <v>0</v>
      </c>
      <c r="K189" s="8">
        <v>0</v>
      </c>
      <c r="L189" s="6">
        <v>0</v>
      </c>
      <c r="M189" s="5">
        <v>0</v>
      </c>
      <c r="N189" s="8">
        <v>0</v>
      </c>
      <c r="O189" s="6">
        <v>0</v>
      </c>
      <c r="P189" s="5">
        <v>0</v>
      </c>
      <c r="Q189" s="8">
        <v>0</v>
      </c>
      <c r="R189" s="6">
        <v>0</v>
      </c>
      <c r="S189" s="5">
        <v>0</v>
      </c>
      <c r="T189" s="8">
        <v>0</v>
      </c>
      <c r="U189" s="6">
        <v>0</v>
      </c>
      <c r="V189" s="5">
        <v>0</v>
      </c>
      <c r="W189" s="8">
        <v>0</v>
      </c>
      <c r="X189" s="6">
        <v>0</v>
      </c>
      <c r="Y189" s="5">
        <v>0</v>
      </c>
      <c r="Z189" s="8">
        <v>0</v>
      </c>
      <c r="AA189" s="6">
        <v>0</v>
      </c>
      <c r="AB189" s="5">
        <v>0</v>
      </c>
      <c r="AC189" s="8">
        <v>0</v>
      </c>
      <c r="AD189" s="6">
        <v>0</v>
      </c>
      <c r="AE189" s="5">
        <v>0</v>
      </c>
      <c r="AF189" s="8">
        <v>0</v>
      </c>
      <c r="AG189" s="6">
        <v>0</v>
      </c>
      <c r="AH189" s="5">
        <v>0</v>
      </c>
      <c r="AI189" s="8">
        <v>0</v>
      </c>
      <c r="AJ189" s="6">
        <v>0</v>
      </c>
      <c r="AK189" s="5">
        <v>0</v>
      </c>
      <c r="AL189" s="8">
        <v>0</v>
      </c>
      <c r="AM189" s="6">
        <v>0</v>
      </c>
      <c r="AN189" s="5">
        <v>0</v>
      </c>
      <c r="AO189" s="8">
        <v>0</v>
      </c>
      <c r="AP189" s="6">
        <v>0</v>
      </c>
      <c r="AQ189" s="5">
        <v>0</v>
      </c>
      <c r="AR189" s="8">
        <v>0</v>
      </c>
      <c r="AS189" s="6">
        <v>0</v>
      </c>
      <c r="AT189" s="5">
        <v>0</v>
      </c>
      <c r="AU189" s="8">
        <v>0</v>
      </c>
      <c r="AV189" s="6">
        <v>0</v>
      </c>
      <c r="AW189" s="5">
        <v>0</v>
      </c>
      <c r="AX189" s="8">
        <v>0</v>
      </c>
      <c r="AY189" s="6">
        <v>0</v>
      </c>
      <c r="AZ189" s="5">
        <v>0</v>
      </c>
      <c r="BA189" s="8">
        <v>0</v>
      </c>
      <c r="BB189" s="6">
        <v>0</v>
      </c>
      <c r="BC189" s="5">
        <v>0</v>
      </c>
      <c r="BD189" s="8">
        <v>0</v>
      </c>
      <c r="BE189" s="6">
        <v>0</v>
      </c>
      <c r="BF189" s="5">
        <v>0</v>
      </c>
      <c r="BG189" s="8">
        <v>0</v>
      </c>
      <c r="BH189" s="6">
        <v>0</v>
      </c>
      <c r="BI189" s="5">
        <v>0</v>
      </c>
      <c r="BJ189" s="8">
        <v>0</v>
      </c>
      <c r="BK189" s="6">
        <v>0</v>
      </c>
      <c r="BL189" s="5">
        <v>0</v>
      </c>
      <c r="BM189" s="8">
        <v>0</v>
      </c>
      <c r="BN189" s="6">
        <v>0</v>
      </c>
      <c r="BO189" s="5">
        <v>0</v>
      </c>
      <c r="BP189" s="8">
        <v>0</v>
      </c>
      <c r="BQ189" s="6">
        <v>0</v>
      </c>
      <c r="BR189" s="5">
        <v>0</v>
      </c>
      <c r="BS189" s="8">
        <v>0</v>
      </c>
      <c r="BT189" s="6">
        <v>62.9</v>
      </c>
      <c r="BU189" s="5">
        <v>1065.25</v>
      </c>
      <c r="BV189" s="8">
        <f t="shared" si="311"/>
        <v>16935.612082670908</v>
      </c>
      <c r="BW189" s="6">
        <v>0</v>
      </c>
      <c r="BX189" s="5">
        <v>0</v>
      </c>
      <c r="BY189" s="8">
        <v>0</v>
      </c>
      <c r="BZ189" s="6">
        <v>0</v>
      </c>
      <c r="CA189" s="5">
        <v>0</v>
      </c>
      <c r="CB189" s="8">
        <v>0</v>
      </c>
      <c r="CC189" s="6">
        <v>0</v>
      </c>
      <c r="CD189" s="5">
        <v>0</v>
      </c>
      <c r="CE189" s="8">
        <v>0</v>
      </c>
      <c r="CF189" s="6">
        <v>0</v>
      </c>
      <c r="CG189" s="5">
        <v>0</v>
      </c>
      <c r="CH189" s="8">
        <v>0</v>
      </c>
      <c r="CI189" s="6">
        <v>0</v>
      </c>
      <c r="CJ189" s="5">
        <v>0</v>
      </c>
      <c r="CK189" s="8">
        <v>0</v>
      </c>
      <c r="CL189" s="6">
        <v>0</v>
      </c>
      <c r="CM189" s="5">
        <v>0</v>
      </c>
      <c r="CN189" s="8">
        <v>0</v>
      </c>
      <c r="CO189" s="6">
        <v>0</v>
      </c>
      <c r="CP189" s="5">
        <v>0</v>
      </c>
      <c r="CQ189" s="8">
        <v>0</v>
      </c>
      <c r="CR189" s="6">
        <v>0</v>
      </c>
      <c r="CS189" s="5">
        <v>0</v>
      </c>
      <c r="CT189" s="8">
        <v>0</v>
      </c>
      <c r="CU189" s="6">
        <v>0</v>
      </c>
      <c r="CV189" s="5">
        <v>0</v>
      </c>
      <c r="CW189" s="8">
        <v>0</v>
      </c>
      <c r="CX189" s="6">
        <v>0</v>
      </c>
      <c r="CY189" s="5">
        <v>0</v>
      </c>
      <c r="CZ189" s="8">
        <v>0</v>
      </c>
      <c r="DA189" s="6">
        <v>0</v>
      </c>
      <c r="DB189" s="5">
        <v>0</v>
      </c>
      <c r="DC189" s="8">
        <v>0</v>
      </c>
      <c r="DD189" s="6">
        <v>0</v>
      </c>
      <c r="DE189" s="5">
        <v>0</v>
      </c>
      <c r="DF189" s="8">
        <v>0</v>
      </c>
      <c r="DG189" s="6">
        <v>0</v>
      </c>
      <c r="DH189" s="5">
        <v>0</v>
      </c>
      <c r="DI189" s="8">
        <v>0</v>
      </c>
      <c r="DJ189" s="6">
        <v>0</v>
      </c>
      <c r="DK189" s="5">
        <v>0</v>
      </c>
      <c r="DL189" s="8">
        <v>0</v>
      </c>
      <c r="DM189" s="6">
        <v>0</v>
      </c>
      <c r="DN189" s="5">
        <v>0</v>
      </c>
      <c r="DO189" s="8">
        <v>0</v>
      </c>
      <c r="DP189" s="6">
        <v>0</v>
      </c>
      <c r="DQ189" s="5">
        <v>0</v>
      </c>
      <c r="DR189" s="8">
        <v>0</v>
      </c>
      <c r="DS189" s="6">
        <v>0</v>
      </c>
      <c r="DT189" s="5">
        <v>0</v>
      </c>
      <c r="DU189" s="8">
        <v>0</v>
      </c>
      <c r="DV189" s="6">
        <v>0</v>
      </c>
      <c r="DW189" s="5">
        <v>0</v>
      </c>
      <c r="DX189" s="8">
        <v>0</v>
      </c>
      <c r="DY189" s="6">
        <v>0</v>
      </c>
      <c r="DZ189" s="5">
        <v>0</v>
      </c>
      <c r="EA189" s="8">
        <v>0</v>
      </c>
      <c r="EB189" s="6">
        <v>0</v>
      </c>
      <c r="EC189" s="5">
        <v>0</v>
      </c>
      <c r="ED189" s="8">
        <v>0</v>
      </c>
      <c r="EE189" s="6">
        <v>0</v>
      </c>
      <c r="EF189" s="5">
        <v>0</v>
      </c>
      <c r="EG189" s="8">
        <v>0</v>
      </c>
      <c r="EH189" s="6">
        <v>0</v>
      </c>
      <c r="EI189" s="5">
        <v>0</v>
      </c>
      <c r="EJ189" s="8">
        <v>0</v>
      </c>
      <c r="EK189" s="6">
        <v>0</v>
      </c>
      <c r="EL189" s="5">
        <v>0</v>
      </c>
      <c r="EM189" s="8">
        <v>0</v>
      </c>
      <c r="EN189" s="6">
        <f t="shared" si="312"/>
        <v>62.9</v>
      </c>
      <c r="EO189" s="8">
        <f t="shared" si="313"/>
        <v>1065.25</v>
      </c>
    </row>
    <row r="190" spans="1:145" x14ac:dyDescent="0.3">
      <c r="A190" s="54">
        <v>2020</v>
      </c>
      <c r="B190" s="55" t="s">
        <v>4</v>
      </c>
      <c r="C190" s="6">
        <v>0</v>
      </c>
      <c r="D190" s="5">
        <v>0</v>
      </c>
      <c r="E190" s="8">
        <v>0</v>
      </c>
      <c r="F190" s="6">
        <v>0</v>
      </c>
      <c r="G190" s="5">
        <v>0</v>
      </c>
      <c r="H190" s="8">
        <v>0</v>
      </c>
      <c r="I190" s="6">
        <v>0</v>
      </c>
      <c r="J190" s="5">
        <v>0</v>
      </c>
      <c r="K190" s="8">
        <v>0</v>
      </c>
      <c r="L190" s="6">
        <v>0</v>
      </c>
      <c r="M190" s="5">
        <v>0</v>
      </c>
      <c r="N190" s="8">
        <v>0</v>
      </c>
      <c r="O190" s="6">
        <v>0</v>
      </c>
      <c r="P190" s="5">
        <v>0</v>
      </c>
      <c r="Q190" s="8">
        <v>0</v>
      </c>
      <c r="R190" s="6">
        <v>0</v>
      </c>
      <c r="S190" s="5">
        <v>0</v>
      </c>
      <c r="T190" s="8">
        <v>0</v>
      </c>
      <c r="U190" s="6">
        <v>0</v>
      </c>
      <c r="V190" s="5">
        <v>0</v>
      </c>
      <c r="W190" s="8">
        <v>0</v>
      </c>
      <c r="X190" s="6">
        <v>0</v>
      </c>
      <c r="Y190" s="5">
        <v>0</v>
      </c>
      <c r="Z190" s="8">
        <v>0</v>
      </c>
      <c r="AA190" s="6">
        <v>0</v>
      </c>
      <c r="AB190" s="5">
        <v>0</v>
      </c>
      <c r="AC190" s="8">
        <v>0</v>
      </c>
      <c r="AD190" s="6">
        <v>0</v>
      </c>
      <c r="AE190" s="5">
        <v>0</v>
      </c>
      <c r="AF190" s="8">
        <v>0</v>
      </c>
      <c r="AG190" s="6">
        <v>0</v>
      </c>
      <c r="AH190" s="5">
        <v>0</v>
      </c>
      <c r="AI190" s="8">
        <v>0</v>
      </c>
      <c r="AJ190" s="6">
        <v>0</v>
      </c>
      <c r="AK190" s="5">
        <v>0</v>
      </c>
      <c r="AL190" s="8">
        <v>0</v>
      </c>
      <c r="AM190" s="6">
        <v>0</v>
      </c>
      <c r="AN190" s="5">
        <v>0</v>
      </c>
      <c r="AO190" s="8">
        <v>0</v>
      </c>
      <c r="AP190" s="6">
        <v>0</v>
      </c>
      <c r="AQ190" s="5">
        <v>0</v>
      </c>
      <c r="AR190" s="8">
        <v>0</v>
      </c>
      <c r="AS190" s="6">
        <v>0</v>
      </c>
      <c r="AT190" s="5">
        <v>0</v>
      </c>
      <c r="AU190" s="8">
        <v>0</v>
      </c>
      <c r="AV190" s="6">
        <v>0</v>
      </c>
      <c r="AW190" s="5">
        <v>0</v>
      </c>
      <c r="AX190" s="8">
        <v>0</v>
      </c>
      <c r="AY190" s="6">
        <v>0</v>
      </c>
      <c r="AZ190" s="5">
        <v>0</v>
      </c>
      <c r="BA190" s="8">
        <v>0</v>
      </c>
      <c r="BB190" s="6">
        <v>0</v>
      </c>
      <c r="BC190" s="5">
        <v>0</v>
      </c>
      <c r="BD190" s="8">
        <v>0</v>
      </c>
      <c r="BE190" s="6">
        <v>0</v>
      </c>
      <c r="BF190" s="5">
        <v>0</v>
      </c>
      <c r="BG190" s="8">
        <v>0</v>
      </c>
      <c r="BH190" s="6">
        <v>0</v>
      </c>
      <c r="BI190" s="5">
        <v>0</v>
      </c>
      <c r="BJ190" s="8">
        <v>0</v>
      </c>
      <c r="BK190" s="6">
        <v>0</v>
      </c>
      <c r="BL190" s="5">
        <v>0</v>
      </c>
      <c r="BM190" s="8">
        <v>0</v>
      </c>
      <c r="BN190" s="6">
        <v>0</v>
      </c>
      <c r="BO190" s="5">
        <v>0</v>
      </c>
      <c r="BP190" s="8">
        <v>0</v>
      </c>
      <c r="BQ190" s="6">
        <v>0</v>
      </c>
      <c r="BR190" s="5">
        <v>0</v>
      </c>
      <c r="BS190" s="8">
        <v>0</v>
      </c>
      <c r="BT190" s="6">
        <v>24.065999999999999</v>
      </c>
      <c r="BU190" s="5">
        <v>333.28399999999999</v>
      </c>
      <c r="BV190" s="8">
        <f t="shared" si="311"/>
        <v>13848.749272833044</v>
      </c>
      <c r="BW190" s="6">
        <v>0</v>
      </c>
      <c r="BX190" s="5">
        <v>0</v>
      </c>
      <c r="BY190" s="8">
        <v>0</v>
      </c>
      <c r="BZ190" s="6">
        <v>0</v>
      </c>
      <c r="CA190" s="5">
        <v>0</v>
      </c>
      <c r="CB190" s="8">
        <v>0</v>
      </c>
      <c r="CC190" s="6">
        <v>0</v>
      </c>
      <c r="CD190" s="5">
        <v>0</v>
      </c>
      <c r="CE190" s="8">
        <v>0</v>
      </c>
      <c r="CF190" s="6">
        <v>0</v>
      </c>
      <c r="CG190" s="5">
        <v>0</v>
      </c>
      <c r="CH190" s="8">
        <v>0</v>
      </c>
      <c r="CI190" s="6">
        <v>0</v>
      </c>
      <c r="CJ190" s="5">
        <v>0</v>
      </c>
      <c r="CK190" s="8">
        <v>0</v>
      </c>
      <c r="CL190" s="6">
        <v>0</v>
      </c>
      <c r="CM190" s="5">
        <v>0</v>
      </c>
      <c r="CN190" s="8">
        <v>0</v>
      </c>
      <c r="CO190" s="6">
        <v>0</v>
      </c>
      <c r="CP190" s="5">
        <v>0</v>
      </c>
      <c r="CQ190" s="8">
        <v>0</v>
      </c>
      <c r="CR190" s="6">
        <v>0</v>
      </c>
      <c r="CS190" s="5">
        <v>0</v>
      </c>
      <c r="CT190" s="8">
        <v>0</v>
      </c>
      <c r="CU190" s="6">
        <v>0</v>
      </c>
      <c r="CV190" s="5">
        <v>0</v>
      </c>
      <c r="CW190" s="8">
        <v>0</v>
      </c>
      <c r="CX190" s="6">
        <v>0</v>
      </c>
      <c r="CY190" s="5">
        <v>0</v>
      </c>
      <c r="CZ190" s="8">
        <v>0</v>
      </c>
      <c r="DA190" s="6">
        <v>0</v>
      </c>
      <c r="DB190" s="5">
        <v>0</v>
      </c>
      <c r="DC190" s="8">
        <v>0</v>
      </c>
      <c r="DD190" s="6">
        <v>0</v>
      </c>
      <c r="DE190" s="5">
        <v>0</v>
      </c>
      <c r="DF190" s="8">
        <v>0</v>
      </c>
      <c r="DG190" s="6">
        <v>0</v>
      </c>
      <c r="DH190" s="5">
        <v>0</v>
      </c>
      <c r="DI190" s="8">
        <v>0</v>
      </c>
      <c r="DJ190" s="6">
        <v>0</v>
      </c>
      <c r="DK190" s="5">
        <v>0</v>
      </c>
      <c r="DL190" s="8">
        <v>0</v>
      </c>
      <c r="DM190" s="6">
        <v>0</v>
      </c>
      <c r="DN190" s="5">
        <v>0</v>
      </c>
      <c r="DO190" s="8">
        <v>0</v>
      </c>
      <c r="DP190" s="6">
        <v>0</v>
      </c>
      <c r="DQ190" s="5">
        <v>0</v>
      </c>
      <c r="DR190" s="8">
        <v>0</v>
      </c>
      <c r="DS190" s="6">
        <v>0</v>
      </c>
      <c r="DT190" s="5">
        <v>0</v>
      </c>
      <c r="DU190" s="8">
        <v>0</v>
      </c>
      <c r="DV190" s="6">
        <v>0</v>
      </c>
      <c r="DW190" s="5">
        <v>0</v>
      </c>
      <c r="DX190" s="8">
        <v>0</v>
      </c>
      <c r="DY190" s="6">
        <v>0</v>
      </c>
      <c r="DZ190" s="5">
        <v>0</v>
      </c>
      <c r="EA190" s="8">
        <v>0</v>
      </c>
      <c r="EB190" s="6">
        <v>0</v>
      </c>
      <c r="EC190" s="5">
        <v>0</v>
      </c>
      <c r="ED190" s="8">
        <v>0</v>
      </c>
      <c r="EE190" s="6">
        <v>0</v>
      </c>
      <c r="EF190" s="5">
        <v>0</v>
      </c>
      <c r="EG190" s="8">
        <v>0</v>
      </c>
      <c r="EH190" s="6">
        <v>0</v>
      </c>
      <c r="EI190" s="5">
        <v>0</v>
      </c>
      <c r="EJ190" s="8">
        <v>0</v>
      </c>
      <c r="EK190" s="6">
        <v>0</v>
      </c>
      <c r="EL190" s="5">
        <v>0</v>
      </c>
      <c r="EM190" s="8">
        <v>0</v>
      </c>
      <c r="EN190" s="6">
        <f t="shared" si="312"/>
        <v>24.065999999999999</v>
      </c>
      <c r="EO190" s="8">
        <f t="shared" si="313"/>
        <v>333.28399999999999</v>
      </c>
    </row>
    <row r="191" spans="1:145" x14ac:dyDescent="0.3">
      <c r="A191" s="54">
        <v>2020</v>
      </c>
      <c r="B191" s="55" t="s">
        <v>5</v>
      </c>
      <c r="C191" s="6">
        <v>0</v>
      </c>
      <c r="D191" s="5">
        <v>0</v>
      </c>
      <c r="E191" s="8">
        <v>0</v>
      </c>
      <c r="F191" s="6">
        <v>0</v>
      </c>
      <c r="G191" s="5">
        <v>0</v>
      </c>
      <c r="H191" s="8">
        <v>0</v>
      </c>
      <c r="I191" s="6">
        <v>0</v>
      </c>
      <c r="J191" s="5">
        <v>0</v>
      </c>
      <c r="K191" s="8">
        <v>0</v>
      </c>
      <c r="L191" s="6">
        <v>0</v>
      </c>
      <c r="M191" s="5">
        <v>0</v>
      </c>
      <c r="N191" s="8">
        <v>0</v>
      </c>
      <c r="O191" s="6">
        <v>0</v>
      </c>
      <c r="P191" s="5">
        <v>0</v>
      </c>
      <c r="Q191" s="8">
        <v>0</v>
      </c>
      <c r="R191" s="6">
        <v>0</v>
      </c>
      <c r="S191" s="5">
        <v>0</v>
      </c>
      <c r="T191" s="8">
        <v>0</v>
      </c>
      <c r="U191" s="6">
        <v>0</v>
      </c>
      <c r="V191" s="5">
        <v>0</v>
      </c>
      <c r="W191" s="8">
        <v>0</v>
      </c>
      <c r="X191" s="6">
        <v>0</v>
      </c>
      <c r="Y191" s="5">
        <v>0</v>
      </c>
      <c r="Z191" s="8">
        <v>0</v>
      </c>
      <c r="AA191" s="6">
        <v>0</v>
      </c>
      <c r="AB191" s="5">
        <v>0</v>
      </c>
      <c r="AC191" s="8">
        <v>0</v>
      </c>
      <c r="AD191" s="6">
        <v>0</v>
      </c>
      <c r="AE191" s="5">
        <v>0</v>
      </c>
      <c r="AF191" s="8">
        <v>0</v>
      </c>
      <c r="AG191" s="6">
        <v>0</v>
      </c>
      <c r="AH191" s="5">
        <v>0</v>
      </c>
      <c r="AI191" s="8">
        <v>0</v>
      </c>
      <c r="AJ191" s="6">
        <v>0</v>
      </c>
      <c r="AK191" s="5">
        <v>0</v>
      </c>
      <c r="AL191" s="8">
        <v>0</v>
      </c>
      <c r="AM191" s="6">
        <v>0</v>
      </c>
      <c r="AN191" s="5">
        <v>0</v>
      </c>
      <c r="AO191" s="8">
        <v>0</v>
      </c>
      <c r="AP191" s="6">
        <v>0</v>
      </c>
      <c r="AQ191" s="5">
        <v>0</v>
      </c>
      <c r="AR191" s="8">
        <v>0</v>
      </c>
      <c r="AS191" s="6">
        <v>0</v>
      </c>
      <c r="AT191" s="5">
        <v>0</v>
      </c>
      <c r="AU191" s="8">
        <v>0</v>
      </c>
      <c r="AV191" s="6">
        <v>0</v>
      </c>
      <c r="AW191" s="5">
        <v>0</v>
      </c>
      <c r="AX191" s="8">
        <v>0</v>
      </c>
      <c r="AY191" s="6">
        <v>0</v>
      </c>
      <c r="AZ191" s="5">
        <v>0</v>
      </c>
      <c r="BA191" s="8">
        <v>0</v>
      </c>
      <c r="BB191" s="6">
        <v>0</v>
      </c>
      <c r="BC191" s="5">
        <v>0</v>
      </c>
      <c r="BD191" s="8">
        <v>0</v>
      </c>
      <c r="BE191" s="6">
        <v>0</v>
      </c>
      <c r="BF191" s="5">
        <v>0</v>
      </c>
      <c r="BG191" s="8">
        <v>0</v>
      </c>
      <c r="BH191" s="6">
        <v>0</v>
      </c>
      <c r="BI191" s="5">
        <v>0</v>
      </c>
      <c r="BJ191" s="8">
        <v>0</v>
      </c>
      <c r="BK191" s="6">
        <v>0</v>
      </c>
      <c r="BL191" s="5">
        <v>0</v>
      </c>
      <c r="BM191" s="8">
        <v>0</v>
      </c>
      <c r="BN191" s="6">
        <v>0</v>
      </c>
      <c r="BO191" s="5">
        <v>0</v>
      </c>
      <c r="BP191" s="8">
        <v>0</v>
      </c>
      <c r="BQ191" s="6">
        <v>0</v>
      </c>
      <c r="BR191" s="5">
        <v>0</v>
      </c>
      <c r="BS191" s="8">
        <v>0</v>
      </c>
      <c r="BT191" s="6">
        <v>0</v>
      </c>
      <c r="BU191" s="5">
        <v>0</v>
      </c>
      <c r="BV191" s="8">
        <v>0</v>
      </c>
      <c r="BW191" s="6">
        <v>0</v>
      </c>
      <c r="BX191" s="5">
        <v>0</v>
      </c>
      <c r="BY191" s="8">
        <v>0</v>
      </c>
      <c r="BZ191" s="6">
        <v>0</v>
      </c>
      <c r="CA191" s="5">
        <v>0</v>
      </c>
      <c r="CB191" s="8">
        <v>0</v>
      </c>
      <c r="CC191" s="6">
        <v>0</v>
      </c>
      <c r="CD191" s="5">
        <v>0</v>
      </c>
      <c r="CE191" s="8">
        <v>0</v>
      </c>
      <c r="CF191" s="6">
        <v>0</v>
      </c>
      <c r="CG191" s="5">
        <v>0</v>
      </c>
      <c r="CH191" s="8">
        <v>0</v>
      </c>
      <c r="CI191" s="6">
        <v>0</v>
      </c>
      <c r="CJ191" s="5">
        <v>0</v>
      </c>
      <c r="CK191" s="8">
        <v>0</v>
      </c>
      <c r="CL191" s="6">
        <v>0</v>
      </c>
      <c r="CM191" s="5">
        <v>0</v>
      </c>
      <c r="CN191" s="8">
        <v>0</v>
      </c>
      <c r="CO191" s="6">
        <v>0</v>
      </c>
      <c r="CP191" s="5">
        <v>0</v>
      </c>
      <c r="CQ191" s="8">
        <v>0</v>
      </c>
      <c r="CR191" s="6">
        <v>0</v>
      </c>
      <c r="CS191" s="5">
        <v>0</v>
      </c>
      <c r="CT191" s="8">
        <v>0</v>
      </c>
      <c r="CU191" s="6">
        <v>0</v>
      </c>
      <c r="CV191" s="5">
        <v>0</v>
      </c>
      <c r="CW191" s="8">
        <v>0</v>
      </c>
      <c r="CX191" s="6">
        <v>0</v>
      </c>
      <c r="CY191" s="5">
        <v>0</v>
      </c>
      <c r="CZ191" s="8">
        <v>0</v>
      </c>
      <c r="DA191" s="6">
        <v>0</v>
      </c>
      <c r="DB191" s="5">
        <v>0</v>
      </c>
      <c r="DC191" s="8">
        <v>0</v>
      </c>
      <c r="DD191" s="6">
        <v>0</v>
      </c>
      <c r="DE191" s="5">
        <v>0</v>
      </c>
      <c r="DF191" s="8">
        <v>0</v>
      </c>
      <c r="DG191" s="6">
        <v>0</v>
      </c>
      <c r="DH191" s="5">
        <v>0</v>
      </c>
      <c r="DI191" s="8">
        <v>0</v>
      </c>
      <c r="DJ191" s="6">
        <v>0</v>
      </c>
      <c r="DK191" s="5">
        <v>0</v>
      </c>
      <c r="DL191" s="8">
        <v>0</v>
      </c>
      <c r="DM191" s="6">
        <v>0</v>
      </c>
      <c r="DN191" s="5">
        <v>0</v>
      </c>
      <c r="DO191" s="8">
        <v>0</v>
      </c>
      <c r="DP191" s="6">
        <v>0</v>
      </c>
      <c r="DQ191" s="5">
        <v>0</v>
      </c>
      <c r="DR191" s="8">
        <v>0</v>
      </c>
      <c r="DS191" s="6">
        <v>0</v>
      </c>
      <c r="DT191" s="5">
        <v>0</v>
      </c>
      <c r="DU191" s="8">
        <v>0</v>
      </c>
      <c r="DV191" s="6">
        <v>0</v>
      </c>
      <c r="DW191" s="5">
        <v>0</v>
      </c>
      <c r="DX191" s="8">
        <v>0</v>
      </c>
      <c r="DY191" s="6">
        <v>0</v>
      </c>
      <c r="DZ191" s="5">
        <v>0</v>
      </c>
      <c r="EA191" s="8">
        <v>0</v>
      </c>
      <c r="EB191" s="6">
        <v>0</v>
      </c>
      <c r="EC191" s="5">
        <v>0</v>
      </c>
      <c r="ED191" s="8">
        <v>0</v>
      </c>
      <c r="EE191" s="6">
        <v>0</v>
      </c>
      <c r="EF191" s="5">
        <v>0</v>
      </c>
      <c r="EG191" s="8">
        <v>0</v>
      </c>
      <c r="EH191" s="6">
        <v>0</v>
      </c>
      <c r="EI191" s="5">
        <v>0</v>
      </c>
      <c r="EJ191" s="8">
        <v>0</v>
      </c>
      <c r="EK191" s="6">
        <v>0</v>
      </c>
      <c r="EL191" s="5">
        <v>0</v>
      </c>
      <c r="EM191" s="8">
        <v>0</v>
      </c>
      <c r="EN191" s="6">
        <f t="shared" si="312"/>
        <v>0</v>
      </c>
      <c r="EO191" s="8">
        <f t="shared" si="313"/>
        <v>0</v>
      </c>
    </row>
    <row r="192" spans="1:145" x14ac:dyDescent="0.3">
      <c r="A192" s="54">
        <v>2020</v>
      </c>
      <c r="B192" s="8" t="s">
        <v>6</v>
      </c>
      <c r="C192" s="6">
        <v>0</v>
      </c>
      <c r="D192" s="5">
        <v>0</v>
      </c>
      <c r="E192" s="8">
        <f t="shared" ref="E192:BP199" si="314">IF(C192=0,0,D192/C192*1000)</f>
        <v>0</v>
      </c>
      <c r="F192" s="6">
        <v>0</v>
      </c>
      <c r="G192" s="5">
        <v>0</v>
      </c>
      <c r="H192" s="8">
        <f t="shared" si="314"/>
        <v>0</v>
      </c>
      <c r="I192" s="6">
        <v>0</v>
      </c>
      <c r="J192" s="5">
        <v>0</v>
      </c>
      <c r="K192" s="8">
        <f t="shared" si="314"/>
        <v>0</v>
      </c>
      <c r="L192" s="6">
        <v>0</v>
      </c>
      <c r="M192" s="5">
        <v>0</v>
      </c>
      <c r="N192" s="8">
        <f t="shared" si="314"/>
        <v>0</v>
      </c>
      <c r="O192" s="6">
        <v>0</v>
      </c>
      <c r="P192" s="5">
        <v>0</v>
      </c>
      <c r="Q192" s="8">
        <f t="shared" si="314"/>
        <v>0</v>
      </c>
      <c r="R192" s="6">
        <v>0</v>
      </c>
      <c r="S192" s="5">
        <v>0</v>
      </c>
      <c r="T192" s="8">
        <f t="shared" si="314"/>
        <v>0</v>
      </c>
      <c r="U192" s="6">
        <v>0</v>
      </c>
      <c r="V192" s="5">
        <v>0</v>
      </c>
      <c r="W192" s="8">
        <f t="shared" si="314"/>
        <v>0</v>
      </c>
      <c r="X192" s="6">
        <v>0</v>
      </c>
      <c r="Y192" s="5">
        <v>0</v>
      </c>
      <c r="Z192" s="8">
        <f t="shared" si="314"/>
        <v>0</v>
      </c>
      <c r="AA192" s="6">
        <v>0</v>
      </c>
      <c r="AB192" s="5">
        <v>0</v>
      </c>
      <c r="AC192" s="8">
        <f t="shared" si="314"/>
        <v>0</v>
      </c>
      <c r="AD192" s="6">
        <v>0</v>
      </c>
      <c r="AE192" s="5">
        <v>0</v>
      </c>
      <c r="AF192" s="8">
        <f t="shared" si="314"/>
        <v>0</v>
      </c>
      <c r="AG192" s="6">
        <v>0</v>
      </c>
      <c r="AH192" s="5">
        <v>0</v>
      </c>
      <c r="AI192" s="8">
        <f t="shared" si="314"/>
        <v>0</v>
      </c>
      <c r="AJ192" s="6">
        <v>0</v>
      </c>
      <c r="AK192" s="5">
        <v>0</v>
      </c>
      <c r="AL192" s="8">
        <f t="shared" si="314"/>
        <v>0</v>
      </c>
      <c r="AM192" s="6">
        <v>0</v>
      </c>
      <c r="AN192" s="5">
        <v>0</v>
      </c>
      <c r="AO192" s="8">
        <f t="shared" si="314"/>
        <v>0</v>
      </c>
      <c r="AP192" s="6">
        <v>0</v>
      </c>
      <c r="AQ192" s="5">
        <v>0</v>
      </c>
      <c r="AR192" s="8">
        <f t="shared" si="314"/>
        <v>0</v>
      </c>
      <c r="AS192" s="6">
        <v>0</v>
      </c>
      <c r="AT192" s="5">
        <v>0</v>
      </c>
      <c r="AU192" s="8">
        <f t="shared" si="314"/>
        <v>0</v>
      </c>
      <c r="AV192" s="6">
        <v>0</v>
      </c>
      <c r="AW192" s="5">
        <v>0</v>
      </c>
      <c r="AX192" s="8">
        <f t="shared" si="314"/>
        <v>0</v>
      </c>
      <c r="AY192" s="6">
        <v>0</v>
      </c>
      <c r="AZ192" s="5">
        <v>0</v>
      </c>
      <c r="BA192" s="8">
        <f t="shared" si="314"/>
        <v>0</v>
      </c>
      <c r="BB192" s="6">
        <v>0</v>
      </c>
      <c r="BC192" s="5">
        <v>0</v>
      </c>
      <c r="BD192" s="8">
        <f t="shared" si="314"/>
        <v>0</v>
      </c>
      <c r="BE192" s="6">
        <v>0</v>
      </c>
      <c r="BF192" s="5">
        <v>0</v>
      </c>
      <c r="BG192" s="8">
        <f t="shared" si="314"/>
        <v>0</v>
      </c>
      <c r="BH192" s="6">
        <v>0</v>
      </c>
      <c r="BI192" s="5">
        <v>0</v>
      </c>
      <c r="BJ192" s="8">
        <f t="shared" si="314"/>
        <v>0</v>
      </c>
      <c r="BK192" s="6">
        <v>0</v>
      </c>
      <c r="BL192" s="5">
        <v>0</v>
      </c>
      <c r="BM192" s="8">
        <f t="shared" si="314"/>
        <v>0</v>
      </c>
      <c r="BN192" s="6">
        <v>0</v>
      </c>
      <c r="BO192" s="5">
        <v>0</v>
      </c>
      <c r="BP192" s="8">
        <f t="shared" si="314"/>
        <v>0</v>
      </c>
      <c r="BQ192" s="6">
        <v>0</v>
      </c>
      <c r="BR192" s="5">
        <v>0</v>
      </c>
      <c r="BS192" s="8">
        <f t="shared" ref="BS192:ED199" si="315">IF(BQ192=0,0,BR192/BQ192*1000)</f>
        <v>0</v>
      </c>
      <c r="BT192" s="6">
        <v>108</v>
      </c>
      <c r="BU192" s="5">
        <v>2282.355</v>
      </c>
      <c r="BV192" s="8">
        <f t="shared" si="315"/>
        <v>21132.916666666668</v>
      </c>
      <c r="BW192" s="6">
        <v>0</v>
      </c>
      <c r="BX192" s="5">
        <v>0</v>
      </c>
      <c r="BY192" s="8">
        <f t="shared" si="315"/>
        <v>0</v>
      </c>
      <c r="BZ192" s="6">
        <v>0</v>
      </c>
      <c r="CA192" s="5">
        <v>0</v>
      </c>
      <c r="CB192" s="8">
        <f t="shared" si="315"/>
        <v>0</v>
      </c>
      <c r="CC192" s="6">
        <v>0</v>
      </c>
      <c r="CD192" s="5">
        <v>0</v>
      </c>
      <c r="CE192" s="8">
        <f t="shared" si="315"/>
        <v>0</v>
      </c>
      <c r="CF192" s="6">
        <v>0</v>
      </c>
      <c r="CG192" s="5">
        <v>0</v>
      </c>
      <c r="CH192" s="8">
        <f t="shared" si="315"/>
        <v>0</v>
      </c>
      <c r="CI192" s="6">
        <v>0</v>
      </c>
      <c r="CJ192" s="5">
        <v>0</v>
      </c>
      <c r="CK192" s="8">
        <f t="shared" si="315"/>
        <v>0</v>
      </c>
      <c r="CL192" s="6">
        <v>0</v>
      </c>
      <c r="CM192" s="5">
        <v>0</v>
      </c>
      <c r="CN192" s="8">
        <f t="shared" si="315"/>
        <v>0</v>
      </c>
      <c r="CO192" s="6">
        <v>0</v>
      </c>
      <c r="CP192" s="5">
        <v>0</v>
      </c>
      <c r="CQ192" s="8">
        <f t="shared" si="315"/>
        <v>0</v>
      </c>
      <c r="CR192" s="6">
        <v>0</v>
      </c>
      <c r="CS192" s="5">
        <v>0</v>
      </c>
      <c r="CT192" s="8">
        <f t="shared" si="315"/>
        <v>0</v>
      </c>
      <c r="CU192" s="6">
        <v>0</v>
      </c>
      <c r="CV192" s="5">
        <v>0</v>
      </c>
      <c r="CW192" s="8">
        <f t="shared" si="315"/>
        <v>0</v>
      </c>
      <c r="CX192" s="6">
        <v>0</v>
      </c>
      <c r="CY192" s="5">
        <v>0</v>
      </c>
      <c r="CZ192" s="8">
        <f t="shared" si="315"/>
        <v>0</v>
      </c>
      <c r="DA192" s="6">
        <v>0</v>
      </c>
      <c r="DB192" s="5">
        <v>0</v>
      </c>
      <c r="DC192" s="8">
        <f t="shared" si="315"/>
        <v>0</v>
      </c>
      <c r="DD192" s="6">
        <v>0</v>
      </c>
      <c r="DE192" s="5">
        <v>0</v>
      </c>
      <c r="DF192" s="8">
        <f t="shared" si="315"/>
        <v>0</v>
      </c>
      <c r="DG192" s="6">
        <v>0</v>
      </c>
      <c r="DH192" s="5">
        <v>0</v>
      </c>
      <c r="DI192" s="8">
        <f t="shared" si="315"/>
        <v>0</v>
      </c>
      <c r="DJ192" s="6">
        <v>0</v>
      </c>
      <c r="DK192" s="5">
        <v>0</v>
      </c>
      <c r="DL192" s="8">
        <f t="shared" si="315"/>
        <v>0</v>
      </c>
      <c r="DM192" s="6">
        <v>0</v>
      </c>
      <c r="DN192" s="5">
        <v>0</v>
      </c>
      <c r="DO192" s="8">
        <f t="shared" si="315"/>
        <v>0</v>
      </c>
      <c r="DP192" s="6">
        <v>0</v>
      </c>
      <c r="DQ192" s="5">
        <v>0</v>
      </c>
      <c r="DR192" s="8">
        <f t="shared" si="315"/>
        <v>0</v>
      </c>
      <c r="DS192" s="6">
        <v>0</v>
      </c>
      <c r="DT192" s="5">
        <v>0</v>
      </c>
      <c r="DU192" s="8">
        <f t="shared" si="315"/>
        <v>0</v>
      </c>
      <c r="DV192" s="6">
        <v>0</v>
      </c>
      <c r="DW192" s="5">
        <v>0</v>
      </c>
      <c r="DX192" s="8">
        <f t="shared" si="315"/>
        <v>0</v>
      </c>
      <c r="DY192" s="6">
        <v>0</v>
      </c>
      <c r="DZ192" s="5">
        <v>0</v>
      </c>
      <c r="EA192" s="8">
        <f t="shared" si="315"/>
        <v>0</v>
      </c>
      <c r="EB192" s="6">
        <v>0</v>
      </c>
      <c r="EC192" s="5">
        <v>0</v>
      </c>
      <c r="ED192" s="8">
        <f t="shared" si="315"/>
        <v>0</v>
      </c>
      <c r="EE192" s="6">
        <v>0</v>
      </c>
      <c r="EF192" s="5">
        <v>0</v>
      </c>
      <c r="EG192" s="8">
        <f t="shared" ref="EG192:EM199" si="316">IF(EE192=0,0,EF192/EE192*1000)</f>
        <v>0</v>
      </c>
      <c r="EH192" s="6">
        <v>0</v>
      </c>
      <c r="EI192" s="5">
        <v>0</v>
      </c>
      <c r="EJ192" s="8">
        <f t="shared" si="316"/>
        <v>0</v>
      </c>
      <c r="EK192" s="6">
        <v>0</v>
      </c>
      <c r="EL192" s="5">
        <v>0</v>
      </c>
      <c r="EM192" s="8">
        <f t="shared" si="316"/>
        <v>0</v>
      </c>
      <c r="EN192" s="6">
        <f t="shared" si="312"/>
        <v>108</v>
      </c>
      <c r="EO192" s="8">
        <f t="shared" si="313"/>
        <v>2282.355</v>
      </c>
    </row>
    <row r="193" spans="1:145" x14ac:dyDescent="0.3">
      <c r="A193" s="54">
        <v>2020</v>
      </c>
      <c r="B193" s="55" t="s">
        <v>7</v>
      </c>
      <c r="C193" s="6">
        <v>0</v>
      </c>
      <c r="D193" s="5">
        <v>0</v>
      </c>
      <c r="E193" s="8">
        <f t="shared" si="314"/>
        <v>0</v>
      </c>
      <c r="F193" s="6">
        <v>0</v>
      </c>
      <c r="G193" s="5">
        <v>0</v>
      </c>
      <c r="H193" s="8">
        <f t="shared" si="314"/>
        <v>0</v>
      </c>
      <c r="I193" s="6">
        <v>0</v>
      </c>
      <c r="J193" s="5">
        <v>0</v>
      </c>
      <c r="K193" s="8">
        <f t="shared" si="314"/>
        <v>0</v>
      </c>
      <c r="L193" s="6">
        <v>0</v>
      </c>
      <c r="M193" s="5">
        <v>0</v>
      </c>
      <c r="N193" s="8">
        <f t="shared" si="314"/>
        <v>0</v>
      </c>
      <c r="O193" s="6">
        <v>0</v>
      </c>
      <c r="P193" s="5">
        <v>0</v>
      </c>
      <c r="Q193" s="8">
        <f t="shared" si="314"/>
        <v>0</v>
      </c>
      <c r="R193" s="6">
        <v>0</v>
      </c>
      <c r="S193" s="5">
        <v>0</v>
      </c>
      <c r="T193" s="8">
        <f t="shared" si="314"/>
        <v>0</v>
      </c>
      <c r="U193" s="6">
        <v>0</v>
      </c>
      <c r="V193" s="5">
        <v>0</v>
      </c>
      <c r="W193" s="8">
        <f t="shared" si="314"/>
        <v>0</v>
      </c>
      <c r="X193" s="6">
        <v>0</v>
      </c>
      <c r="Y193" s="5">
        <v>0</v>
      </c>
      <c r="Z193" s="8">
        <f t="shared" si="314"/>
        <v>0</v>
      </c>
      <c r="AA193" s="6">
        <v>0</v>
      </c>
      <c r="AB193" s="5">
        <v>0</v>
      </c>
      <c r="AC193" s="8">
        <f t="shared" si="314"/>
        <v>0</v>
      </c>
      <c r="AD193" s="6">
        <v>0</v>
      </c>
      <c r="AE193" s="5">
        <v>0</v>
      </c>
      <c r="AF193" s="8">
        <f t="shared" si="314"/>
        <v>0</v>
      </c>
      <c r="AG193" s="6">
        <v>0</v>
      </c>
      <c r="AH193" s="5">
        <v>0</v>
      </c>
      <c r="AI193" s="8">
        <f t="shared" si="314"/>
        <v>0</v>
      </c>
      <c r="AJ193" s="6">
        <v>0</v>
      </c>
      <c r="AK193" s="5">
        <v>0</v>
      </c>
      <c r="AL193" s="8">
        <f t="shared" si="314"/>
        <v>0</v>
      </c>
      <c r="AM193" s="6">
        <v>0</v>
      </c>
      <c r="AN193" s="5">
        <v>0</v>
      </c>
      <c r="AO193" s="8">
        <f t="shared" si="314"/>
        <v>0</v>
      </c>
      <c r="AP193" s="6">
        <v>0</v>
      </c>
      <c r="AQ193" s="5">
        <v>0</v>
      </c>
      <c r="AR193" s="8">
        <f t="shared" si="314"/>
        <v>0</v>
      </c>
      <c r="AS193" s="6">
        <v>0</v>
      </c>
      <c r="AT193" s="5">
        <v>0</v>
      </c>
      <c r="AU193" s="8">
        <f t="shared" si="314"/>
        <v>0</v>
      </c>
      <c r="AV193" s="6">
        <v>0</v>
      </c>
      <c r="AW193" s="5">
        <v>0</v>
      </c>
      <c r="AX193" s="8">
        <f t="shared" si="314"/>
        <v>0</v>
      </c>
      <c r="AY193" s="6">
        <v>0</v>
      </c>
      <c r="AZ193" s="5">
        <v>0</v>
      </c>
      <c r="BA193" s="8">
        <f t="shared" si="314"/>
        <v>0</v>
      </c>
      <c r="BB193" s="6">
        <v>0</v>
      </c>
      <c r="BC193" s="5">
        <v>0</v>
      </c>
      <c r="BD193" s="8">
        <f t="shared" si="314"/>
        <v>0</v>
      </c>
      <c r="BE193" s="6">
        <v>0</v>
      </c>
      <c r="BF193" s="5">
        <v>0</v>
      </c>
      <c r="BG193" s="8">
        <f t="shared" si="314"/>
        <v>0</v>
      </c>
      <c r="BH193" s="6">
        <v>0</v>
      </c>
      <c r="BI193" s="5">
        <v>0</v>
      </c>
      <c r="BJ193" s="8">
        <f t="shared" si="314"/>
        <v>0</v>
      </c>
      <c r="BK193" s="6">
        <v>0</v>
      </c>
      <c r="BL193" s="5">
        <v>0</v>
      </c>
      <c r="BM193" s="8">
        <f t="shared" si="314"/>
        <v>0</v>
      </c>
      <c r="BN193" s="6">
        <v>0</v>
      </c>
      <c r="BO193" s="5">
        <v>0</v>
      </c>
      <c r="BP193" s="8">
        <f t="shared" si="314"/>
        <v>0</v>
      </c>
      <c r="BQ193" s="6">
        <v>0</v>
      </c>
      <c r="BR193" s="5">
        <v>0</v>
      </c>
      <c r="BS193" s="8">
        <f t="shared" si="315"/>
        <v>0</v>
      </c>
      <c r="BT193" s="6">
        <v>21.6</v>
      </c>
      <c r="BU193" s="5">
        <v>400.35399999999998</v>
      </c>
      <c r="BV193" s="8">
        <f t="shared" si="315"/>
        <v>18534.907407407405</v>
      </c>
      <c r="BW193" s="6">
        <v>0</v>
      </c>
      <c r="BX193" s="5">
        <v>0</v>
      </c>
      <c r="BY193" s="8">
        <f t="shared" si="315"/>
        <v>0</v>
      </c>
      <c r="BZ193" s="6">
        <v>0</v>
      </c>
      <c r="CA193" s="5">
        <v>0</v>
      </c>
      <c r="CB193" s="8">
        <f t="shared" si="315"/>
        <v>0</v>
      </c>
      <c r="CC193" s="6">
        <v>0</v>
      </c>
      <c r="CD193" s="5">
        <v>0</v>
      </c>
      <c r="CE193" s="8">
        <f t="shared" si="315"/>
        <v>0</v>
      </c>
      <c r="CF193" s="6">
        <v>0</v>
      </c>
      <c r="CG193" s="5">
        <v>0</v>
      </c>
      <c r="CH193" s="8">
        <f t="shared" si="315"/>
        <v>0</v>
      </c>
      <c r="CI193" s="6">
        <v>0</v>
      </c>
      <c r="CJ193" s="5">
        <v>0</v>
      </c>
      <c r="CK193" s="8">
        <f t="shared" si="315"/>
        <v>0</v>
      </c>
      <c r="CL193" s="6">
        <v>0</v>
      </c>
      <c r="CM193" s="5">
        <v>0</v>
      </c>
      <c r="CN193" s="8">
        <f t="shared" si="315"/>
        <v>0</v>
      </c>
      <c r="CO193" s="6">
        <v>0</v>
      </c>
      <c r="CP193" s="5">
        <v>0</v>
      </c>
      <c r="CQ193" s="8">
        <f t="shared" si="315"/>
        <v>0</v>
      </c>
      <c r="CR193" s="6">
        <v>0</v>
      </c>
      <c r="CS193" s="5">
        <v>0</v>
      </c>
      <c r="CT193" s="8">
        <f t="shared" si="315"/>
        <v>0</v>
      </c>
      <c r="CU193" s="6">
        <v>0</v>
      </c>
      <c r="CV193" s="5">
        <v>0</v>
      </c>
      <c r="CW193" s="8">
        <f t="shared" si="315"/>
        <v>0</v>
      </c>
      <c r="CX193" s="6">
        <v>0</v>
      </c>
      <c r="CY193" s="5">
        <v>0</v>
      </c>
      <c r="CZ193" s="8">
        <f t="shared" si="315"/>
        <v>0</v>
      </c>
      <c r="DA193" s="6">
        <v>0</v>
      </c>
      <c r="DB193" s="5">
        <v>0</v>
      </c>
      <c r="DC193" s="8">
        <f t="shared" si="315"/>
        <v>0</v>
      </c>
      <c r="DD193" s="6">
        <v>0</v>
      </c>
      <c r="DE193" s="5">
        <v>0</v>
      </c>
      <c r="DF193" s="8">
        <f t="shared" si="315"/>
        <v>0</v>
      </c>
      <c r="DG193" s="6">
        <v>0</v>
      </c>
      <c r="DH193" s="5">
        <v>0</v>
      </c>
      <c r="DI193" s="8">
        <f t="shared" si="315"/>
        <v>0</v>
      </c>
      <c r="DJ193" s="6">
        <v>0</v>
      </c>
      <c r="DK193" s="5">
        <v>0</v>
      </c>
      <c r="DL193" s="8">
        <f t="shared" si="315"/>
        <v>0</v>
      </c>
      <c r="DM193" s="6">
        <v>0</v>
      </c>
      <c r="DN193" s="5">
        <v>0</v>
      </c>
      <c r="DO193" s="8">
        <f t="shared" si="315"/>
        <v>0</v>
      </c>
      <c r="DP193" s="6">
        <v>0</v>
      </c>
      <c r="DQ193" s="5">
        <v>0</v>
      </c>
      <c r="DR193" s="8">
        <f t="shared" si="315"/>
        <v>0</v>
      </c>
      <c r="DS193" s="6">
        <v>0</v>
      </c>
      <c r="DT193" s="5">
        <v>0</v>
      </c>
      <c r="DU193" s="8">
        <f t="shared" si="315"/>
        <v>0</v>
      </c>
      <c r="DV193" s="6">
        <v>0</v>
      </c>
      <c r="DW193" s="5">
        <v>0</v>
      </c>
      <c r="DX193" s="8">
        <f t="shared" si="315"/>
        <v>0</v>
      </c>
      <c r="DY193" s="6">
        <v>0</v>
      </c>
      <c r="DZ193" s="5">
        <v>0</v>
      </c>
      <c r="EA193" s="8">
        <f t="shared" si="315"/>
        <v>0</v>
      </c>
      <c r="EB193" s="6">
        <v>0</v>
      </c>
      <c r="EC193" s="5">
        <v>0</v>
      </c>
      <c r="ED193" s="8">
        <f t="shared" si="315"/>
        <v>0</v>
      </c>
      <c r="EE193" s="6">
        <v>0</v>
      </c>
      <c r="EF193" s="5">
        <v>0</v>
      </c>
      <c r="EG193" s="8">
        <f t="shared" si="316"/>
        <v>0</v>
      </c>
      <c r="EH193" s="6">
        <v>0</v>
      </c>
      <c r="EI193" s="5">
        <v>0</v>
      </c>
      <c r="EJ193" s="8">
        <f t="shared" si="316"/>
        <v>0</v>
      </c>
      <c r="EK193" s="6">
        <v>0</v>
      </c>
      <c r="EL193" s="5">
        <v>0</v>
      </c>
      <c r="EM193" s="8">
        <f t="shared" si="316"/>
        <v>0</v>
      </c>
      <c r="EN193" s="6">
        <f t="shared" si="312"/>
        <v>21.6</v>
      </c>
      <c r="EO193" s="8">
        <f t="shared" si="313"/>
        <v>400.35399999999998</v>
      </c>
    </row>
    <row r="194" spans="1:145" x14ac:dyDescent="0.3">
      <c r="A194" s="54">
        <v>2020</v>
      </c>
      <c r="B194" s="55" t="s">
        <v>8</v>
      </c>
      <c r="C194" s="6">
        <v>0</v>
      </c>
      <c r="D194" s="5">
        <v>0</v>
      </c>
      <c r="E194" s="8">
        <f t="shared" si="314"/>
        <v>0</v>
      </c>
      <c r="F194" s="6">
        <v>0</v>
      </c>
      <c r="G194" s="5">
        <v>0</v>
      </c>
      <c r="H194" s="8">
        <f t="shared" si="314"/>
        <v>0</v>
      </c>
      <c r="I194" s="6">
        <v>0</v>
      </c>
      <c r="J194" s="5">
        <v>0</v>
      </c>
      <c r="K194" s="8">
        <f t="shared" si="314"/>
        <v>0</v>
      </c>
      <c r="L194" s="6">
        <v>0</v>
      </c>
      <c r="M194" s="5">
        <v>0</v>
      </c>
      <c r="N194" s="8">
        <f t="shared" si="314"/>
        <v>0</v>
      </c>
      <c r="O194" s="6">
        <v>0</v>
      </c>
      <c r="P194" s="5">
        <v>0</v>
      </c>
      <c r="Q194" s="8">
        <f t="shared" si="314"/>
        <v>0</v>
      </c>
      <c r="R194" s="6">
        <v>0</v>
      </c>
      <c r="S194" s="5">
        <v>0</v>
      </c>
      <c r="T194" s="8">
        <f t="shared" si="314"/>
        <v>0</v>
      </c>
      <c r="U194" s="6">
        <v>0</v>
      </c>
      <c r="V194" s="5">
        <v>0</v>
      </c>
      <c r="W194" s="8">
        <f t="shared" si="314"/>
        <v>0</v>
      </c>
      <c r="X194" s="6">
        <v>0</v>
      </c>
      <c r="Y194" s="5">
        <v>0</v>
      </c>
      <c r="Z194" s="8">
        <f t="shared" si="314"/>
        <v>0</v>
      </c>
      <c r="AA194" s="6">
        <v>0</v>
      </c>
      <c r="AB194" s="5">
        <v>0</v>
      </c>
      <c r="AC194" s="8">
        <f t="shared" si="314"/>
        <v>0</v>
      </c>
      <c r="AD194" s="6">
        <v>0</v>
      </c>
      <c r="AE194" s="5">
        <v>0</v>
      </c>
      <c r="AF194" s="8">
        <f t="shared" si="314"/>
        <v>0</v>
      </c>
      <c r="AG194" s="6">
        <v>0</v>
      </c>
      <c r="AH194" s="5">
        <v>0</v>
      </c>
      <c r="AI194" s="8">
        <f t="shared" si="314"/>
        <v>0</v>
      </c>
      <c r="AJ194" s="6">
        <v>0</v>
      </c>
      <c r="AK194" s="5">
        <v>0</v>
      </c>
      <c r="AL194" s="8">
        <f t="shared" si="314"/>
        <v>0</v>
      </c>
      <c r="AM194" s="6">
        <v>0</v>
      </c>
      <c r="AN194" s="5">
        <v>0</v>
      </c>
      <c r="AO194" s="8">
        <f t="shared" si="314"/>
        <v>0</v>
      </c>
      <c r="AP194" s="6">
        <v>0</v>
      </c>
      <c r="AQ194" s="5">
        <v>0</v>
      </c>
      <c r="AR194" s="8">
        <f t="shared" si="314"/>
        <v>0</v>
      </c>
      <c r="AS194" s="6">
        <v>0</v>
      </c>
      <c r="AT194" s="5">
        <v>0</v>
      </c>
      <c r="AU194" s="8">
        <f t="shared" si="314"/>
        <v>0</v>
      </c>
      <c r="AV194" s="6">
        <v>0</v>
      </c>
      <c r="AW194" s="5">
        <v>0</v>
      </c>
      <c r="AX194" s="8">
        <f t="shared" si="314"/>
        <v>0</v>
      </c>
      <c r="AY194" s="6">
        <v>0</v>
      </c>
      <c r="AZ194" s="5">
        <v>0</v>
      </c>
      <c r="BA194" s="8">
        <f t="shared" si="314"/>
        <v>0</v>
      </c>
      <c r="BB194" s="6">
        <v>0</v>
      </c>
      <c r="BC194" s="5">
        <v>0</v>
      </c>
      <c r="BD194" s="8">
        <f t="shared" si="314"/>
        <v>0</v>
      </c>
      <c r="BE194" s="6">
        <v>0</v>
      </c>
      <c r="BF194" s="5">
        <v>0</v>
      </c>
      <c r="BG194" s="8">
        <f t="shared" si="314"/>
        <v>0</v>
      </c>
      <c r="BH194" s="6">
        <v>0</v>
      </c>
      <c r="BI194" s="5">
        <v>0</v>
      </c>
      <c r="BJ194" s="8">
        <f t="shared" si="314"/>
        <v>0</v>
      </c>
      <c r="BK194" s="6">
        <v>0</v>
      </c>
      <c r="BL194" s="5">
        <v>0</v>
      </c>
      <c r="BM194" s="8">
        <f t="shared" si="314"/>
        <v>0</v>
      </c>
      <c r="BN194" s="6">
        <v>0</v>
      </c>
      <c r="BO194" s="5">
        <v>0</v>
      </c>
      <c r="BP194" s="8">
        <f t="shared" si="314"/>
        <v>0</v>
      </c>
      <c r="BQ194" s="6">
        <v>0</v>
      </c>
      <c r="BR194" s="5">
        <v>0</v>
      </c>
      <c r="BS194" s="8">
        <f t="shared" si="315"/>
        <v>0</v>
      </c>
      <c r="BT194" s="6">
        <v>24.155999999999999</v>
      </c>
      <c r="BU194" s="5">
        <v>296.077</v>
      </c>
      <c r="BV194" s="8">
        <f t="shared" si="315"/>
        <v>12256.871998675279</v>
      </c>
      <c r="BW194" s="6">
        <v>0</v>
      </c>
      <c r="BX194" s="5">
        <v>0</v>
      </c>
      <c r="BY194" s="8">
        <f t="shared" si="315"/>
        <v>0</v>
      </c>
      <c r="BZ194" s="6">
        <v>0</v>
      </c>
      <c r="CA194" s="5">
        <v>0</v>
      </c>
      <c r="CB194" s="8">
        <f t="shared" si="315"/>
        <v>0</v>
      </c>
      <c r="CC194" s="6">
        <v>0</v>
      </c>
      <c r="CD194" s="5">
        <v>0</v>
      </c>
      <c r="CE194" s="8">
        <f t="shared" si="315"/>
        <v>0</v>
      </c>
      <c r="CF194" s="6">
        <v>0</v>
      </c>
      <c r="CG194" s="5">
        <v>0</v>
      </c>
      <c r="CH194" s="8">
        <f t="shared" si="315"/>
        <v>0</v>
      </c>
      <c r="CI194" s="6">
        <v>0</v>
      </c>
      <c r="CJ194" s="5">
        <v>0</v>
      </c>
      <c r="CK194" s="8">
        <f t="shared" si="315"/>
        <v>0</v>
      </c>
      <c r="CL194" s="6">
        <v>0</v>
      </c>
      <c r="CM194" s="5">
        <v>0</v>
      </c>
      <c r="CN194" s="8">
        <f t="shared" si="315"/>
        <v>0</v>
      </c>
      <c r="CO194" s="6">
        <v>0</v>
      </c>
      <c r="CP194" s="5">
        <v>0</v>
      </c>
      <c r="CQ194" s="8">
        <f t="shared" si="315"/>
        <v>0</v>
      </c>
      <c r="CR194" s="6">
        <v>0</v>
      </c>
      <c r="CS194" s="5">
        <v>0</v>
      </c>
      <c r="CT194" s="8">
        <f t="shared" si="315"/>
        <v>0</v>
      </c>
      <c r="CU194" s="6">
        <v>0</v>
      </c>
      <c r="CV194" s="5">
        <v>0</v>
      </c>
      <c r="CW194" s="8">
        <f t="shared" si="315"/>
        <v>0</v>
      </c>
      <c r="CX194" s="6">
        <v>0</v>
      </c>
      <c r="CY194" s="5">
        <v>0</v>
      </c>
      <c r="CZ194" s="8">
        <f t="shared" si="315"/>
        <v>0</v>
      </c>
      <c r="DA194" s="6">
        <v>0</v>
      </c>
      <c r="DB194" s="5">
        <v>0</v>
      </c>
      <c r="DC194" s="8">
        <f t="shared" si="315"/>
        <v>0</v>
      </c>
      <c r="DD194" s="6">
        <v>0</v>
      </c>
      <c r="DE194" s="5">
        <v>0</v>
      </c>
      <c r="DF194" s="8">
        <f t="shared" si="315"/>
        <v>0</v>
      </c>
      <c r="DG194" s="6">
        <v>0</v>
      </c>
      <c r="DH194" s="5">
        <v>0</v>
      </c>
      <c r="DI194" s="8">
        <f t="shared" si="315"/>
        <v>0</v>
      </c>
      <c r="DJ194" s="6">
        <v>0</v>
      </c>
      <c r="DK194" s="5">
        <v>0</v>
      </c>
      <c r="DL194" s="8">
        <f t="shared" si="315"/>
        <v>0</v>
      </c>
      <c r="DM194" s="6">
        <v>0</v>
      </c>
      <c r="DN194" s="5">
        <v>0</v>
      </c>
      <c r="DO194" s="8">
        <f t="shared" si="315"/>
        <v>0</v>
      </c>
      <c r="DP194" s="6">
        <v>0</v>
      </c>
      <c r="DQ194" s="5">
        <v>0</v>
      </c>
      <c r="DR194" s="8">
        <f t="shared" si="315"/>
        <v>0</v>
      </c>
      <c r="DS194" s="6">
        <v>0</v>
      </c>
      <c r="DT194" s="5">
        <v>0</v>
      </c>
      <c r="DU194" s="8">
        <f t="shared" si="315"/>
        <v>0</v>
      </c>
      <c r="DV194" s="6">
        <v>0</v>
      </c>
      <c r="DW194" s="5">
        <v>0</v>
      </c>
      <c r="DX194" s="8">
        <f t="shared" si="315"/>
        <v>0</v>
      </c>
      <c r="DY194" s="6">
        <v>0</v>
      </c>
      <c r="DZ194" s="5">
        <v>0</v>
      </c>
      <c r="EA194" s="8">
        <f t="shared" si="315"/>
        <v>0</v>
      </c>
      <c r="EB194" s="6">
        <v>0</v>
      </c>
      <c r="EC194" s="5">
        <v>0</v>
      </c>
      <c r="ED194" s="8">
        <f t="shared" si="315"/>
        <v>0</v>
      </c>
      <c r="EE194" s="6">
        <v>0</v>
      </c>
      <c r="EF194" s="5">
        <v>0</v>
      </c>
      <c r="EG194" s="8">
        <f t="shared" si="316"/>
        <v>0</v>
      </c>
      <c r="EH194" s="6">
        <v>0</v>
      </c>
      <c r="EI194" s="5">
        <v>0</v>
      </c>
      <c r="EJ194" s="8">
        <f t="shared" si="316"/>
        <v>0</v>
      </c>
      <c r="EK194" s="6">
        <v>0</v>
      </c>
      <c r="EL194" s="5">
        <v>0</v>
      </c>
      <c r="EM194" s="8">
        <f t="shared" si="316"/>
        <v>0</v>
      </c>
      <c r="EN194" s="6">
        <f t="shared" si="312"/>
        <v>24.155999999999999</v>
      </c>
      <c r="EO194" s="8">
        <f t="shared" si="313"/>
        <v>296.077</v>
      </c>
    </row>
    <row r="195" spans="1:145" x14ac:dyDescent="0.3">
      <c r="A195" s="54">
        <v>2020</v>
      </c>
      <c r="B195" s="55" t="s">
        <v>9</v>
      </c>
      <c r="C195" s="6">
        <v>0</v>
      </c>
      <c r="D195" s="5">
        <v>0</v>
      </c>
      <c r="E195" s="8">
        <f t="shared" si="314"/>
        <v>0</v>
      </c>
      <c r="F195" s="6">
        <v>0</v>
      </c>
      <c r="G195" s="5">
        <v>0</v>
      </c>
      <c r="H195" s="8">
        <f t="shared" si="314"/>
        <v>0</v>
      </c>
      <c r="I195" s="6">
        <v>0</v>
      </c>
      <c r="J195" s="5">
        <v>0</v>
      </c>
      <c r="K195" s="8">
        <f t="shared" si="314"/>
        <v>0</v>
      </c>
      <c r="L195" s="6">
        <v>0</v>
      </c>
      <c r="M195" s="5">
        <v>0</v>
      </c>
      <c r="N195" s="8">
        <f t="shared" si="314"/>
        <v>0</v>
      </c>
      <c r="O195" s="6">
        <v>0</v>
      </c>
      <c r="P195" s="5">
        <v>0</v>
      </c>
      <c r="Q195" s="8">
        <f t="shared" si="314"/>
        <v>0</v>
      </c>
      <c r="R195" s="6">
        <v>0</v>
      </c>
      <c r="S195" s="5">
        <v>0</v>
      </c>
      <c r="T195" s="8">
        <f t="shared" si="314"/>
        <v>0</v>
      </c>
      <c r="U195" s="6">
        <v>0</v>
      </c>
      <c r="V195" s="5">
        <v>0</v>
      </c>
      <c r="W195" s="8">
        <f t="shared" si="314"/>
        <v>0</v>
      </c>
      <c r="X195" s="6">
        <v>0</v>
      </c>
      <c r="Y195" s="5">
        <v>0</v>
      </c>
      <c r="Z195" s="8">
        <f t="shared" si="314"/>
        <v>0</v>
      </c>
      <c r="AA195" s="6">
        <v>0</v>
      </c>
      <c r="AB195" s="5">
        <v>0</v>
      </c>
      <c r="AC195" s="8">
        <f t="shared" si="314"/>
        <v>0</v>
      </c>
      <c r="AD195" s="6">
        <v>0</v>
      </c>
      <c r="AE195" s="5">
        <v>0</v>
      </c>
      <c r="AF195" s="8">
        <f t="shared" si="314"/>
        <v>0</v>
      </c>
      <c r="AG195" s="6">
        <v>0</v>
      </c>
      <c r="AH195" s="5">
        <v>0</v>
      </c>
      <c r="AI195" s="8">
        <f t="shared" si="314"/>
        <v>0</v>
      </c>
      <c r="AJ195" s="6">
        <v>0</v>
      </c>
      <c r="AK195" s="5">
        <v>0</v>
      </c>
      <c r="AL195" s="8">
        <f t="shared" si="314"/>
        <v>0</v>
      </c>
      <c r="AM195" s="6">
        <v>0</v>
      </c>
      <c r="AN195" s="5">
        <v>0</v>
      </c>
      <c r="AO195" s="8">
        <f t="shared" si="314"/>
        <v>0</v>
      </c>
      <c r="AP195" s="6">
        <v>0</v>
      </c>
      <c r="AQ195" s="5">
        <v>0</v>
      </c>
      <c r="AR195" s="8">
        <f t="shared" si="314"/>
        <v>0</v>
      </c>
      <c r="AS195" s="6">
        <v>0</v>
      </c>
      <c r="AT195" s="5">
        <v>0</v>
      </c>
      <c r="AU195" s="8">
        <f t="shared" si="314"/>
        <v>0</v>
      </c>
      <c r="AV195" s="6">
        <v>0</v>
      </c>
      <c r="AW195" s="5">
        <v>0</v>
      </c>
      <c r="AX195" s="8">
        <f t="shared" si="314"/>
        <v>0</v>
      </c>
      <c r="AY195" s="6">
        <v>0</v>
      </c>
      <c r="AZ195" s="5">
        <v>0</v>
      </c>
      <c r="BA195" s="8">
        <f t="shared" si="314"/>
        <v>0</v>
      </c>
      <c r="BB195" s="6">
        <v>0</v>
      </c>
      <c r="BC195" s="5">
        <v>0</v>
      </c>
      <c r="BD195" s="8">
        <f t="shared" si="314"/>
        <v>0</v>
      </c>
      <c r="BE195" s="6">
        <v>0</v>
      </c>
      <c r="BF195" s="5">
        <v>0</v>
      </c>
      <c r="BG195" s="8">
        <f t="shared" si="314"/>
        <v>0</v>
      </c>
      <c r="BH195" s="6">
        <v>0</v>
      </c>
      <c r="BI195" s="5">
        <v>0</v>
      </c>
      <c r="BJ195" s="8">
        <f t="shared" si="314"/>
        <v>0</v>
      </c>
      <c r="BK195" s="6">
        <v>0</v>
      </c>
      <c r="BL195" s="5">
        <v>0</v>
      </c>
      <c r="BM195" s="8">
        <f t="shared" si="314"/>
        <v>0</v>
      </c>
      <c r="BN195" s="6">
        <v>0</v>
      </c>
      <c r="BO195" s="5">
        <v>0</v>
      </c>
      <c r="BP195" s="8">
        <f t="shared" si="314"/>
        <v>0</v>
      </c>
      <c r="BQ195" s="6">
        <v>0</v>
      </c>
      <c r="BR195" s="5">
        <v>0</v>
      </c>
      <c r="BS195" s="8">
        <f t="shared" si="315"/>
        <v>0</v>
      </c>
      <c r="BT195" s="66">
        <v>64.674999999999997</v>
      </c>
      <c r="BU195" s="65">
        <v>1298.402</v>
      </c>
      <c r="BV195" s="8">
        <f t="shared" si="315"/>
        <v>20075.794356397375</v>
      </c>
      <c r="BW195" s="6">
        <v>0</v>
      </c>
      <c r="BX195" s="5">
        <v>0</v>
      </c>
      <c r="BY195" s="8">
        <f t="shared" si="315"/>
        <v>0</v>
      </c>
      <c r="BZ195" s="6">
        <v>0</v>
      </c>
      <c r="CA195" s="5">
        <v>0</v>
      </c>
      <c r="CB195" s="8">
        <f t="shared" si="315"/>
        <v>0</v>
      </c>
      <c r="CC195" s="6">
        <v>0</v>
      </c>
      <c r="CD195" s="5">
        <v>0</v>
      </c>
      <c r="CE195" s="8">
        <f t="shared" si="315"/>
        <v>0</v>
      </c>
      <c r="CF195" s="6">
        <v>0</v>
      </c>
      <c r="CG195" s="5">
        <v>0</v>
      </c>
      <c r="CH195" s="8">
        <f t="shared" si="315"/>
        <v>0</v>
      </c>
      <c r="CI195" s="6">
        <v>0</v>
      </c>
      <c r="CJ195" s="5">
        <v>0</v>
      </c>
      <c r="CK195" s="8">
        <f t="shared" si="315"/>
        <v>0</v>
      </c>
      <c r="CL195" s="6">
        <v>0</v>
      </c>
      <c r="CM195" s="5">
        <v>0</v>
      </c>
      <c r="CN195" s="8">
        <f t="shared" si="315"/>
        <v>0</v>
      </c>
      <c r="CO195" s="6">
        <v>0</v>
      </c>
      <c r="CP195" s="5">
        <v>0</v>
      </c>
      <c r="CQ195" s="8">
        <f t="shared" si="315"/>
        <v>0</v>
      </c>
      <c r="CR195" s="6">
        <v>0</v>
      </c>
      <c r="CS195" s="5">
        <v>0</v>
      </c>
      <c r="CT195" s="8">
        <f t="shared" si="315"/>
        <v>0</v>
      </c>
      <c r="CU195" s="6">
        <v>0</v>
      </c>
      <c r="CV195" s="5">
        <v>0</v>
      </c>
      <c r="CW195" s="8">
        <f t="shared" si="315"/>
        <v>0</v>
      </c>
      <c r="CX195" s="6">
        <v>0</v>
      </c>
      <c r="CY195" s="5">
        <v>0</v>
      </c>
      <c r="CZ195" s="8">
        <f t="shared" si="315"/>
        <v>0</v>
      </c>
      <c r="DA195" s="6">
        <v>0</v>
      </c>
      <c r="DB195" s="5">
        <v>0</v>
      </c>
      <c r="DC195" s="8">
        <f t="shared" si="315"/>
        <v>0</v>
      </c>
      <c r="DD195" s="6">
        <v>0</v>
      </c>
      <c r="DE195" s="5">
        <v>0</v>
      </c>
      <c r="DF195" s="8">
        <f t="shared" si="315"/>
        <v>0</v>
      </c>
      <c r="DG195" s="6">
        <v>0</v>
      </c>
      <c r="DH195" s="5">
        <v>0</v>
      </c>
      <c r="DI195" s="8">
        <f t="shared" si="315"/>
        <v>0</v>
      </c>
      <c r="DJ195" s="6">
        <v>0</v>
      </c>
      <c r="DK195" s="5">
        <v>0</v>
      </c>
      <c r="DL195" s="8">
        <f t="shared" si="315"/>
        <v>0</v>
      </c>
      <c r="DM195" s="6">
        <v>0</v>
      </c>
      <c r="DN195" s="5">
        <v>0</v>
      </c>
      <c r="DO195" s="8">
        <f t="shared" si="315"/>
        <v>0</v>
      </c>
      <c r="DP195" s="6">
        <v>0</v>
      </c>
      <c r="DQ195" s="5">
        <v>0</v>
      </c>
      <c r="DR195" s="8">
        <f t="shared" si="315"/>
        <v>0</v>
      </c>
      <c r="DS195" s="6">
        <v>0</v>
      </c>
      <c r="DT195" s="5">
        <v>0</v>
      </c>
      <c r="DU195" s="8">
        <f t="shared" si="315"/>
        <v>0</v>
      </c>
      <c r="DV195" s="6">
        <v>0</v>
      </c>
      <c r="DW195" s="5">
        <v>0</v>
      </c>
      <c r="DX195" s="8">
        <f t="shared" si="315"/>
        <v>0</v>
      </c>
      <c r="DY195" s="6">
        <v>0</v>
      </c>
      <c r="DZ195" s="5">
        <v>0</v>
      </c>
      <c r="EA195" s="8">
        <f t="shared" si="315"/>
        <v>0</v>
      </c>
      <c r="EB195" s="6">
        <v>0</v>
      </c>
      <c r="EC195" s="5">
        <v>0</v>
      </c>
      <c r="ED195" s="8">
        <f t="shared" si="315"/>
        <v>0</v>
      </c>
      <c r="EE195" s="6">
        <v>0</v>
      </c>
      <c r="EF195" s="5">
        <v>0</v>
      </c>
      <c r="EG195" s="8">
        <f t="shared" si="316"/>
        <v>0</v>
      </c>
      <c r="EH195" s="6">
        <v>0</v>
      </c>
      <c r="EI195" s="5">
        <v>0</v>
      </c>
      <c r="EJ195" s="8">
        <f t="shared" si="316"/>
        <v>0</v>
      </c>
      <c r="EK195" s="6">
        <v>0</v>
      </c>
      <c r="EL195" s="5">
        <v>0</v>
      </c>
      <c r="EM195" s="8">
        <f t="shared" si="316"/>
        <v>0</v>
      </c>
      <c r="EN195" s="6">
        <f t="shared" si="312"/>
        <v>64.674999999999997</v>
      </c>
      <c r="EO195" s="8">
        <f t="shared" si="313"/>
        <v>1298.402</v>
      </c>
    </row>
    <row r="196" spans="1:145" x14ac:dyDescent="0.3">
      <c r="A196" s="54">
        <v>2020</v>
      </c>
      <c r="B196" s="55" t="s">
        <v>10</v>
      </c>
      <c r="C196" s="6">
        <v>0</v>
      </c>
      <c r="D196" s="5">
        <v>0</v>
      </c>
      <c r="E196" s="8">
        <f t="shared" si="314"/>
        <v>0</v>
      </c>
      <c r="F196" s="6">
        <v>0</v>
      </c>
      <c r="G196" s="5">
        <v>0</v>
      </c>
      <c r="H196" s="8">
        <f t="shared" si="314"/>
        <v>0</v>
      </c>
      <c r="I196" s="6">
        <v>0</v>
      </c>
      <c r="J196" s="5">
        <v>0</v>
      </c>
      <c r="K196" s="8">
        <f t="shared" si="314"/>
        <v>0</v>
      </c>
      <c r="L196" s="6">
        <v>0</v>
      </c>
      <c r="M196" s="5">
        <v>0</v>
      </c>
      <c r="N196" s="8">
        <f t="shared" si="314"/>
        <v>0</v>
      </c>
      <c r="O196" s="6">
        <v>0</v>
      </c>
      <c r="P196" s="5">
        <v>0</v>
      </c>
      <c r="Q196" s="8">
        <f t="shared" si="314"/>
        <v>0</v>
      </c>
      <c r="R196" s="6">
        <v>0</v>
      </c>
      <c r="S196" s="5">
        <v>0</v>
      </c>
      <c r="T196" s="8">
        <f t="shared" si="314"/>
        <v>0</v>
      </c>
      <c r="U196" s="6">
        <v>0</v>
      </c>
      <c r="V196" s="5">
        <v>0</v>
      </c>
      <c r="W196" s="8">
        <f t="shared" si="314"/>
        <v>0</v>
      </c>
      <c r="X196" s="6">
        <v>0</v>
      </c>
      <c r="Y196" s="5">
        <v>0</v>
      </c>
      <c r="Z196" s="8">
        <f t="shared" si="314"/>
        <v>0</v>
      </c>
      <c r="AA196" s="6">
        <v>0</v>
      </c>
      <c r="AB196" s="5">
        <v>0</v>
      </c>
      <c r="AC196" s="8">
        <f t="shared" si="314"/>
        <v>0</v>
      </c>
      <c r="AD196" s="6">
        <v>0</v>
      </c>
      <c r="AE196" s="5">
        <v>0</v>
      </c>
      <c r="AF196" s="8">
        <f t="shared" si="314"/>
        <v>0</v>
      </c>
      <c r="AG196" s="6">
        <v>0</v>
      </c>
      <c r="AH196" s="5">
        <v>0</v>
      </c>
      <c r="AI196" s="8">
        <f t="shared" si="314"/>
        <v>0</v>
      </c>
      <c r="AJ196" s="6">
        <v>0</v>
      </c>
      <c r="AK196" s="5">
        <v>0</v>
      </c>
      <c r="AL196" s="8">
        <f t="shared" si="314"/>
        <v>0</v>
      </c>
      <c r="AM196" s="6">
        <v>0</v>
      </c>
      <c r="AN196" s="5">
        <v>0</v>
      </c>
      <c r="AO196" s="8">
        <f t="shared" si="314"/>
        <v>0</v>
      </c>
      <c r="AP196" s="6">
        <v>0</v>
      </c>
      <c r="AQ196" s="5">
        <v>0</v>
      </c>
      <c r="AR196" s="8">
        <f t="shared" si="314"/>
        <v>0</v>
      </c>
      <c r="AS196" s="6">
        <v>0</v>
      </c>
      <c r="AT196" s="5">
        <v>0</v>
      </c>
      <c r="AU196" s="8">
        <f t="shared" si="314"/>
        <v>0</v>
      </c>
      <c r="AV196" s="6">
        <v>0</v>
      </c>
      <c r="AW196" s="5">
        <v>0</v>
      </c>
      <c r="AX196" s="8">
        <f t="shared" si="314"/>
        <v>0</v>
      </c>
      <c r="AY196" s="6">
        <v>0</v>
      </c>
      <c r="AZ196" s="5">
        <v>0</v>
      </c>
      <c r="BA196" s="8">
        <f t="shared" si="314"/>
        <v>0</v>
      </c>
      <c r="BB196" s="6">
        <v>0</v>
      </c>
      <c r="BC196" s="5">
        <v>0</v>
      </c>
      <c r="BD196" s="8">
        <f t="shared" si="314"/>
        <v>0</v>
      </c>
      <c r="BE196" s="6">
        <v>0</v>
      </c>
      <c r="BF196" s="5">
        <v>0</v>
      </c>
      <c r="BG196" s="8">
        <f t="shared" si="314"/>
        <v>0</v>
      </c>
      <c r="BH196" s="6">
        <v>0</v>
      </c>
      <c r="BI196" s="5">
        <v>0</v>
      </c>
      <c r="BJ196" s="8">
        <f t="shared" si="314"/>
        <v>0</v>
      </c>
      <c r="BK196" s="6">
        <v>0</v>
      </c>
      <c r="BL196" s="5">
        <v>0</v>
      </c>
      <c r="BM196" s="8">
        <f t="shared" si="314"/>
        <v>0</v>
      </c>
      <c r="BN196" s="6">
        <v>0</v>
      </c>
      <c r="BO196" s="5">
        <v>0</v>
      </c>
      <c r="BP196" s="8">
        <f t="shared" si="314"/>
        <v>0</v>
      </c>
      <c r="BQ196" s="6">
        <v>0</v>
      </c>
      <c r="BR196" s="5">
        <v>0</v>
      </c>
      <c r="BS196" s="8">
        <f t="shared" si="315"/>
        <v>0</v>
      </c>
      <c r="BT196" s="67">
        <v>48.311999999999998</v>
      </c>
      <c r="BU196" s="68">
        <v>724.87900000000002</v>
      </c>
      <c r="BV196" s="8">
        <f t="shared" si="315"/>
        <v>15004.11905944693</v>
      </c>
      <c r="BW196" s="6">
        <v>0</v>
      </c>
      <c r="BX196" s="5">
        <v>0</v>
      </c>
      <c r="BY196" s="8">
        <f t="shared" si="315"/>
        <v>0</v>
      </c>
      <c r="BZ196" s="6">
        <v>0</v>
      </c>
      <c r="CA196" s="5">
        <v>0</v>
      </c>
      <c r="CB196" s="8">
        <f t="shared" si="315"/>
        <v>0</v>
      </c>
      <c r="CC196" s="6">
        <v>0</v>
      </c>
      <c r="CD196" s="5">
        <v>0</v>
      </c>
      <c r="CE196" s="8">
        <f t="shared" si="315"/>
        <v>0</v>
      </c>
      <c r="CF196" s="6">
        <v>0</v>
      </c>
      <c r="CG196" s="5">
        <v>0</v>
      </c>
      <c r="CH196" s="8">
        <f t="shared" si="315"/>
        <v>0</v>
      </c>
      <c r="CI196" s="6">
        <v>0</v>
      </c>
      <c r="CJ196" s="5">
        <v>0</v>
      </c>
      <c r="CK196" s="8">
        <f t="shared" si="315"/>
        <v>0</v>
      </c>
      <c r="CL196" s="67">
        <v>0.5</v>
      </c>
      <c r="CM196" s="68">
        <v>1.1399999999999999</v>
      </c>
      <c r="CN196" s="8">
        <f t="shared" si="315"/>
        <v>2280</v>
      </c>
      <c r="CO196" s="6">
        <v>0</v>
      </c>
      <c r="CP196" s="5">
        <v>0</v>
      </c>
      <c r="CQ196" s="8">
        <f t="shared" si="315"/>
        <v>0</v>
      </c>
      <c r="CR196" s="6">
        <v>0</v>
      </c>
      <c r="CS196" s="5">
        <v>0</v>
      </c>
      <c r="CT196" s="8">
        <f t="shared" si="315"/>
        <v>0</v>
      </c>
      <c r="CU196" s="6">
        <v>0</v>
      </c>
      <c r="CV196" s="5">
        <v>0</v>
      </c>
      <c r="CW196" s="8">
        <f t="shared" si="315"/>
        <v>0</v>
      </c>
      <c r="CX196" s="6">
        <v>0</v>
      </c>
      <c r="CY196" s="5">
        <v>0</v>
      </c>
      <c r="CZ196" s="8">
        <f t="shared" si="315"/>
        <v>0</v>
      </c>
      <c r="DA196" s="6">
        <v>0</v>
      </c>
      <c r="DB196" s="5">
        <v>0</v>
      </c>
      <c r="DC196" s="8">
        <f t="shared" si="315"/>
        <v>0</v>
      </c>
      <c r="DD196" s="6">
        <v>0</v>
      </c>
      <c r="DE196" s="5">
        <v>0</v>
      </c>
      <c r="DF196" s="8">
        <f t="shared" si="315"/>
        <v>0</v>
      </c>
      <c r="DG196" s="6">
        <v>0</v>
      </c>
      <c r="DH196" s="5">
        <v>0</v>
      </c>
      <c r="DI196" s="8">
        <f t="shared" si="315"/>
        <v>0</v>
      </c>
      <c r="DJ196" s="6">
        <v>0</v>
      </c>
      <c r="DK196" s="5">
        <v>0</v>
      </c>
      <c r="DL196" s="8">
        <f t="shared" si="315"/>
        <v>0</v>
      </c>
      <c r="DM196" s="6">
        <v>0</v>
      </c>
      <c r="DN196" s="5">
        <v>0</v>
      </c>
      <c r="DO196" s="8">
        <f t="shared" si="315"/>
        <v>0</v>
      </c>
      <c r="DP196" s="6">
        <v>0</v>
      </c>
      <c r="DQ196" s="5">
        <v>0</v>
      </c>
      <c r="DR196" s="8">
        <f t="shared" si="315"/>
        <v>0</v>
      </c>
      <c r="DS196" s="6">
        <v>0</v>
      </c>
      <c r="DT196" s="5">
        <v>0</v>
      </c>
      <c r="DU196" s="8">
        <f t="shared" si="315"/>
        <v>0</v>
      </c>
      <c r="DV196" s="6">
        <v>0</v>
      </c>
      <c r="DW196" s="5">
        <v>0</v>
      </c>
      <c r="DX196" s="8">
        <f t="shared" si="315"/>
        <v>0</v>
      </c>
      <c r="DY196" s="6">
        <v>0</v>
      </c>
      <c r="DZ196" s="5">
        <v>0</v>
      </c>
      <c r="EA196" s="8">
        <f t="shared" si="315"/>
        <v>0</v>
      </c>
      <c r="EB196" s="6">
        <v>0</v>
      </c>
      <c r="EC196" s="5">
        <v>0</v>
      </c>
      <c r="ED196" s="8">
        <f t="shared" si="315"/>
        <v>0</v>
      </c>
      <c r="EE196" s="6">
        <v>0</v>
      </c>
      <c r="EF196" s="5">
        <v>0</v>
      </c>
      <c r="EG196" s="8">
        <f t="shared" si="316"/>
        <v>0</v>
      </c>
      <c r="EH196" s="6">
        <v>0</v>
      </c>
      <c r="EI196" s="5">
        <v>0</v>
      </c>
      <c r="EJ196" s="8">
        <f t="shared" si="316"/>
        <v>0</v>
      </c>
      <c r="EK196" s="6">
        <v>0</v>
      </c>
      <c r="EL196" s="5">
        <v>0</v>
      </c>
      <c r="EM196" s="8">
        <f t="shared" si="316"/>
        <v>0</v>
      </c>
      <c r="EN196" s="6">
        <f t="shared" si="312"/>
        <v>48.811999999999998</v>
      </c>
      <c r="EO196" s="8">
        <f t="shared" si="313"/>
        <v>726.01900000000001</v>
      </c>
    </row>
    <row r="197" spans="1:145" x14ac:dyDescent="0.3">
      <c r="A197" s="54">
        <v>2020</v>
      </c>
      <c r="B197" s="55" t="s">
        <v>11</v>
      </c>
      <c r="C197" s="6">
        <v>0</v>
      </c>
      <c r="D197" s="5">
        <v>0</v>
      </c>
      <c r="E197" s="8">
        <f t="shared" si="314"/>
        <v>0</v>
      </c>
      <c r="F197" s="6">
        <v>0</v>
      </c>
      <c r="G197" s="5">
        <v>0</v>
      </c>
      <c r="H197" s="8">
        <f t="shared" si="314"/>
        <v>0</v>
      </c>
      <c r="I197" s="6">
        <v>0</v>
      </c>
      <c r="J197" s="5">
        <v>0</v>
      </c>
      <c r="K197" s="8">
        <f t="shared" si="314"/>
        <v>0</v>
      </c>
      <c r="L197" s="6">
        <v>0</v>
      </c>
      <c r="M197" s="5">
        <v>0</v>
      </c>
      <c r="N197" s="8">
        <f t="shared" si="314"/>
        <v>0</v>
      </c>
      <c r="O197" s="6">
        <v>0</v>
      </c>
      <c r="P197" s="5">
        <v>0</v>
      </c>
      <c r="Q197" s="8">
        <f t="shared" si="314"/>
        <v>0</v>
      </c>
      <c r="R197" s="6">
        <v>0</v>
      </c>
      <c r="S197" s="5">
        <v>0</v>
      </c>
      <c r="T197" s="8">
        <f t="shared" si="314"/>
        <v>0</v>
      </c>
      <c r="U197" s="6">
        <v>0</v>
      </c>
      <c r="V197" s="5">
        <v>0</v>
      </c>
      <c r="W197" s="8">
        <f t="shared" si="314"/>
        <v>0</v>
      </c>
      <c r="X197" s="6">
        <v>0</v>
      </c>
      <c r="Y197" s="5">
        <v>0</v>
      </c>
      <c r="Z197" s="8">
        <f t="shared" si="314"/>
        <v>0</v>
      </c>
      <c r="AA197" s="6">
        <v>0</v>
      </c>
      <c r="AB197" s="5">
        <v>0</v>
      </c>
      <c r="AC197" s="8">
        <f t="shared" si="314"/>
        <v>0</v>
      </c>
      <c r="AD197" s="6">
        <v>0</v>
      </c>
      <c r="AE197" s="5">
        <v>0</v>
      </c>
      <c r="AF197" s="8">
        <f t="shared" si="314"/>
        <v>0</v>
      </c>
      <c r="AG197" s="6">
        <v>0</v>
      </c>
      <c r="AH197" s="5">
        <v>0</v>
      </c>
      <c r="AI197" s="8">
        <f t="shared" si="314"/>
        <v>0</v>
      </c>
      <c r="AJ197" s="6">
        <v>0</v>
      </c>
      <c r="AK197" s="5">
        <v>0</v>
      </c>
      <c r="AL197" s="8">
        <f t="shared" si="314"/>
        <v>0</v>
      </c>
      <c r="AM197" s="6">
        <v>0</v>
      </c>
      <c r="AN197" s="5">
        <v>0</v>
      </c>
      <c r="AO197" s="8">
        <f t="shared" si="314"/>
        <v>0</v>
      </c>
      <c r="AP197" s="6">
        <v>0</v>
      </c>
      <c r="AQ197" s="5">
        <v>0</v>
      </c>
      <c r="AR197" s="8">
        <f t="shared" si="314"/>
        <v>0</v>
      </c>
      <c r="AS197" s="6">
        <v>0</v>
      </c>
      <c r="AT197" s="5">
        <v>0</v>
      </c>
      <c r="AU197" s="8">
        <f t="shared" si="314"/>
        <v>0</v>
      </c>
      <c r="AV197" s="6">
        <v>0</v>
      </c>
      <c r="AW197" s="5">
        <v>0</v>
      </c>
      <c r="AX197" s="8">
        <f t="shared" si="314"/>
        <v>0</v>
      </c>
      <c r="AY197" s="6">
        <v>0</v>
      </c>
      <c r="AZ197" s="5">
        <v>0</v>
      </c>
      <c r="BA197" s="8">
        <f t="shared" si="314"/>
        <v>0</v>
      </c>
      <c r="BB197" s="6">
        <v>0</v>
      </c>
      <c r="BC197" s="5">
        <v>0</v>
      </c>
      <c r="BD197" s="8">
        <f t="shared" si="314"/>
        <v>0</v>
      </c>
      <c r="BE197" s="6">
        <v>0</v>
      </c>
      <c r="BF197" s="5">
        <v>0</v>
      </c>
      <c r="BG197" s="8">
        <f t="shared" si="314"/>
        <v>0</v>
      </c>
      <c r="BH197" s="6">
        <v>0</v>
      </c>
      <c r="BI197" s="5">
        <v>0</v>
      </c>
      <c r="BJ197" s="8">
        <f t="shared" si="314"/>
        <v>0</v>
      </c>
      <c r="BK197" s="6">
        <v>0</v>
      </c>
      <c r="BL197" s="5">
        <v>0</v>
      </c>
      <c r="BM197" s="8">
        <f t="shared" si="314"/>
        <v>0</v>
      </c>
      <c r="BN197" s="6">
        <v>0</v>
      </c>
      <c r="BO197" s="5">
        <v>0</v>
      </c>
      <c r="BP197" s="8">
        <f t="shared" si="314"/>
        <v>0</v>
      </c>
      <c r="BQ197" s="6">
        <v>0</v>
      </c>
      <c r="BR197" s="5">
        <v>0</v>
      </c>
      <c r="BS197" s="8">
        <f t="shared" si="315"/>
        <v>0</v>
      </c>
      <c r="BT197" s="7">
        <v>43.2</v>
      </c>
      <c r="BU197" s="69">
        <v>806.22</v>
      </c>
      <c r="BV197" s="8">
        <f t="shared" si="315"/>
        <v>18662.499999999996</v>
      </c>
      <c r="BW197" s="6">
        <v>0</v>
      </c>
      <c r="BX197" s="5">
        <v>0</v>
      </c>
      <c r="BY197" s="8">
        <f t="shared" si="315"/>
        <v>0</v>
      </c>
      <c r="BZ197" s="6">
        <v>0</v>
      </c>
      <c r="CA197" s="5">
        <v>0</v>
      </c>
      <c r="CB197" s="8">
        <f t="shared" si="315"/>
        <v>0</v>
      </c>
      <c r="CC197" s="6">
        <v>0</v>
      </c>
      <c r="CD197" s="5">
        <v>0</v>
      </c>
      <c r="CE197" s="8">
        <f t="shared" si="315"/>
        <v>0</v>
      </c>
      <c r="CF197" s="6">
        <v>0</v>
      </c>
      <c r="CG197" s="5">
        <v>0</v>
      </c>
      <c r="CH197" s="8">
        <f t="shared" si="315"/>
        <v>0</v>
      </c>
      <c r="CI197" s="6">
        <v>0</v>
      </c>
      <c r="CJ197" s="5">
        <v>0</v>
      </c>
      <c r="CK197" s="8">
        <f t="shared" si="315"/>
        <v>0</v>
      </c>
      <c r="CL197" s="6">
        <v>0</v>
      </c>
      <c r="CM197" s="5">
        <v>0</v>
      </c>
      <c r="CN197" s="8">
        <f t="shared" si="315"/>
        <v>0</v>
      </c>
      <c r="CO197" s="6">
        <v>0</v>
      </c>
      <c r="CP197" s="5">
        <v>0</v>
      </c>
      <c r="CQ197" s="8">
        <f t="shared" si="315"/>
        <v>0</v>
      </c>
      <c r="CR197" s="7">
        <v>0.14399999999999999</v>
      </c>
      <c r="CS197" s="69">
        <v>15.473000000000001</v>
      </c>
      <c r="CT197" s="8">
        <f t="shared" si="315"/>
        <v>107451.38888888891</v>
      </c>
      <c r="CU197" s="6">
        <v>0</v>
      </c>
      <c r="CV197" s="5">
        <v>0</v>
      </c>
      <c r="CW197" s="8">
        <f t="shared" si="315"/>
        <v>0</v>
      </c>
      <c r="CX197" s="6">
        <v>0</v>
      </c>
      <c r="CY197" s="5">
        <v>0</v>
      </c>
      <c r="CZ197" s="8">
        <f t="shared" si="315"/>
        <v>0</v>
      </c>
      <c r="DA197" s="6">
        <v>0</v>
      </c>
      <c r="DB197" s="5">
        <v>0</v>
      </c>
      <c r="DC197" s="8">
        <f t="shared" si="315"/>
        <v>0</v>
      </c>
      <c r="DD197" s="6">
        <v>0</v>
      </c>
      <c r="DE197" s="5">
        <v>0</v>
      </c>
      <c r="DF197" s="8">
        <f t="shared" si="315"/>
        <v>0</v>
      </c>
      <c r="DG197" s="6">
        <v>0</v>
      </c>
      <c r="DH197" s="5">
        <v>0</v>
      </c>
      <c r="DI197" s="8">
        <f t="shared" si="315"/>
        <v>0</v>
      </c>
      <c r="DJ197" s="6">
        <v>0</v>
      </c>
      <c r="DK197" s="5">
        <v>0</v>
      </c>
      <c r="DL197" s="8">
        <f t="shared" si="315"/>
        <v>0</v>
      </c>
      <c r="DM197" s="6">
        <v>0</v>
      </c>
      <c r="DN197" s="5">
        <v>0</v>
      </c>
      <c r="DO197" s="8">
        <f t="shared" si="315"/>
        <v>0</v>
      </c>
      <c r="DP197" s="6">
        <v>0</v>
      </c>
      <c r="DQ197" s="5">
        <v>0</v>
      </c>
      <c r="DR197" s="8">
        <f t="shared" si="315"/>
        <v>0</v>
      </c>
      <c r="DS197" s="6">
        <v>0</v>
      </c>
      <c r="DT197" s="5">
        <v>0</v>
      </c>
      <c r="DU197" s="8">
        <f t="shared" si="315"/>
        <v>0</v>
      </c>
      <c r="DV197" s="6">
        <v>0</v>
      </c>
      <c r="DW197" s="5">
        <v>0</v>
      </c>
      <c r="DX197" s="8">
        <f t="shared" si="315"/>
        <v>0</v>
      </c>
      <c r="DY197" s="6">
        <v>0</v>
      </c>
      <c r="DZ197" s="5">
        <v>0</v>
      </c>
      <c r="EA197" s="8">
        <f t="shared" si="315"/>
        <v>0</v>
      </c>
      <c r="EB197" s="6">
        <v>0</v>
      </c>
      <c r="EC197" s="5">
        <v>0</v>
      </c>
      <c r="ED197" s="8">
        <f t="shared" si="315"/>
        <v>0</v>
      </c>
      <c r="EE197" s="6">
        <v>0</v>
      </c>
      <c r="EF197" s="5">
        <v>0</v>
      </c>
      <c r="EG197" s="8">
        <f t="shared" si="316"/>
        <v>0</v>
      </c>
      <c r="EH197" s="6">
        <v>0</v>
      </c>
      <c r="EI197" s="5">
        <v>0</v>
      </c>
      <c r="EJ197" s="8">
        <f t="shared" si="316"/>
        <v>0</v>
      </c>
      <c r="EK197" s="6">
        <v>0</v>
      </c>
      <c r="EL197" s="5">
        <v>0</v>
      </c>
      <c r="EM197" s="8">
        <f t="shared" si="316"/>
        <v>0</v>
      </c>
      <c r="EN197" s="6">
        <f t="shared" si="312"/>
        <v>43.344000000000001</v>
      </c>
      <c r="EO197" s="8">
        <f t="shared" si="313"/>
        <v>821.69299999999998</v>
      </c>
    </row>
    <row r="198" spans="1:145" x14ac:dyDescent="0.3">
      <c r="A198" s="54">
        <v>2020</v>
      </c>
      <c r="B198" s="8" t="s">
        <v>12</v>
      </c>
      <c r="C198" s="6">
        <v>0</v>
      </c>
      <c r="D198" s="5">
        <v>0</v>
      </c>
      <c r="E198" s="8">
        <f t="shared" si="314"/>
        <v>0</v>
      </c>
      <c r="F198" s="6">
        <v>0</v>
      </c>
      <c r="G198" s="5">
        <v>0</v>
      </c>
      <c r="H198" s="8">
        <f t="shared" si="314"/>
        <v>0</v>
      </c>
      <c r="I198" s="6">
        <v>0</v>
      </c>
      <c r="J198" s="5">
        <v>0</v>
      </c>
      <c r="K198" s="8">
        <f t="shared" si="314"/>
        <v>0</v>
      </c>
      <c r="L198" s="6">
        <v>0</v>
      </c>
      <c r="M198" s="5">
        <v>0</v>
      </c>
      <c r="N198" s="8">
        <f t="shared" si="314"/>
        <v>0</v>
      </c>
      <c r="O198" s="6">
        <v>0</v>
      </c>
      <c r="P198" s="5">
        <v>0</v>
      </c>
      <c r="Q198" s="8">
        <f t="shared" si="314"/>
        <v>0</v>
      </c>
      <c r="R198" s="6">
        <v>0</v>
      </c>
      <c r="S198" s="5">
        <v>0</v>
      </c>
      <c r="T198" s="8">
        <f t="shared" si="314"/>
        <v>0</v>
      </c>
      <c r="U198" s="6">
        <v>0</v>
      </c>
      <c r="V198" s="5">
        <v>0</v>
      </c>
      <c r="W198" s="8">
        <f t="shared" si="314"/>
        <v>0</v>
      </c>
      <c r="X198" s="6">
        <v>0</v>
      </c>
      <c r="Y198" s="5">
        <v>0</v>
      </c>
      <c r="Z198" s="8">
        <f t="shared" si="314"/>
        <v>0</v>
      </c>
      <c r="AA198" s="6">
        <v>0</v>
      </c>
      <c r="AB198" s="5">
        <v>0</v>
      </c>
      <c r="AC198" s="8">
        <f t="shared" si="314"/>
        <v>0</v>
      </c>
      <c r="AD198" s="6">
        <v>0</v>
      </c>
      <c r="AE198" s="5">
        <v>0</v>
      </c>
      <c r="AF198" s="8">
        <f t="shared" si="314"/>
        <v>0</v>
      </c>
      <c r="AG198" s="6">
        <v>0</v>
      </c>
      <c r="AH198" s="5">
        <v>0</v>
      </c>
      <c r="AI198" s="8">
        <f t="shared" si="314"/>
        <v>0</v>
      </c>
      <c r="AJ198" s="6">
        <v>0</v>
      </c>
      <c r="AK198" s="5">
        <v>0</v>
      </c>
      <c r="AL198" s="8">
        <f t="shared" si="314"/>
        <v>0</v>
      </c>
      <c r="AM198" s="6">
        <v>0</v>
      </c>
      <c r="AN198" s="5">
        <v>0</v>
      </c>
      <c r="AO198" s="8">
        <f t="shared" si="314"/>
        <v>0</v>
      </c>
      <c r="AP198" s="6">
        <v>0</v>
      </c>
      <c r="AQ198" s="5">
        <v>0</v>
      </c>
      <c r="AR198" s="8">
        <f t="shared" si="314"/>
        <v>0</v>
      </c>
      <c r="AS198" s="6">
        <v>0</v>
      </c>
      <c r="AT198" s="5">
        <v>0</v>
      </c>
      <c r="AU198" s="8">
        <f t="shared" si="314"/>
        <v>0</v>
      </c>
      <c r="AV198" s="6">
        <v>0</v>
      </c>
      <c r="AW198" s="5">
        <v>0</v>
      </c>
      <c r="AX198" s="8">
        <f t="shared" si="314"/>
        <v>0</v>
      </c>
      <c r="AY198" s="6">
        <v>0</v>
      </c>
      <c r="AZ198" s="5">
        <v>0</v>
      </c>
      <c r="BA198" s="8">
        <f t="shared" si="314"/>
        <v>0</v>
      </c>
      <c r="BB198" s="6">
        <v>0</v>
      </c>
      <c r="BC198" s="5">
        <v>0</v>
      </c>
      <c r="BD198" s="8">
        <f t="shared" si="314"/>
        <v>0</v>
      </c>
      <c r="BE198" s="6">
        <v>0</v>
      </c>
      <c r="BF198" s="5">
        <v>0</v>
      </c>
      <c r="BG198" s="8">
        <f t="shared" si="314"/>
        <v>0</v>
      </c>
      <c r="BH198" s="6">
        <v>0</v>
      </c>
      <c r="BI198" s="5">
        <v>0</v>
      </c>
      <c r="BJ198" s="8">
        <f t="shared" si="314"/>
        <v>0</v>
      </c>
      <c r="BK198" s="6">
        <v>0</v>
      </c>
      <c r="BL198" s="5">
        <v>0</v>
      </c>
      <c r="BM198" s="8">
        <f t="shared" si="314"/>
        <v>0</v>
      </c>
      <c r="BN198" s="6">
        <v>0</v>
      </c>
      <c r="BO198" s="5">
        <v>0</v>
      </c>
      <c r="BP198" s="8">
        <f t="shared" si="314"/>
        <v>0</v>
      </c>
      <c r="BQ198" s="6">
        <v>0</v>
      </c>
      <c r="BR198" s="5">
        <v>0</v>
      </c>
      <c r="BS198" s="8">
        <f t="shared" si="315"/>
        <v>0</v>
      </c>
      <c r="BT198" s="67">
        <v>21.6</v>
      </c>
      <c r="BU198" s="68">
        <v>379.47199999999998</v>
      </c>
      <c r="BV198" s="8">
        <f t="shared" si="315"/>
        <v>17568.148148148146</v>
      </c>
      <c r="BW198" s="6">
        <v>0</v>
      </c>
      <c r="BX198" s="5">
        <v>0</v>
      </c>
      <c r="BY198" s="8">
        <f t="shared" si="315"/>
        <v>0</v>
      </c>
      <c r="BZ198" s="6">
        <v>0</v>
      </c>
      <c r="CA198" s="5">
        <v>0</v>
      </c>
      <c r="CB198" s="8">
        <f t="shared" si="315"/>
        <v>0</v>
      </c>
      <c r="CC198" s="6">
        <v>0</v>
      </c>
      <c r="CD198" s="5">
        <v>0</v>
      </c>
      <c r="CE198" s="8">
        <f t="shared" si="315"/>
        <v>0</v>
      </c>
      <c r="CF198" s="6">
        <v>0</v>
      </c>
      <c r="CG198" s="5">
        <v>0</v>
      </c>
      <c r="CH198" s="8">
        <f t="shared" si="315"/>
        <v>0</v>
      </c>
      <c r="CI198" s="6">
        <v>0</v>
      </c>
      <c r="CJ198" s="5">
        <v>0</v>
      </c>
      <c r="CK198" s="8">
        <f t="shared" si="315"/>
        <v>0</v>
      </c>
      <c r="CL198" s="6">
        <v>0</v>
      </c>
      <c r="CM198" s="5">
        <v>0</v>
      </c>
      <c r="CN198" s="8">
        <f t="shared" si="315"/>
        <v>0</v>
      </c>
      <c r="CO198" s="6">
        <v>0</v>
      </c>
      <c r="CP198" s="5">
        <v>0</v>
      </c>
      <c r="CQ198" s="8">
        <f t="shared" si="315"/>
        <v>0</v>
      </c>
      <c r="CR198" s="6">
        <v>0</v>
      </c>
      <c r="CS198" s="5">
        <v>0</v>
      </c>
      <c r="CT198" s="8">
        <f t="shared" si="315"/>
        <v>0</v>
      </c>
      <c r="CU198" s="6">
        <v>0</v>
      </c>
      <c r="CV198" s="5">
        <v>0</v>
      </c>
      <c r="CW198" s="8">
        <f t="shared" si="315"/>
        <v>0</v>
      </c>
      <c r="CX198" s="6">
        <v>0</v>
      </c>
      <c r="CY198" s="5">
        <v>0</v>
      </c>
      <c r="CZ198" s="8">
        <f t="shared" si="315"/>
        <v>0</v>
      </c>
      <c r="DA198" s="6">
        <v>0</v>
      </c>
      <c r="DB198" s="5">
        <v>0</v>
      </c>
      <c r="DC198" s="8">
        <f t="shared" si="315"/>
        <v>0</v>
      </c>
      <c r="DD198" s="6">
        <v>0</v>
      </c>
      <c r="DE198" s="5">
        <v>0</v>
      </c>
      <c r="DF198" s="8">
        <f t="shared" si="315"/>
        <v>0</v>
      </c>
      <c r="DG198" s="6">
        <v>0</v>
      </c>
      <c r="DH198" s="5">
        <v>0</v>
      </c>
      <c r="DI198" s="8">
        <f t="shared" si="315"/>
        <v>0</v>
      </c>
      <c r="DJ198" s="6">
        <v>0</v>
      </c>
      <c r="DK198" s="5">
        <v>0</v>
      </c>
      <c r="DL198" s="8">
        <f t="shared" si="315"/>
        <v>0</v>
      </c>
      <c r="DM198" s="6">
        <v>0</v>
      </c>
      <c r="DN198" s="5">
        <v>0</v>
      </c>
      <c r="DO198" s="8">
        <f t="shared" si="315"/>
        <v>0</v>
      </c>
      <c r="DP198" s="6">
        <v>0</v>
      </c>
      <c r="DQ198" s="5">
        <v>0</v>
      </c>
      <c r="DR198" s="8">
        <f t="shared" si="315"/>
        <v>0</v>
      </c>
      <c r="DS198" s="6">
        <v>0</v>
      </c>
      <c r="DT198" s="5">
        <v>0</v>
      </c>
      <c r="DU198" s="8">
        <f t="shared" si="315"/>
        <v>0</v>
      </c>
      <c r="DV198" s="6">
        <v>0</v>
      </c>
      <c r="DW198" s="5">
        <v>0</v>
      </c>
      <c r="DX198" s="8">
        <f t="shared" si="315"/>
        <v>0</v>
      </c>
      <c r="DY198" s="6">
        <v>0</v>
      </c>
      <c r="DZ198" s="5">
        <v>0</v>
      </c>
      <c r="EA198" s="8">
        <f t="shared" si="315"/>
        <v>0</v>
      </c>
      <c r="EB198" s="6">
        <v>0</v>
      </c>
      <c r="EC198" s="5">
        <v>0</v>
      </c>
      <c r="ED198" s="8">
        <f t="shared" si="315"/>
        <v>0</v>
      </c>
      <c r="EE198" s="6">
        <v>0</v>
      </c>
      <c r="EF198" s="5">
        <v>0</v>
      </c>
      <c r="EG198" s="8">
        <f t="shared" si="316"/>
        <v>0</v>
      </c>
      <c r="EH198" s="6">
        <v>0</v>
      </c>
      <c r="EI198" s="5">
        <v>0</v>
      </c>
      <c r="EJ198" s="8">
        <f t="shared" si="316"/>
        <v>0</v>
      </c>
      <c r="EK198" s="6">
        <v>0</v>
      </c>
      <c r="EL198" s="5">
        <v>0</v>
      </c>
      <c r="EM198" s="8">
        <f t="shared" si="316"/>
        <v>0</v>
      </c>
      <c r="EN198" s="6">
        <f t="shared" si="312"/>
        <v>21.6</v>
      </c>
      <c r="EO198" s="8">
        <f t="shared" si="313"/>
        <v>379.47199999999998</v>
      </c>
    </row>
    <row r="199" spans="1:145" x14ac:dyDescent="0.3">
      <c r="A199" s="54">
        <v>2020</v>
      </c>
      <c r="B199" s="55" t="s">
        <v>13</v>
      </c>
      <c r="C199" s="6">
        <v>0</v>
      </c>
      <c r="D199" s="5">
        <v>0</v>
      </c>
      <c r="E199" s="8">
        <f t="shared" si="314"/>
        <v>0</v>
      </c>
      <c r="F199" s="6">
        <v>0</v>
      </c>
      <c r="G199" s="5">
        <v>0</v>
      </c>
      <c r="H199" s="8">
        <f t="shared" si="314"/>
        <v>0</v>
      </c>
      <c r="I199" s="6">
        <v>0</v>
      </c>
      <c r="J199" s="5">
        <v>0</v>
      </c>
      <c r="K199" s="8">
        <f t="shared" si="314"/>
        <v>0</v>
      </c>
      <c r="L199" s="6">
        <v>0</v>
      </c>
      <c r="M199" s="5">
        <v>0</v>
      </c>
      <c r="N199" s="8">
        <f t="shared" si="314"/>
        <v>0</v>
      </c>
      <c r="O199" s="6">
        <v>0</v>
      </c>
      <c r="P199" s="5">
        <v>0</v>
      </c>
      <c r="Q199" s="8">
        <f t="shared" si="314"/>
        <v>0</v>
      </c>
      <c r="R199" s="6">
        <v>0</v>
      </c>
      <c r="S199" s="5">
        <v>0</v>
      </c>
      <c r="T199" s="8">
        <f t="shared" si="314"/>
        <v>0</v>
      </c>
      <c r="U199" s="6">
        <v>0</v>
      </c>
      <c r="V199" s="5">
        <v>0</v>
      </c>
      <c r="W199" s="8">
        <f t="shared" si="314"/>
        <v>0</v>
      </c>
      <c r="X199" s="6">
        <v>0</v>
      </c>
      <c r="Y199" s="5">
        <v>0</v>
      </c>
      <c r="Z199" s="8">
        <f t="shared" si="314"/>
        <v>0</v>
      </c>
      <c r="AA199" s="6">
        <v>0</v>
      </c>
      <c r="AB199" s="5">
        <v>0</v>
      </c>
      <c r="AC199" s="8">
        <f t="shared" si="314"/>
        <v>0</v>
      </c>
      <c r="AD199" s="6">
        <v>0</v>
      </c>
      <c r="AE199" s="5">
        <v>0</v>
      </c>
      <c r="AF199" s="8">
        <f t="shared" si="314"/>
        <v>0</v>
      </c>
      <c r="AG199" s="6">
        <v>0</v>
      </c>
      <c r="AH199" s="5">
        <v>0</v>
      </c>
      <c r="AI199" s="8">
        <f t="shared" si="314"/>
        <v>0</v>
      </c>
      <c r="AJ199" s="6">
        <v>0</v>
      </c>
      <c r="AK199" s="5">
        <v>0</v>
      </c>
      <c r="AL199" s="8">
        <f t="shared" si="314"/>
        <v>0</v>
      </c>
      <c r="AM199" s="6">
        <v>0</v>
      </c>
      <c r="AN199" s="5">
        <v>0</v>
      </c>
      <c r="AO199" s="8">
        <f t="shared" si="314"/>
        <v>0</v>
      </c>
      <c r="AP199" s="6">
        <v>0</v>
      </c>
      <c r="AQ199" s="5">
        <v>0</v>
      </c>
      <c r="AR199" s="8">
        <f t="shared" si="314"/>
        <v>0</v>
      </c>
      <c r="AS199" s="6">
        <v>0</v>
      </c>
      <c r="AT199" s="5">
        <v>0</v>
      </c>
      <c r="AU199" s="8">
        <f t="shared" si="314"/>
        <v>0</v>
      </c>
      <c r="AV199" s="6">
        <v>0</v>
      </c>
      <c r="AW199" s="5">
        <v>0</v>
      </c>
      <c r="AX199" s="8">
        <f t="shared" si="314"/>
        <v>0</v>
      </c>
      <c r="AY199" s="6">
        <v>0</v>
      </c>
      <c r="AZ199" s="5">
        <v>0</v>
      </c>
      <c r="BA199" s="8">
        <f t="shared" si="314"/>
        <v>0</v>
      </c>
      <c r="BB199" s="6">
        <v>0</v>
      </c>
      <c r="BC199" s="5">
        <v>0</v>
      </c>
      <c r="BD199" s="8">
        <f t="shared" si="314"/>
        <v>0</v>
      </c>
      <c r="BE199" s="6">
        <v>0</v>
      </c>
      <c r="BF199" s="5">
        <v>0</v>
      </c>
      <c r="BG199" s="8">
        <f t="shared" si="314"/>
        <v>0</v>
      </c>
      <c r="BH199" s="6">
        <v>0</v>
      </c>
      <c r="BI199" s="5">
        <v>0</v>
      </c>
      <c r="BJ199" s="8">
        <f t="shared" si="314"/>
        <v>0</v>
      </c>
      <c r="BK199" s="6">
        <v>0</v>
      </c>
      <c r="BL199" s="5">
        <v>0</v>
      </c>
      <c r="BM199" s="8">
        <f t="shared" si="314"/>
        <v>0</v>
      </c>
      <c r="BN199" s="6">
        <v>0</v>
      </c>
      <c r="BO199" s="5">
        <v>0</v>
      </c>
      <c r="BP199" s="8">
        <f t="shared" si="314"/>
        <v>0</v>
      </c>
      <c r="BQ199" s="6">
        <v>0</v>
      </c>
      <c r="BR199" s="5">
        <v>0</v>
      </c>
      <c r="BS199" s="8">
        <f t="shared" si="315"/>
        <v>0</v>
      </c>
      <c r="BT199" s="6">
        <v>0</v>
      </c>
      <c r="BU199" s="5">
        <v>0</v>
      </c>
      <c r="BV199" s="8">
        <f t="shared" si="315"/>
        <v>0</v>
      </c>
      <c r="BW199" s="6">
        <v>0</v>
      </c>
      <c r="BX199" s="5">
        <v>0</v>
      </c>
      <c r="BY199" s="8">
        <f t="shared" si="315"/>
        <v>0</v>
      </c>
      <c r="BZ199" s="6">
        <v>0</v>
      </c>
      <c r="CA199" s="5">
        <v>0</v>
      </c>
      <c r="CB199" s="8">
        <f t="shared" si="315"/>
        <v>0</v>
      </c>
      <c r="CC199" s="6">
        <v>0</v>
      </c>
      <c r="CD199" s="5">
        <v>0</v>
      </c>
      <c r="CE199" s="8">
        <f t="shared" si="315"/>
        <v>0</v>
      </c>
      <c r="CF199" s="6">
        <v>0</v>
      </c>
      <c r="CG199" s="5">
        <v>0</v>
      </c>
      <c r="CH199" s="8">
        <f t="shared" si="315"/>
        <v>0</v>
      </c>
      <c r="CI199" s="6">
        <v>0</v>
      </c>
      <c r="CJ199" s="5">
        <v>0</v>
      </c>
      <c r="CK199" s="8">
        <f t="shared" si="315"/>
        <v>0</v>
      </c>
      <c r="CL199" s="6">
        <v>0</v>
      </c>
      <c r="CM199" s="5">
        <v>0</v>
      </c>
      <c r="CN199" s="8">
        <f t="shared" si="315"/>
        <v>0</v>
      </c>
      <c r="CO199" s="6">
        <v>0</v>
      </c>
      <c r="CP199" s="5">
        <v>0</v>
      </c>
      <c r="CQ199" s="8">
        <f t="shared" si="315"/>
        <v>0</v>
      </c>
      <c r="CR199" s="6">
        <v>0</v>
      </c>
      <c r="CS199" s="5">
        <v>0</v>
      </c>
      <c r="CT199" s="8">
        <f t="shared" si="315"/>
        <v>0</v>
      </c>
      <c r="CU199" s="6">
        <v>0</v>
      </c>
      <c r="CV199" s="5">
        <v>0</v>
      </c>
      <c r="CW199" s="8">
        <f t="shared" si="315"/>
        <v>0</v>
      </c>
      <c r="CX199" s="6">
        <v>0</v>
      </c>
      <c r="CY199" s="5">
        <v>0</v>
      </c>
      <c r="CZ199" s="8">
        <f t="shared" si="315"/>
        <v>0</v>
      </c>
      <c r="DA199" s="6">
        <v>0</v>
      </c>
      <c r="DB199" s="5">
        <v>0</v>
      </c>
      <c r="DC199" s="8">
        <f t="shared" si="315"/>
        <v>0</v>
      </c>
      <c r="DD199" s="6">
        <v>0</v>
      </c>
      <c r="DE199" s="5">
        <v>0</v>
      </c>
      <c r="DF199" s="8">
        <f t="shared" si="315"/>
        <v>0</v>
      </c>
      <c r="DG199" s="6">
        <v>0</v>
      </c>
      <c r="DH199" s="5">
        <v>0</v>
      </c>
      <c r="DI199" s="8">
        <f t="shared" si="315"/>
        <v>0</v>
      </c>
      <c r="DJ199" s="6">
        <v>0</v>
      </c>
      <c r="DK199" s="5">
        <v>0</v>
      </c>
      <c r="DL199" s="8">
        <f t="shared" si="315"/>
        <v>0</v>
      </c>
      <c r="DM199" s="6">
        <v>0</v>
      </c>
      <c r="DN199" s="5">
        <v>0</v>
      </c>
      <c r="DO199" s="8">
        <f t="shared" si="315"/>
        <v>0</v>
      </c>
      <c r="DP199" s="6">
        <v>0</v>
      </c>
      <c r="DQ199" s="5">
        <v>0</v>
      </c>
      <c r="DR199" s="8">
        <f t="shared" si="315"/>
        <v>0</v>
      </c>
      <c r="DS199" s="6">
        <v>0</v>
      </c>
      <c r="DT199" s="5">
        <v>0</v>
      </c>
      <c r="DU199" s="8">
        <f t="shared" si="315"/>
        <v>0</v>
      </c>
      <c r="DV199" s="6">
        <v>0</v>
      </c>
      <c r="DW199" s="5">
        <v>0</v>
      </c>
      <c r="DX199" s="8">
        <f t="shared" si="315"/>
        <v>0</v>
      </c>
      <c r="DY199" s="6">
        <v>0</v>
      </c>
      <c r="DZ199" s="5">
        <v>0</v>
      </c>
      <c r="EA199" s="8">
        <f t="shared" si="315"/>
        <v>0</v>
      </c>
      <c r="EB199" s="6">
        <v>0</v>
      </c>
      <c r="EC199" s="5">
        <v>0</v>
      </c>
      <c r="ED199" s="8">
        <f t="shared" si="315"/>
        <v>0</v>
      </c>
      <c r="EE199" s="6">
        <v>0</v>
      </c>
      <c r="EF199" s="5">
        <v>0</v>
      </c>
      <c r="EG199" s="8">
        <f t="shared" si="316"/>
        <v>0</v>
      </c>
      <c r="EH199" s="6">
        <v>0</v>
      </c>
      <c r="EI199" s="5">
        <v>0</v>
      </c>
      <c r="EJ199" s="8">
        <f t="shared" si="316"/>
        <v>0</v>
      </c>
      <c r="EK199" s="6">
        <v>0</v>
      </c>
      <c r="EL199" s="5">
        <v>0</v>
      </c>
      <c r="EM199" s="8">
        <f t="shared" si="316"/>
        <v>0</v>
      </c>
      <c r="EN199" s="6">
        <f t="shared" si="312"/>
        <v>0</v>
      </c>
      <c r="EO199" s="8">
        <f t="shared" si="313"/>
        <v>0</v>
      </c>
    </row>
    <row r="200" spans="1:145" ht="15" thickBot="1" x14ac:dyDescent="0.35">
      <c r="A200" s="47"/>
      <c r="B200" s="56" t="s">
        <v>14</v>
      </c>
      <c r="C200" s="32">
        <f t="shared" ref="C200:D200" si="317">SUM(C188:C199)</f>
        <v>0</v>
      </c>
      <c r="D200" s="31">
        <f t="shared" si="317"/>
        <v>0</v>
      </c>
      <c r="E200" s="39"/>
      <c r="F200" s="32">
        <f t="shared" ref="F200:G200" si="318">SUM(F188:F199)</f>
        <v>0</v>
      </c>
      <c r="G200" s="31">
        <f t="shared" si="318"/>
        <v>0</v>
      </c>
      <c r="H200" s="39"/>
      <c r="I200" s="32">
        <f t="shared" ref="I200:J200" si="319">SUM(I188:I199)</f>
        <v>0</v>
      </c>
      <c r="J200" s="31">
        <f t="shared" si="319"/>
        <v>0</v>
      </c>
      <c r="K200" s="39"/>
      <c r="L200" s="32">
        <f t="shared" ref="L200:M200" si="320">SUM(L188:L199)</f>
        <v>0</v>
      </c>
      <c r="M200" s="31">
        <f t="shared" si="320"/>
        <v>0</v>
      </c>
      <c r="N200" s="39"/>
      <c r="O200" s="32">
        <f t="shared" ref="O200:P200" si="321">SUM(O188:O199)</f>
        <v>0</v>
      </c>
      <c r="P200" s="31">
        <f t="shared" si="321"/>
        <v>0</v>
      </c>
      <c r="Q200" s="39"/>
      <c r="R200" s="32">
        <f t="shared" ref="R200:S200" si="322">SUM(R188:R199)</f>
        <v>0</v>
      </c>
      <c r="S200" s="31">
        <f t="shared" si="322"/>
        <v>0</v>
      </c>
      <c r="T200" s="39"/>
      <c r="U200" s="32">
        <f t="shared" ref="U200:V200" si="323">SUM(U188:U199)</f>
        <v>0</v>
      </c>
      <c r="V200" s="31">
        <f t="shared" si="323"/>
        <v>0</v>
      </c>
      <c r="W200" s="39"/>
      <c r="X200" s="32">
        <f t="shared" ref="X200:Y200" si="324">SUM(X188:X199)</f>
        <v>0</v>
      </c>
      <c r="Y200" s="31">
        <f t="shared" si="324"/>
        <v>0</v>
      </c>
      <c r="Z200" s="39"/>
      <c r="AA200" s="32">
        <f t="shared" ref="AA200:AB200" si="325">SUM(AA188:AA199)</f>
        <v>0</v>
      </c>
      <c r="AB200" s="31">
        <f t="shared" si="325"/>
        <v>0</v>
      </c>
      <c r="AC200" s="39"/>
      <c r="AD200" s="32">
        <f t="shared" ref="AD200:AE200" si="326">SUM(AD188:AD199)</f>
        <v>0</v>
      </c>
      <c r="AE200" s="31">
        <f t="shared" si="326"/>
        <v>0</v>
      </c>
      <c r="AF200" s="39"/>
      <c r="AG200" s="32">
        <f t="shared" ref="AG200:AH200" si="327">SUM(AG188:AG199)</f>
        <v>0</v>
      </c>
      <c r="AH200" s="31">
        <f t="shared" si="327"/>
        <v>0</v>
      </c>
      <c r="AI200" s="39"/>
      <c r="AJ200" s="32">
        <f t="shared" ref="AJ200:AK200" si="328">SUM(AJ188:AJ199)</f>
        <v>0</v>
      </c>
      <c r="AK200" s="31">
        <f t="shared" si="328"/>
        <v>0</v>
      </c>
      <c r="AL200" s="39"/>
      <c r="AM200" s="32">
        <f t="shared" ref="AM200:AN200" si="329">SUM(AM188:AM199)</f>
        <v>0</v>
      </c>
      <c r="AN200" s="31">
        <f t="shared" si="329"/>
        <v>0</v>
      </c>
      <c r="AO200" s="39"/>
      <c r="AP200" s="32">
        <f t="shared" ref="AP200:AQ200" si="330">SUM(AP188:AP199)</f>
        <v>0</v>
      </c>
      <c r="AQ200" s="31">
        <f t="shared" si="330"/>
        <v>0</v>
      </c>
      <c r="AR200" s="39"/>
      <c r="AS200" s="32">
        <f t="shared" ref="AS200:AT200" si="331">SUM(AS188:AS199)</f>
        <v>0</v>
      </c>
      <c r="AT200" s="31">
        <f t="shared" si="331"/>
        <v>0</v>
      </c>
      <c r="AU200" s="39"/>
      <c r="AV200" s="32">
        <f t="shared" ref="AV200:AW200" si="332">SUM(AV188:AV199)</f>
        <v>0</v>
      </c>
      <c r="AW200" s="31">
        <f t="shared" si="332"/>
        <v>0</v>
      </c>
      <c r="AX200" s="39"/>
      <c r="AY200" s="32">
        <f t="shared" ref="AY200:AZ200" si="333">SUM(AY188:AY199)</f>
        <v>0</v>
      </c>
      <c r="AZ200" s="31">
        <f t="shared" si="333"/>
        <v>0</v>
      </c>
      <c r="BA200" s="39"/>
      <c r="BB200" s="32">
        <f t="shared" ref="BB200:BC200" si="334">SUM(BB188:BB199)</f>
        <v>0</v>
      </c>
      <c r="BC200" s="31">
        <f t="shared" si="334"/>
        <v>0</v>
      </c>
      <c r="BD200" s="39"/>
      <c r="BE200" s="32">
        <f t="shared" ref="BE200:BF200" si="335">SUM(BE188:BE199)</f>
        <v>0</v>
      </c>
      <c r="BF200" s="31">
        <f t="shared" si="335"/>
        <v>0</v>
      </c>
      <c r="BG200" s="39"/>
      <c r="BH200" s="32">
        <f t="shared" ref="BH200:BI200" si="336">SUM(BH188:BH199)</f>
        <v>0</v>
      </c>
      <c r="BI200" s="31">
        <f t="shared" si="336"/>
        <v>0</v>
      </c>
      <c r="BJ200" s="39"/>
      <c r="BK200" s="32">
        <f t="shared" ref="BK200:BL200" si="337">SUM(BK188:BK199)</f>
        <v>0</v>
      </c>
      <c r="BL200" s="31">
        <f t="shared" si="337"/>
        <v>0</v>
      </c>
      <c r="BM200" s="39"/>
      <c r="BN200" s="32">
        <f t="shared" ref="BN200:BO200" si="338">SUM(BN188:BN199)</f>
        <v>0</v>
      </c>
      <c r="BO200" s="31">
        <f t="shared" si="338"/>
        <v>0</v>
      </c>
      <c r="BP200" s="39"/>
      <c r="BQ200" s="32">
        <f t="shared" ref="BQ200:BR200" si="339">SUM(BQ188:BQ199)</f>
        <v>0</v>
      </c>
      <c r="BR200" s="31">
        <f t="shared" si="339"/>
        <v>0</v>
      </c>
      <c r="BS200" s="39"/>
      <c r="BT200" s="32">
        <f t="shared" ref="BT200:BU200" si="340">SUM(BT188:BT199)</f>
        <v>440.10900000000004</v>
      </c>
      <c r="BU200" s="31">
        <f t="shared" si="340"/>
        <v>7918.3310000000001</v>
      </c>
      <c r="BV200" s="39"/>
      <c r="BW200" s="32">
        <f t="shared" ref="BW200:BX200" si="341">SUM(BW188:BW199)</f>
        <v>0</v>
      </c>
      <c r="BX200" s="31">
        <f t="shared" si="341"/>
        <v>0</v>
      </c>
      <c r="BY200" s="39"/>
      <c r="BZ200" s="32">
        <f t="shared" ref="BZ200:CA200" si="342">SUM(BZ188:BZ199)</f>
        <v>0</v>
      </c>
      <c r="CA200" s="31">
        <f t="shared" si="342"/>
        <v>0</v>
      </c>
      <c r="CB200" s="39"/>
      <c r="CC200" s="32">
        <f t="shared" ref="CC200:CD200" si="343">SUM(CC188:CC199)</f>
        <v>0</v>
      </c>
      <c r="CD200" s="31">
        <f t="shared" si="343"/>
        <v>0</v>
      </c>
      <c r="CE200" s="39"/>
      <c r="CF200" s="32">
        <f t="shared" ref="CF200:CG200" si="344">SUM(CF188:CF199)</f>
        <v>0</v>
      </c>
      <c r="CG200" s="31">
        <f t="shared" si="344"/>
        <v>0</v>
      </c>
      <c r="CH200" s="39"/>
      <c r="CI200" s="32">
        <f t="shared" ref="CI200:CJ200" si="345">SUM(CI188:CI199)</f>
        <v>0</v>
      </c>
      <c r="CJ200" s="31">
        <f t="shared" si="345"/>
        <v>0</v>
      </c>
      <c r="CK200" s="39"/>
      <c r="CL200" s="32">
        <f t="shared" ref="CL200:CM200" si="346">SUM(CL188:CL199)</f>
        <v>0.5</v>
      </c>
      <c r="CM200" s="31">
        <f t="shared" si="346"/>
        <v>1.1399999999999999</v>
      </c>
      <c r="CN200" s="39"/>
      <c r="CO200" s="32">
        <f t="shared" ref="CO200:CP200" si="347">SUM(CO188:CO199)</f>
        <v>0</v>
      </c>
      <c r="CP200" s="31">
        <f t="shared" si="347"/>
        <v>0</v>
      </c>
      <c r="CQ200" s="39"/>
      <c r="CR200" s="32">
        <f t="shared" ref="CR200:CS200" si="348">SUM(CR188:CR199)</f>
        <v>0.14399999999999999</v>
      </c>
      <c r="CS200" s="31">
        <f t="shared" si="348"/>
        <v>15.473000000000001</v>
      </c>
      <c r="CT200" s="39"/>
      <c r="CU200" s="32">
        <f t="shared" ref="CU200:CV200" si="349">SUM(CU188:CU199)</f>
        <v>0</v>
      </c>
      <c r="CV200" s="31">
        <f t="shared" si="349"/>
        <v>0</v>
      </c>
      <c r="CW200" s="39"/>
      <c r="CX200" s="32">
        <f t="shared" ref="CX200:CY200" si="350">SUM(CX188:CX199)</f>
        <v>0</v>
      </c>
      <c r="CY200" s="31">
        <f t="shared" si="350"/>
        <v>0</v>
      </c>
      <c r="CZ200" s="39"/>
      <c r="DA200" s="32">
        <f t="shared" ref="DA200:DB200" si="351">SUM(DA188:DA199)</f>
        <v>0</v>
      </c>
      <c r="DB200" s="31">
        <f t="shared" si="351"/>
        <v>0</v>
      </c>
      <c r="DC200" s="39"/>
      <c r="DD200" s="32">
        <f t="shared" ref="DD200:DE200" si="352">SUM(DD188:DD199)</f>
        <v>0</v>
      </c>
      <c r="DE200" s="31">
        <f t="shared" si="352"/>
        <v>0</v>
      </c>
      <c r="DF200" s="39"/>
      <c r="DG200" s="32">
        <f t="shared" ref="DG200:DH200" si="353">SUM(DG188:DG199)</f>
        <v>0</v>
      </c>
      <c r="DH200" s="31">
        <f t="shared" si="353"/>
        <v>0</v>
      </c>
      <c r="DI200" s="39"/>
      <c r="DJ200" s="32">
        <f t="shared" ref="DJ200:DK200" si="354">SUM(DJ188:DJ199)</f>
        <v>0</v>
      </c>
      <c r="DK200" s="31">
        <f t="shared" si="354"/>
        <v>0</v>
      </c>
      <c r="DL200" s="39"/>
      <c r="DM200" s="32">
        <f t="shared" ref="DM200:DN200" si="355">SUM(DM188:DM199)</f>
        <v>0</v>
      </c>
      <c r="DN200" s="31">
        <f t="shared" si="355"/>
        <v>0</v>
      </c>
      <c r="DO200" s="39"/>
      <c r="DP200" s="32">
        <f t="shared" ref="DP200:DQ200" si="356">SUM(DP188:DP199)</f>
        <v>0</v>
      </c>
      <c r="DQ200" s="31">
        <f t="shared" si="356"/>
        <v>0</v>
      </c>
      <c r="DR200" s="39"/>
      <c r="DS200" s="32">
        <f t="shared" ref="DS200:DT200" si="357">SUM(DS188:DS199)</f>
        <v>0</v>
      </c>
      <c r="DT200" s="31">
        <f t="shared" si="357"/>
        <v>0</v>
      </c>
      <c r="DU200" s="39"/>
      <c r="DV200" s="32">
        <f t="shared" ref="DV200:DW200" si="358">SUM(DV188:DV199)</f>
        <v>0</v>
      </c>
      <c r="DW200" s="31">
        <f t="shared" si="358"/>
        <v>0</v>
      </c>
      <c r="DX200" s="39"/>
      <c r="DY200" s="32">
        <f t="shared" ref="DY200:DZ200" si="359">SUM(DY188:DY199)</f>
        <v>0</v>
      </c>
      <c r="DZ200" s="31">
        <f t="shared" si="359"/>
        <v>0</v>
      </c>
      <c r="EA200" s="39"/>
      <c r="EB200" s="32">
        <f t="shared" ref="EB200:EC200" si="360">SUM(EB188:EB199)</f>
        <v>0</v>
      </c>
      <c r="EC200" s="31">
        <f t="shared" si="360"/>
        <v>0</v>
      </c>
      <c r="ED200" s="39"/>
      <c r="EE200" s="32">
        <f t="shared" ref="EE200:EF200" si="361">SUM(EE188:EE199)</f>
        <v>0</v>
      </c>
      <c r="EF200" s="31">
        <f t="shared" si="361"/>
        <v>0</v>
      </c>
      <c r="EG200" s="39"/>
      <c r="EH200" s="32">
        <f t="shared" ref="EH200:EI200" si="362">SUM(EH188:EH199)</f>
        <v>0</v>
      </c>
      <c r="EI200" s="31">
        <f t="shared" si="362"/>
        <v>0</v>
      </c>
      <c r="EJ200" s="39"/>
      <c r="EK200" s="32">
        <f t="shared" ref="EK200:EL200" si="363">SUM(EK188:EK199)</f>
        <v>0</v>
      </c>
      <c r="EL200" s="31">
        <f t="shared" si="363"/>
        <v>0</v>
      </c>
      <c r="EM200" s="39"/>
      <c r="EN200" s="32">
        <f t="shared" si="312"/>
        <v>440.75300000000004</v>
      </c>
      <c r="EO200" s="33">
        <f t="shared" si="313"/>
        <v>7934.9440000000004</v>
      </c>
    </row>
    <row r="201" spans="1:145" x14ac:dyDescent="0.3">
      <c r="A201" s="54">
        <v>2021</v>
      </c>
      <c r="B201" s="55" t="s">
        <v>2</v>
      </c>
      <c r="C201" s="6">
        <v>0</v>
      </c>
      <c r="D201" s="5">
        <v>0</v>
      </c>
      <c r="E201" s="8">
        <f>IF(C201=0,0,D201/C201*1000)</f>
        <v>0</v>
      </c>
      <c r="F201" s="6">
        <v>0</v>
      </c>
      <c r="G201" s="5">
        <v>0</v>
      </c>
      <c r="H201" s="8">
        <f t="shared" ref="H201:H212" si="364">IF(F201=0,0,G201/F201*1000)</f>
        <v>0</v>
      </c>
      <c r="I201" s="6">
        <v>0</v>
      </c>
      <c r="J201" s="5">
        <v>0</v>
      </c>
      <c r="K201" s="8">
        <f t="shared" ref="K201:K212" si="365">IF(I201=0,0,J201/I201*1000)</f>
        <v>0</v>
      </c>
      <c r="L201" s="6">
        <v>0</v>
      </c>
      <c r="M201" s="5">
        <v>0</v>
      </c>
      <c r="N201" s="8">
        <f t="shared" ref="N201:N212" si="366">IF(L201=0,0,M201/L201*1000)</f>
        <v>0</v>
      </c>
      <c r="O201" s="6">
        <v>0</v>
      </c>
      <c r="P201" s="5">
        <v>0</v>
      </c>
      <c r="Q201" s="8">
        <f t="shared" ref="Q201:Q212" si="367">IF(O201=0,0,P201/O201*1000)</f>
        <v>0</v>
      </c>
      <c r="R201" s="6">
        <v>0</v>
      </c>
      <c r="S201" s="5">
        <v>0</v>
      </c>
      <c r="T201" s="8">
        <f t="shared" ref="T201:T212" si="368">IF(R201=0,0,S201/R201*1000)</f>
        <v>0</v>
      </c>
      <c r="U201" s="6">
        <v>0</v>
      </c>
      <c r="V201" s="5">
        <v>0</v>
      </c>
      <c r="W201" s="8">
        <f t="shared" ref="W201:W212" si="369">IF(U201=0,0,V201/U201*1000)</f>
        <v>0</v>
      </c>
      <c r="X201" s="6">
        <v>0</v>
      </c>
      <c r="Y201" s="5">
        <v>0</v>
      </c>
      <c r="Z201" s="8">
        <f t="shared" ref="Z201:Z212" si="370">IF(X201=0,0,Y201/X201*1000)</f>
        <v>0</v>
      </c>
      <c r="AA201" s="70">
        <v>11.028</v>
      </c>
      <c r="AB201" s="5">
        <v>94.802999999999997</v>
      </c>
      <c r="AC201" s="8">
        <f t="shared" ref="AC201:AC212" si="371">IF(AA201=0,0,AB201/AA201*1000)</f>
        <v>8596.5723612622423</v>
      </c>
      <c r="AD201" s="6">
        <v>0</v>
      </c>
      <c r="AE201" s="5">
        <v>0</v>
      </c>
      <c r="AF201" s="8">
        <f t="shared" ref="AF201:AF212" si="372">IF(AD201=0,0,AE201/AD201*1000)</f>
        <v>0</v>
      </c>
      <c r="AG201" s="6">
        <v>0</v>
      </c>
      <c r="AH201" s="5">
        <v>0</v>
      </c>
      <c r="AI201" s="8">
        <f t="shared" ref="AI201:AI212" si="373">IF(AG201=0,0,AH201/AG201*1000)</f>
        <v>0</v>
      </c>
      <c r="AJ201" s="6">
        <v>0</v>
      </c>
      <c r="AK201" s="5">
        <v>0</v>
      </c>
      <c r="AL201" s="8">
        <f t="shared" ref="AL201:AL212" si="374">IF(AJ201=0,0,AK201/AJ201*1000)</f>
        <v>0</v>
      </c>
      <c r="AM201" s="6">
        <v>0</v>
      </c>
      <c r="AN201" s="5">
        <v>0</v>
      </c>
      <c r="AO201" s="8">
        <f t="shared" ref="AO201:AO212" si="375">IF(AM201=0,0,AN201/AM201*1000)</f>
        <v>0</v>
      </c>
      <c r="AP201" s="6">
        <v>0</v>
      </c>
      <c r="AQ201" s="5">
        <v>0</v>
      </c>
      <c r="AR201" s="8">
        <f t="shared" ref="AR201:AR212" si="376">IF(AP201=0,0,AQ201/AP201*1000)</f>
        <v>0</v>
      </c>
      <c r="AS201" s="6">
        <v>0</v>
      </c>
      <c r="AT201" s="5">
        <v>0</v>
      </c>
      <c r="AU201" s="8">
        <f t="shared" ref="AU201:AU212" si="377">IF(AS201=0,0,AT201/AS201*1000)</f>
        <v>0</v>
      </c>
      <c r="AV201" s="6">
        <v>0</v>
      </c>
      <c r="AW201" s="5">
        <v>0</v>
      </c>
      <c r="AX201" s="8">
        <f t="shared" ref="AX201:AX212" si="378">IF(AV201=0,0,AW201/AV201*1000)</f>
        <v>0</v>
      </c>
      <c r="AY201" s="6">
        <v>0</v>
      </c>
      <c r="AZ201" s="5">
        <v>0</v>
      </c>
      <c r="BA201" s="8">
        <f t="shared" ref="BA201:BA212" si="379">IF(AY201=0,0,AZ201/AY201*1000)</f>
        <v>0</v>
      </c>
      <c r="BB201" s="6">
        <v>0</v>
      </c>
      <c r="BC201" s="5">
        <v>0</v>
      </c>
      <c r="BD201" s="8">
        <f t="shared" ref="BD201:BD212" si="380">IF(BB201=0,0,BC201/BB201*1000)</f>
        <v>0</v>
      </c>
      <c r="BE201" s="6">
        <v>0</v>
      </c>
      <c r="BF201" s="5">
        <v>0</v>
      </c>
      <c r="BG201" s="8">
        <f t="shared" ref="BG201:BG212" si="381">IF(BE201=0,0,BF201/BE201*1000)</f>
        <v>0</v>
      </c>
      <c r="BH201" s="6">
        <v>0</v>
      </c>
      <c r="BI201" s="5">
        <v>0</v>
      </c>
      <c r="BJ201" s="8">
        <f t="shared" ref="BJ201:BJ212" si="382">IF(BH201=0,0,BI201/BH201*1000)</f>
        <v>0</v>
      </c>
      <c r="BK201" s="6">
        <v>0</v>
      </c>
      <c r="BL201" s="5">
        <v>0</v>
      </c>
      <c r="BM201" s="8">
        <f t="shared" ref="BM201:BM212" si="383">IF(BK201=0,0,BL201/BK201*1000)</f>
        <v>0</v>
      </c>
      <c r="BN201" s="6">
        <v>0</v>
      </c>
      <c r="BO201" s="5">
        <v>0</v>
      </c>
      <c r="BP201" s="8">
        <f t="shared" ref="BP201:BP212" si="384">IF(BN201=0,0,BO201/BN201*1000)</f>
        <v>0</v>
      </c>
      <c r="BQ201" s="6">
        <v>0</v>
      </c>
      <c r="BR201" s="5">
        <v>0</v>
      </c>
      <c r="BS201" s="8">
        <f t="shared" ref="BS201:BS212" si="385">IF(BQ201=0,0,BR201/BQ201*1000)</f>
        <v>0</v>
      </c>
      <c r="BT201" s="70">
        <v>21.6</v>
      </c>
      <c r="BU201" s="5">
        <v>584.55499999999995</v>
      </c>
      <c r="BV201" s="8">
        <f t="shared" ref="BV201:BV212" si="386">IF(BT201=0,0,BU201/BT201*1000)</f>
        <v>27062.731481481478</v>
      </c>
      <c r="BW201" s="6">
        <v>0</v>
      </c>
      <c r="BX201" s="5">
        <v>0</v>
      </c>
      <c r="BY201" s="8">
        <f t="shared" ref="BY201:BY212" si="387">IF(BW201=0,0,BX201/BW201*1000)</f>
        <v>0</v>
      </c>
      <c r="BZ201" s="6">
        <v>0</v>
      </c>
      <c r="CA201" s="5">
        <v>0</v>
      </c>
      <c r="CB201" s="8">
        <f t="shared" ref="CB201:CB212" si="388">IF(BZ201=0,0,CA201/BZ201*1000)</f>
        <v>0</v>
      </c>
      <c r="CC201" s="6">
        <v>0</v>
      </c>
      <c r="CD201" s="5">
        <v>0</v>
      </c>
      <c r="CE201" s="8">
        <f t="shared" ref="CE201:CE212" si="389">IF(CC201=0,0,CD201/CC201*1000)</f>
        <v>0</v>
      </c>
      <c r="CF201" s="6">
        <v>0</v>
      </c>
      <c r="CG201" s="5">
        <v>0</v>
      </c>
      <c r="CH201" s="8">
        <f t="shared" ref="CH201:CH212" si="390">IF(CF201=0,0,CG201/CF201*1000)</f>
        <v>0</v>
      </c>
      <c r="CI201" s="6">
        <v>0</v>
      </c>
      <c r="CJ201" s="5">
        <v>0</v>
      </c>
      <c r="CK201" s="8">
        <f t="shared" ref="CK201:CK212" si="391">IF(CI201=0,0,CJ201/CI201*1000)</f>
        <v>0</v>
      </c>
      <c r="CL201" s="6">
        <v>0</v>
      </c>
      <c r="CM201" s="5">
        <v>0</v>
      </c>
      <c r="CN201" s="8">
        <f t="shared" ref="CN201:CN212" si="392">IF(CL201=0,0,CM201/CL201*1000)</f>
        <v>0</v>
      </c>
      <c r="CO201" s="6">
        <v>0</v>
      </c>
      <c r="CP201" s="5">
        <v>0</v>
      </c>
      <c r="CQ201" s="8">
        <f t="shared" ref="CQ201:CQ212" si="393">IF(CO201=0,0,CP201/CO201*1000)</f>
        <v>0</v>
      </c>
      <c r="CR201" s="6">
        <v>0</v>
      </c>
      <c r="CS201" s="5">
        <v>0</v>
      </c>
      <c r="CT201" s="8">
        <f t="shared" ref="CT201:CT212" si="394">IF(CR201=0,0,CS201/CR201*1000)</f>
        <v>0</v>
      </c>
      <c r="CU201" s="6">
        <v>0</v>
      </c>
      <c r="CV201" s="5">
        <v>0</v>
      </c>
      <c r="CW201" s="8">
        <f t="shared" ref="CW201:CW212" si="395">IF(CU201=0,0,CV201/CU201*1000)</f>
        <v>0</v>
      </c>
      <c r="CX201" s="6">
        <v>0</v>
      </c>
      <c r="CY201" s="5">
        <v>0</v>
      </c>
      <c r="CZ201" s="8">
        <f t="shared" ref="CZ201:CZ212" si="396">IF(CX201=0,0,CY201/CX201*1000)</f>
        <v>0</v>
      </c>
      <c r="DA201" s="6">
        <v>0</v>
      </c>
      <c r="DB201" s="5">
        <v>0</v>
      </c>
      <c r="DC201" s="8">
        <f t="shared" ref="DC201:DC212" si="397">IF(DA201=0,0,DB201/DA201*1000)</f>
        <v>0</v>
      </c>
      <c r="DD201" s="6">
        <v>0</v>
      </c>
      <c r="DE201" s="5">
        <v>0</v>
      </c>
      <c r="DF201" s="8">
        <f t="shared" ref="DF201:DF212" si="398">IF(DD201=0,0,DE201/DD201*1000)</f>
        <v>0</v>
      </c>
      <c r="DG201" s="6">
        <v>0</v>
      </c>
      <c r="DH201" s="5">
        <v>0</v>
      </c>
      <c r="DI201" s="8">
        <f t="shared" ref="DI201:DI212" si="399">IF(DG201=0,0,DH201/DG201*1000)</f>
        <v>0</v>
      </c>
      <c r="DJ201" s="6">
        <v>0</v>
      </c>
      <c r="DK201" s="5">
        <v>0</v>
      </c>
      <c r="DL201" s="8">
        <f t="shared" ref="DL201:DL212" si="400">IF(DJ201=0,0,DK201/DJ201*1000)</f>
        <v>0</v>
      </c>
      <c r="DM201" s="6">
        <v>0</v>
      </c>
      <c r="DN201" s="5">
        <v>0</v>
      </c>
      <c r="DO201" s="8">
        <f t="shared" ref="DO201:DO212" si="401">IF(DM201=0,0,DN201/DM201*1000)</f>
        <v>0</v>
      </c>
      <c r="DP201" s="6">
        <v>0</v>
      </c>
      <c r="DQ201" s="5">
        <v>0</v>
      </c>
      <c r="DR201" s="8">
        <f t="shared" ref="DR201:DR212" si="402">IF(DP201=0,0,DQ201/DP201*1000)</f>
        <v>0</v>
      </c>
      <c r="DS201" s="6">
        <v>0</v>
      </c>
      <c r="DT201" s="5">
        <v>0</v>
      </c>
      <c r="DU201" s="8">
        <f t="shared" ref="DU201:DU212" si="403">IF(DS201=0,0,DT201/DS201*1000)</f>
        <v>0</v>
      </c>
      <c r="DV201" s="6">
        <v>0</v>
      </c>
      <c r="DW201" s="5">
        <v>0</v>
      </c>
      <c r="DX201" s="8">
        <f t="shared" ref="DX201:DX212" si="404">IF(DV201=0,0,DW201/DV201*1000)</f>
        <v>0</v>
      </c>
      <c r="DY201" s="6">
        <v>0</v>
      </c>
      <c r="DZ201" s="5">
        <v>0</v>
      </c>
      <c r="EA201" s="8">
        <f t="shared" ref="EA201:EA212" si="405">IF(DY201=0,0,DZ201/DY201*1000)</f>
        <v>0</v>
      </c>
      <c r="EB201" s="6">
        <v>0</v>
      </c>
      <c r="EC201" s="5">
        <v>0</v>
      </c>
      <c r="ED201" s="8">
        <f t="shared" ref="ED201:ED212" si="406">IF(EB201=0,0,EC201/EB201*1000)</f>
        <v>0</v>
      </c>
      <c r="EE201" s="6">
        <v>0</v>
      </c>
      <c r="EF201" s="5">
        <v>0</v>
      </c>
      <c r="EG201" s="8">
        <f t="shared" ref="EG201:EG212" si="407">IF(EE201=0,0,EF201/EE201*1000)</f>
        <v>0</v>
      </c>
      <c r="EH201" s="6">
        <v>0</v>
      </c>
      <c r="EI201" s="5">
        <v>0</v>
      </c>
      <c r="EJ201" s="8">
        <f t="shared" ref="EJ201:EJ212" si="408">IF(EH201=0,0,EI201/EH201*1000)</f>
        <v>0</v>
      </c>
      <c r="EK201" s="6">
        <v>0</v>
      </c>
      <c r="EL201" s="5">
        <v>0</v>
      </c>
      <c r="EM201" s="8">
        <f t="shared" ref="EM201:EM212" si="409">IF(EK201=0,0,EL201/EK201*1000)</f>
        <v>0</v>
      </c>
      <c r="EN201" s="6">
        <f t="shared" ref="EN201:EN213" si="410">C201+F201+I201+L201+O201+R201+X201+AD201+AG201+AJ201+AM201+AP201+AS201+AV201+AY201+BB201+BE201+BK201+BQ201+BT201+BZ201+CF201+CI201+CL201+CO201+CR201+CU201+CX201+DD201+DG201+DM201+DP201+DS201+DY201+EB201+EH201+EK201+BN201+EE201+DV201+BH201+U201+BW201+DJ201+CC201+DA201+AA201</f>
        <v>32.628</v>
      </c>
      <c r="EO201" s="8">
        <f t="shared" ref="EO201:EO213" si="411">D201+G201+J201+M201+P201+S201+Y201+AE201+AH201+AK201+AN201+AQ201+AT201+AW201+AZ201+BC201+BF201+BL201+BR201+BU201+CA201+CG201+CJ201+CM201+CP201+CS201+CV201+CY201+DE201+DH201+DN201+DQ201+DT201+DZ201+EC201+EI201+EL201+BO201+EF201+DW201+BI201+V201+BX201+DK201+CD201+DB201+AB201</f>
        <v>679.35799999999995</v>
      </c>
    </row>
    <row r="202" spans="1:145" x14ac:dyDescent="0.3">
      <c r="A202" s="54">
        <v>2021</v>
      </c>
      <c r="B202" s="55" t="s">
        <v>3</v>
      </c>
      <c r="C202" s="6">
        <v>0</v>
      </c>
      <c r="D202" s="5">
        <v>0</v>
      </c>
      <c r="E202" s="8">
        <f t="shared" ref="E202:E203" si="412">IF(C202=0,0,D202/C202*1000)</f>
        <v>0</v>
      </c>
      <c r="F202" s="6">
        <v>0</v>
      </c>
      <c r="G202" s="5">
        <v>0</v>
      </c>
      <c r="H202" s="8">
        <f t="shared" si="364"/>
        <v>0</v>
      </c>
      <c r="I202" s="6">
        <v>0</v>
      </c>
      <c r="J202" s="5">
        <v>0</v>
      </c>
      <c r="K202" s="8">
        <f t="shared" si="365"/>
        <v>0</v>
      </c>
      <c r="L202" s="6">
        <v>0</v>
      </c>
      <c r="M202" s="5">
        <v>0</v>
      </c>
      <c r="N202" s="8">
        <f t="shared" si="366"/>
        <v>0</v>
      </c>
      <c r="O202" s="6">
        <v>0</v>
      </c>
      <c r="P202" s="5">
        <v>0</v>
      </c>
      <c r="Q202" s="8">
        <f t="shared" si="367"/>
        <v>0</v>
      </c>
      <c r="R202" s="6">
        <v>0</v>
      </c>
      <c r="S202" s="5">
        <v>0</v>
      </c>
      <c r="T202" s="8">
        <f t="shared" si="368"/>
        <v>0</v>
      </c>
      <c r="U202" s="6">
        <v>0</v>
      </c>
      <c r="V202" s="5">
        <v>0</v>
      </c>
      <c r="W202" s="8">
        <f t="shared" si="369"/>
        <v>0</v>
      </c>
      <c r="X202" s="6">
        <v>0</v>
      </c>
      <c r="Y202" s="5">
        <v>0</v>
      </c>
      <c r="Z202" s="8">
        <f t="shared" si="370"/>
        <v>0</v>
      </c>
      <c r="AA202" s="6">
        <v>0</v>
      </c>
      <c r="AB202" s="5">
        <v>0</v>
      </c>
      <c r="AC202" s="8">
        <f t="shared" si="371"/>
        <v>0</v>
      </c>
      <c r="AD202" s="6">
        <v>0</v>
      </c>
      <c r="AE202" s="5">
        <v>0</v>
      </c>
      <c r="AF202" s="8">
        <f t="shared" si="372"/>
        <v>0</v>
      </c>
      <c r="AG202" s="6">
        <v>0</v>
      </c>
      <c r="AH202" s="5">
        <v>0</v>
      </c>
      <c r="AI202" s="8">
        <f t="shared" si="373"/>
        <v>0</v>
      </c>
      <c r="AJ202" s="6">
        <v>0</v>
      </c>
      <c r="AK202" s="5">
        <v>0</v>
      </c>
      <c r="AL202" s="8">
        <f t="shared" si="374"/>
        <v>0</v>
      </c>
      <c r="AM202" s="6">
        <v>0</v>
      </c>
      <c r="AN202" s="5">
        <v>0</v>
      </c>
      <c r="AO202" s="8">
        <f t="shared" si="375"/>
        <v>0</v>
      </c>
      <c r="AP202" s="6">
        <v>0</v>
      </c>
      <c r="AQ202" s="5">
        <v>0</v>
      </c>
      <c r="AR202" s="8">
        <f t="shared" si="376"/>
        <v>0</v>
      </c>
      <c r="AS202" s="6">
        <v>0</v>
      </c>
      <c r="AT202" s="5">
        <v>0</v>
      </c>
      <c r="AU202" s="8">
        <f t="shared" si="377"/>
        <v>0</v>
      </c>
      <c r="AV202" s="6">
        <v>0</v>
      </c>
      <c r="AW202" s="5">
        <v>0</v>
      </c>
      <c r="AX202" s="8">
        <f t="shared" si="378"/>
        <v>0</v>
      </c>
      <c r="AY202" s="6">
        <v>0</v>
      </c>
      <c r="AZ202" s="5">
        <v>0</v>
      </c>
      <c r="BA202" s="8">
        <f t="shared" si="379"/>
        <v>0</v>
      </c>
      <c r="BB202" s="6">
        <v>0</v>
      </c>
      <c r="BC202" s="5">
        <v>0</v>
      </c>
      <c r="BD202" s="8">
        <f t="shared" si="380"/>
        <v>0</v>
      </c>
      <c r="BE202" s="6">
        <v>0</v>
      </c>
      <c r="BF202" s="5">
        <v>0</v>
      </c>
      <c r="BG202" s="8">
        <f t="shared" si="381"/>
        <v>0</v>
      </c>
      <c r="BH202" s="6">
        <v>0</v>
      </c>
      <c r="BI202" s="5">
        <v>0</v>
      </c>
      <c r="BJ202" s="8">
        <f t="shared" si="382"/>
        <v>0</v>
      </c>
      <c r="BK202" s="6">
        <v>0</v>
      </c>
      <c r="BL202" s="5">
        <v>0</v>
      </c>
      <c r="BM202" s="8">
        <f t="shared" si="383"/>
        <v>0</v>
      </c>
      <c r="BN202" s="6">
        <v>0</v>
      </c>
      <c r="BO202" s="5">
        <v>0</v>
      </c>
      <c r="BP202" s="8">
        <f t="shared" si="384"/>
        <v>0</v>
      </c>
      <c r="BQ202" s="6">
        <v>0</v>
      </c>
      <c r="BR202" s="5">
        <v>0</v>
      </c>
      <c r="BS202" s="8">
        <f t="shared" si="385"/>
        <v>0</v>
      </c>
      <c r="BT202" s="6">
        <v>0</v>
      </c>
      <c r="BU202" s="5">
        <v>0</v>
      </c>
      <c r="BV202" s="8">
        <f t="shared" si="386"/>
        <v>0</v>
      </c>
      <c r="BW202" s="6">
        <v>0</v>
      </c>
      <c r="BX202" s="5">
        <v>0</v>
      </c>
      <c r="BY202" s="8">
        <f t="shared" si="387"/>
        <v>0</v>
      </c>
      <c r="BZ202" s="6">
        <v>0</v>
      </c>
      <c r="CA202" s="5">
        <v>0</v>
      </c>
      <c r="CB202" s="8">
        <f t="shared" si="388"/>
        <v>0</v>
      </c>
      <c r="CC202" s="6">
        <v>0</v>
      </c>
      <c r="CD202" s="5">
        <v>0</v>
      </c>
      <c r="CE202" s="8">
        <f t="shared" si="389"/>
        <v>0</v>
      </c>
      <c r="CF202" s="6">
        <v>0</v>
      </c>
      <c r="CG202" s="5">
        <v>0</v>
      </c>
      <c r="CH202" s="8">
        <f t="shared" si="390"/>
        <v>0</v>
      </c>
      <c r="CI202" s="6">
        <v>0</v>
      </c>
      <c r="CJ202" s="5">
        <v>0</v>
      </c>
      <c r="CK202" s="8">
        <f t="shared" si="391"/>
        <v>0</v>
      </c>
      <c r="CL202" s="6">
        <v>0</v>
      </c>
      <c r="CM202" s="5">
        <v>0</v>
      </c>
      <c r="CN202" s="8">
        <f t="shared" si="392"/>
        <v>0</v>
      </c>
      <c r="CO202" s="6">
        <v>0</v>
      </c>
      <c r="CP202" s="5">
        <v>0</v>
      </c>
      <c r="CQ202" s="8">
        <f t="shared" si="393"/>
        <v>0</v>
      </c>
      <c r="CR202" s="6">
        <v>0</v>
      </c>
      <c r="CS202" s="5">
        <v>0</v>
      </c>
      <c r="CT202" s="8">
        <f t="shared" si="394"/>
        <v>0</v>
      </c>
      <c r="CU202" s="6">
        <v>0</v>
      </c>
      <c r="CV202" s="5">
        <v>0</v>
      </c>
      <c r="CW202" s="8">
        <f t="shared" si="395"/>
        <v>0</v>
      </c>
      <c r="CX202" s="6">
        <v>0</v>
      </c>
      <c r="CY202" s="5">
        <v>0</v>
      </c>
      <c r="CZ202" s="8">
        <f t="shared" si="396"/>
        <v>0</v>
      </c>
      <c r="DA202" s="6">
        <v>0</v>
      </c>
      <c r="DB202" s="5">
        <v>0</v>
      </c>
      <c r="DC202" s="8">
        <f t="shared" si="397"/>
        <v>0</v>
      </c>
      <c r="DD202" s="6">
        <v>0</v>
      </c>
      <c r="DE202" s="5">
        <v>0</v>
      </c>
      <c r="DF202" s="8">
        <f t="shared" si="398"/>
        <v>0</v>
      </c>
      <c r="DG202" s="6">
        <v>0</v>
      </c>
      <c r="DH202" s="5">
        <v>0</v>
      </c>
      <c r="DI202" s="8">
        <f t="shared" si="399"/>
        <v>0</v>
      </c>
      <c r="DJ202" s="6">
        <v>0</v>
      </c>
      <c r="DK202" s="5">
        <v>0</v>
      </c>
      <c r="DL202" s="8">
        <f t="shared" si="400"/>
        <v>0</v>
      </c>
      <c r="DM202" s="6">
        <v>0</v>
      </c>
      <c r="DN202" s="5">
        <v>0</v>
      </c>
      <c r="DO202" s="8">
        <f t="shared" si="401"/>
        <v>0</v>
      </c>
      <c r="DP202" s="6">
        <v>0</v>
      </c>
      <c r="DQ202" s="5">
        <v>0</v>
      </c>
      <c r="DR202" s="8">
        <f t="shared" si="402"/>
        <v>0</v>
      </c>
      <c r="DS202" s="6">
        <v>0</v>
      </c>
      <c r="DT202" s="5">
        <v>0</v>
      </c>
      <c r="DU202" s="8">
        <f t="shared" si="403"/>
        <v>0</v>
      </c>
      <c r="DV202" s="6">
        <v>0</v>
      </c>
      <c r="DW202" s="5">
        <v>0</v>
      </c>
      <c r="DX202" s="8">
        <f t="shared" si="404"/>
        <v>0</v>
      </c>
      <c r="DY202" s="6">
        <v>0</v>
      </c>
      <c r="DZ202" s="5">
        <v>0</v>
      </c>
      <c r="EA202" s="8">
        <f t="shared" si="405"/>
        <v>0</v>
      </c>
      <c r="EB202" s="6">
        <v>0</v>
      </c>
      <c r="EC202" s="5">
        <v>0</v>
      </c>
      <c r="ED202" s="8">
        <f t="shared" si="406"/>
        <v>0</v>
      </c>
      <c r="EE202" s="6">
        <v>0</v>
      </c>
      <c r="EF202" s="5">
        <v>0</v>
      </c>
      <c r="EG202" s="8">
        <f t="shared" si="407"/>
        <v>0</v>
      </c>
      <c r="EH202" s="6">
        <v>0</v>
      </c>
      <c r="EI202" s="5">
        <v>0</v>
      </c>
      <c r="EJ202" s="8">
        <f t="shared" si="408"/>
        <v>0</v>
      </c>
      <c r="EK202" s="6">
        <v>0</v>
      </c>
      <c r="EL202" s="5">
        <v>0</v>
      </c>
      <c r="EM202" s="8">
        <f t="shared" si="409"/>
        <v>0</v>
      </c>
      <c r="EN202" s="6">
        <f t="shared" si="410"/>
        <v>0</v>
      </c>
      <c r="EO202" s="8">
        <f t="shared" si="411"/>
        <v>0</v>
      </c>
    </row>
    <row r="203" spans="1:145" x14ac:dyDescent="0.3">
      <c r="A203" s="54">
        <v>2021</v>
      </c>
      <c r="B203" s="55" t="s">
        <v>4</v>
      </c>
      <c r="C203" s="6">
        <v>0</v>
      </c>
      <c r="D203" s="5">
        <v>0</v>
      </c>
      <c r="E203" s="8">
        <f t="shared" si="412"/>
        <v>0</v>
      </c>
      <c r="F203" s="6">
        <v>0</v>
      </c>
      <c r="G203" s="5">
        <v>0</v>
      </c>
      <c r="H203" s="8">
        <f t="shared" si="364"/>
        <v>0</v>
      </c>
      <c r="I203" s="6">
        <v>0</v>
      </c>
      <c r="J203" s="5">
        <v>0</v>
      </c>
      <c r="K203" s="8">
        <f t="shared" si="365"/>
        <v>0</v>
      </c>
      <c r="L203" s="6">
        <v>0</v>
      </c>
      <c r="M203" s="5">
        <v>0</v>
      </c>
      <c r="N203" s="8">
        <f t="shared" si="366"/>
        <v>0</v>
      </c>
      <c r="O203" s="6">
        <v>0</v>
      </c>
      <c r="P203" s="5">
        <v>0</v>
      </c>
      <c r="Q203" s="8">
        <f t="shared" si="367"/>
        <v>0</v>
      </c>
      <c r="R203" s="6">
        <v>0</v>
      </c>
      <c r="S203" s="5">
        <v>0</v>
      </c>
      <c r="T203" s="8">
        <f t="shared" si="368"/>
        <v>0</v>
      </c>
      <c r="U203" s="6">
        <v>0</v>
      </c>
      <c r="V203" s="5">
        <v>0</v>
      </c>
      <c r="W203" s="8">
        <f t="shared" si="369"/>
        <v>0</v>
      </c>
      <c r="X203" s="6">
        <v>0</v>
      </c>
      <c r="Y203" s="5">
        <v>0</v>
      </c>
      <c r="Z203" s="8">
        <f t="shared" si="370"/>
        <v>0</v>
      </c>
      <c r="AA203" s="6">
        <v>0</v>
      </c>
      <c r="AB203" s="5">
        <v>0</v>
      </c>
      <c r="AC203" s="8">
        <f t="shared" si="371"/>
        <v>0</v>
      </c>
      <c r="AD203" s="6">
        <v>0</v>
      </c>
      <c r="AE203" s="5">
        <v>0</v>
      </c>
      <c r="AF203" s="8">
        <f t="shared" si="372"/>
        <v>0</v>
      </c>
      <c r="AG203" s="6">
        <v>0</v>
      </c>
      <c r="AH203" s="5">
        <v>0</v>
      </c>
      <c r="AI203" s="8">
        <f t="shared" si="373"/>
        <v>0</v>
      </c>
      <c r="AJ203" s="6">
        <v>0</v>
      </c>
      <c r="AK203" s="5">
        <v>0</v>
      </c>
      <c r="AL203" s="8">
        <f t="shared" si="374"/>
        <v>0</v>
      </c>
      <c r="AM203" s="6">
        <v>0</v>
      </c>
      <c r="AN203" s="5">
        <v>0</v>
      </c>
      <c r="AO203" s="8">
        <f t="shared" si="375"/>
        <v>0</v>
      </c>
      <c r="AP203" s="6">
        <v>0</v>
      </c>
      <c r="AQ203" s="5">
        <v>0</v>
      </c>
      <c r="AR203" s="8">
        <f t="shared" si="376"/>
        <v>0</v>
      </c>
      <c r="AS203" s="6">
        <v>0</v>
      </c>
      <c r="AT203" s="5">
        <v>0</v>
      </c>
      <c r="AU203" s="8">
        <f t="shared" si="377"/>
        <v>0</v>
      </c>
      <c r="AV203" s="6">
        <v>0</v>
      </c>
      <c r="AW203" s="5">
        <v>0</v>
      </c>
      <c r="AX203" s="8">
        <f t="shared" si="378"/>
        <v>0</v>
      </c>
      <c r="AY203" s="6">
        <v>0</v>
      </c>
      <c r="AZ203" s="5">
        <v>0</v>
      </c>
      <c r="BA203" s="8">
        <f t="shared" si="379"/>
        <v>0</v>
      </c>
      <c r="BB203" s="6">
        <v>0</v>
      </c>
      <c r="BC203" s="5">
        <v>0</v>
      </c>
      <c r="BD203" s="8">
        <f t="shared" si="380"/>
        <v>0</v>
      </c>
      <c r="BE203" s="6">
        <v>0</v>
      </c>
      <c r="BF203" s="5">
        <v>0</v>
      </c>
      <c r="BG203" s="8">
        <f t="shared" si="381"/>
        <v>0</v>
      </c>
      <c r="BH203" s="6">
        <v>0</v>
      </c>
      <c r="BI203" s="5">
        <v>0</v>
      </c>
      <c r="BJ203" s="8">
        <f t="shared" si="382"/>
        <v>0</v>
      </c>
      <c r="BK203" s="6">
        <v>0</v>
      </c>
      <c r="BL203" s="5">
        <v>0</v>
      </c>
      <c r="BM203" s="8">
        <f t="shared" si="383"/>
        <v>0</v>
      </c>
      <c r="BN203" s="6">
        <v>0</v>
      </c>
      <c r="BO203" s="5">
        <v>0</v>
      </c>
      <c r="BP203" s="8">
        <f t="shared" si="384"/>
        <v>0</v>
      </c>
      <c r="BQ203" s="6">
        <v>0</v>
      </c>
      <c r="BR203" s="5">
        <v>0</v>
      </c>
      <c r="BS203" s="8">
        <f t="shared" si="385"/>
        <v>0</v>
      </c>
      <c r="BT203" s="70">
        <v>43.2</v>
      </c>
      <c r="BU203" s="5">
        <v>958.13099999999997</v>
      </c>
      <c r="BV203" s="8">
        <f t="shared" si="386"/>
        <v>22178.958333333332</v>
      </c>
      <c r="BW203" s="6">
        <v>0</v>
      </c>
      <c r="BX203" s="5">
        <v>0</v>
      </c>
      <c r="BY203" s="8">
        <f t="shared" si="387"/>
        <v>0</v>
      </c>
      <c r="BZ203" s="6">
        <v>0</v>
      </c>
      <c r="CA203" s="5">
        <v>0</v>
      </c>
      <c r="CB203" s="8">
        <f t="shared" si="388"/>
        <v>0</v>
      </c>
      <c r="CC203" s="6">
        <v>0</v>
      </c>
      <c r="CD203" s="5">
        <v>0</v>
      </c>
      <c r="CE203" s="8">
        <f t="shared" si="389"/>
        <v>0</v>
      </c>
      <c r="CF203" s="6">
        <v>0</v>
      </c>
      <c r="CG203" s="5">
        <v>0</v>
      </c>
      <c r="CH203" s="8">
        <f t="shared" si="390"/>
        <v>0</v>
      </c>
      <c r="CI203" s="6">
        <v>0</v>
      </c>
      <c r="CJ203" s="5">
        <v>0</v>
      </c>
      <c r="CK203" s="8">
        <f t="shared" si="391"/>
        <v>0</v>
      </c>
      <c r="CL203" s="6">
        <v>0</v>
      </c>
      <c r="CM203" s="5">
        <v>0</v>
      </c>
      <c r="CN203" s="8">
        <f t="shared" si="392"/>
        <v>0</v>
      </c>
      <c r="CO203" s="6">
        <v>0</v>
      </c>
      <c r="CP203" s="5">
        <v>0</v>
      </c>
      <c r="CQ203" s="8">
        <f t="shared" si="393"/>
        <v>0</v>
      </c>
      <c r="CR203" s="6">
        <v>0</v>
      </c>
      <c r="CS203" s="5">
        <v>0</v>
      </c>
      <c r="CT203" s="8">
        <f t="shared" si="394"/>
        <v>0</v>
      </c>
      <c r="CU203" s="6">
        <v>0</v>
      </c>
      <c r="CV203" s="5">
        <v>0</v>
      </c>
      <c r="CW203" s="8">
        <f t="shared" si="395"/>
        <v>0</v>
      </c>
      <c r="CX203" s="6">
        <v>0</v>
      </c>
      <c r="CY203" s="5">
        <v>0</v>
      </c>
      <c r="CZ203" s="8">
        <f t="shared" si="396"/>
        <v>0</v>
      </c>
      <c r="DA203" s="6">
        <v>0</v>
      </c>
      <c r="DB203" s="5">
        <v>0</v>
      </c>
      <c r="DC203" s="8">
        <f t="shared" si="397"/>
        <v>0</v>
      </c>
      <c r="DD203" s="6">
        <v>0</v>
      </c>
      <c r="DE203" s="5">
        <v>0</v>
      </c>
      <c r="DF203" s="8">
        <f t="shared" si="398"/>
        <v>0</v>
      </c>
      <c r="DG203" s="6">
        <v>0</v>
      </c>
      <c r="DH203" s="5">
        <v>0</v>
      </c>
      <c r="DI203" s="8">
        <f t="shared" si="399"/>
        <v>0</v>
      </c>
      <c r="DJ203" s="6">
        <v>0</v>
      </c>
      <c r="DK203" s="5">
        <v>0</v>
      </c>
      <c r="DL203" s="8">
        <f t="shared" si="400"/>
        <v>0</v>
      </c>
      <c r="DM203" s="6">
        <v>0</v>
      </c>
      <c r="DN203" s="5">
        <v>0</v>
      </c>
      <c r="DO203" s="8">
        <f t="shared" si="401"/>
        <v>0</v>
      </c>
      <c r="DP203" s="6">
        <v>0</v>
      </c>
      <c r="DQ203" s="5">
        <v>0</v>
      </c>
      <c r="DR203" s="8">
        <f t="shared" si="402"/>
        <v>0</v>
      </c>
      <c r="DS203" s="6">
        <v>0</v>
      </c>
      <c r="DT203" s="5">
        <v>0</v>
      </c>
      <c r="DU203" s="8">
        <f t="shared" si="403"/>
        <v>0</v>
      </c>
      <c r="DV203" s="6">
        <v>0</v>
      </c>
      <c r="DW203" s="5">
        <v>0</v>
      </c>
      <c r="DX203" s="8">
        <f t="shared" si="404"/>
        <v>0</v>
      </c>
      <c r="DY203" s="6">
        <v>0</v>
      </c>
      <c r="DZ203" s="5">
        <v>0</v>
      </c>
      <c r="EA203" s="8">
        <f t="shared" si="405"/>
        <v>0</v>
      </c>
      <c r="EB203" s="6">
        <v>0</v>
      </c>
      <c r="EC203" s="5">
        <v>0</v>
      </c>
      <c r="ED203" s="8">
        <f t="shared" si="406"/>
        <v>0</v>
      </c>
      <c r="EE203" s="6">
        <v>0</v>
      </c>
      <c r="EF203" s="5">
        <v>0</v>
      </c>
      <c r="EG203" s="8">
        <f t="shared" si="407"/>
        <v>0</v>
      </c>
      <c r="EH203" s="6">
        <v>0</v>
      </c>
      <c r="EI203" s="5">
        <v>0</v>
      </c>
      <c r="EJ203" s="8">
        <f t="shared" si="408"/>
        <v>0</v>
      </c>
      <c r="EK203" s="6">
        <v>0</v>
      </c>
      <c r="EL203" s="5">
        <v>0</v>
      </c>
      <c r="EM203" s="8">
        <f t="shared" si="409"/>
        <v>0</v>
      </c>
      <c r="EN203" s="6">
        <f t="shared" si="410"/>
        <v>43.2</v>
      </c>
      <c r="EO203" s="8">
        <f t="shared" si="411"/>
        <v>958.13099999999997</v>
      </c>
    </row>
    <row r="204" spans="1:145" x14ac:dyDescent="0.3">
      <c r="A204" s="54">
        <v>2021</v>
      </c>
      <c r="B204" s="55" t="s">
        <v>5</v>
      </c>
      <c r="C204" s="6">
        <v>0</v>
      </c>
      <c r="D204" s="5">
        <v>0</v>
      </c>
      <c r="E204" s="8">
        <f>IF(C204=0,0,D204/C204*1000)</f>
        <v>0</v>
      </c>
      <c r="F204" s="6">
        <v>0</v>
      </c>
      <c r="G204" s="5">
        <v>0</v>
      </c>
      <c r="H204" s="8">
        <f t="shared" si="364"/>
        <v>0</v>
      </c>
      <c r="I204" s="6">
        <v>0</v>
      </c>
      <c r="J204" s="5">
        <v>0</v>
      </c>
      <c r="K204" s="8">
        <f t="shared" si="365"/>
        <v>0</v>
      </c>
      <c r="L204" s="6">
        <v>0</v>
      </c>
      <c r="M204" s="5">
        <v>0</v>
      </c>
      <c r="N204" s="8">
        <f t="shared" si="366"/>
        <v>0</v>
      </c>
      <c r="O204" s="6">
        <v>0</v>
      </c>
      <c r="P204" s="5">
        <v>0</v>
      </c>
      <c r="Q204" s="8">
        <f t="shared" si="367"/>
        <v>0</v>
      </c>
      <c r="R204" s="6">
        <v>0</v>
      </c>
      <c r="S204" s="5">
        <v>0</v>
      </c>
      <c r="T204" s="8">
        <f t="shared" si="368"/>
        <v>0</v>
      </c>
      <c r="U204" s="6">
        <v>0</v>
      </c>
      <c r="V204" s="5">
        <v>0</v>
      </c>
      <c r="W204" s="8">
        <f t="shared" si="369"/>
        <v>0</v>
      </c>
      <c r="X204" s="6">
        <v>0</v>
      </c>
      <c r="Y204" s="5">
        <v>0</v>
      </c>
      <c r="Z204" s="8">
        <f t="shared" si="370"/>
        <v>0</v>
      </c>
      <c r="AA204" s="6">
        <v>0</v>
      </c>
      <c r="AB204" s="5">
        <v>0</v>
      </c>
      <c r="AC204" s="8">
        <f t="shared" si="371"/>
        <v>0</v>
      </c>
      <c r="AD204" s="6">
        <v>0</v>
      </c>
      <c r="AE204" s="5">
        <v>0</v>
      </c>
      <c r="AF204" s="8">
        <f t="shared" si="372"/>
        <v>0</v>
      </c>
      <c r="AG204" s="6">
        <v>0</v>
      </c>
      <c r="AH204" s="5">
        <v>0</v>
      </c>
      <c r="AI204" s="8">
        <f t="shared" si="373"/>
        <v>0</v>
      </c>
      <c r="AJ204" s="6">
        <v>0</v>
      </c>
      <c r="AK204" s="5">
        <v>0</v>
      </c>
      <c r="AL204" s="8">
        <f t="shared" si="374"/>
        <v>0</v>
      </c>
      <c r="AM204" s="6">
        <v>0</v>
      </c>
      <c r="AN204" s="5">
        <v>0</v>
      </c>
      <c r="AO204" s="8">
        <f t="shared" si="375"/>
        <v>0</v>
      </c>
      <c r="AP204" s="6">
        <v>0</v>
      </c>
      <c r="AQ204" s="5">
        <v>0</v>
      </c>
      <c r="AR204" s="8">
        <f t="shared" si="376"/>
        <v>0</v>
      </c>
      <c r="AS204" s="6">
        <v>0</v>
      </c>
      <c r="AT204" s="5">
        <v>0</v>
      </c>
      <c r="AU204" s="8">
        <f t="shared" si="377"/>
        <v>0</v>
      </c>
      <c r="AV204" s="6">
        <v>0</v>
      </c>
      <c r="AW204" s="5">
        <v>0</v>
      </c>
      <c r="AX204" s="8">
        <f t="shared" si="378"/>
        <v>0</v>
      </c>
      <c r="AY204" s="6">
        <v>0</v>
      </c>
      <c r="AZ204" s="5">
        <v>0</v>
      </c>
      <c r="BA204" s="8">
        <f t="shared" si="379"/>
        <v>0</v>
      </c>
      <c r="BB204" s="6">
        <v>0</v>
      </c>
      <c r="BC204" s="5">
        <v>0</v>
      </c>
      <c r="BD204" s="8">
        <f t="shared" si="380"/>
        <v>0</v>
      </c>
      <c r="BE204" s="6">
        <v>0</v>
      </c>
      <c r="BF204" s="5">
        <v>0</v>
      </c>
      <c r="BG204" s="8">
        <f t="shared" si="381"/>
        <v>0</v>
      </c>
      <c r="BH204" s="6">
        <v>0</v>
      </c>
      <c r="BI204" s="5">
        <v>0</v>
      </c>
      <c r="BJ204" s="8">
        <f t="shared" si="382"/>
        <v>0</v>
      </c>
      <c r="BK204" s="6">
        <v>0</v>
      </c>
      <c r="BL204" s="5">
        <v>0</v>
      </c>
      <c r="BM204" s="8">
        <f t="shared" si="383"/>
        <v>0</v>
      </c>
      <c r="BN204" s="6">
        <v>0</v>
      </c>
      <c r="BO204" s="5">
        <v>0</v>
      </c>
      <c r="BP204" s="8">
        <f t="shared" si="384"/>
        <v>0</v>
      </c>
      <c r="BQ204" s="6">
        <v>0</v>
      </c>
      <c r="BR204" s="5">
        <v>0</v>
      </c>
      <c r="BS204" s="8">
        <f t="shared" si="385"/>
        <v>0</v>
      </c>
      <c r="BT204" s="70">
        <v>67.355999999999995</v>
      </c>
      <c r="BU204" s="5">
        <v>1426.3009999999999</v>
      </c>
      <c r="BV204" s="8">
        <f t="shared" si="386"/>
        <v>21175.559712572005</v>
      </c>
      <c r="BW204" s="6">
        <v>0</v>
      </c>
      <c r="BX204" s="5">
        <v>0</v>
      </c>
      <c r="BY204" s="8">
        <f t="shared" si="387"/>
        <v>0</v>
      </c>
      <c r="BZ204" s="6">
        <v>0</v>
      </c>
      <c r="CA204" s="5">
        <v>0</v>
      </c>
      <c r="CB204" s="8">
        <f t="shared" si="388"/>
        <v>0</v>
      </c>
      <c r="CC204" s="6">
        <v>0</v>
      </c>
      <c r="CD204" s="5">
        <v>0</v>
      </c>
      <c r="CE204" s="8">
        <f t="shared" si="389"/>
        <v>0</v>
      </c>
      <c r="CF204" s="6">
        <v>0</v>
      </c>
      <c r="CG204" s="5">
        <v>0</v>
      </c>
      <c r="CH204" s="8">
        <f t="shared" si="390"/>
        <v>0</v>
      </c>
      <c r="CI204" s="6">
        <v>0</v>
      </c>
      <c r="CJ204" s="5">
        <v>0</v>
      </c>
      <c r="CK204" s="8">
        <f t="shared" si="391"/>
        <v>0</v>
      </c>
      <c r="CL204" s="6">
        <v>0</v>
      </c>
      <c r="CM204" s="5">
        <v>0</v>
      </c>
      <c r="CN204" s="8">
        <f t="shared" si="392"/>
        <v>0</v>
      </c>
      <c r="CO204" s="6">
        <v>0</v>
      </c>
      <c r="CP204" s="5">
        <v>0</v>
      </c>
      <c r="CQ204" s="8">
        <f t="shared" si="393"/>
        <v>0</v>
      </c>
      <c r="CR204" s="6">
        <v>0</v>
      </c>
      <c r="CS204" s="5">
        <v>0</v>
      </c>
      <c r="CT204" s="8">
        <f t="shared" si="394"/>
        <v>0</v>
      </c>
      <c r="CU204" s="6">
        <v>0</v>
      </c>
      <c r="CV204" s="5">
        <v>0</v>
      </c>
      <c r="CW204" s="8">
        <f t="shared" si="395"/>
        <v>0</v>
      </c>
      <c r="CX204" s="6">
        <v>0</v>
      </c>
      <c r="CY204" s="5">
        <v>0</v>
      </c>
      <c r="CZ204" s="8">
        <f t="shared" si="396"/>
        <v>0</v>
      </c>
      <c r="DA204" s="6">
        <v>0</v>
      </c>
      <c r="DB204" s="5">
        <v>0</v>
      </c>
      <c r="DC204" s="8">
        <f t="shared" si="397"/>
        <v>0</v>
      </c>
      <c r="DD204" s="6">
        <v>0</v>
      </c>
      <c r="DE204" s="5">
        <v>0</v>
      </c>
      <c r="DF204" s="8">
        <f t="shared" si="398"/>
        <v>0</v>
      </c>
      <c r="DG204" s="6">
        <v>0</v>
      </c>
      <c r="DH204" s="5">
        <v>0</v>
      </c>
      <c r="DI204" s="8">
        <f t="shared" si="399"/>
        <v>0</v>
      </c>
      <c r="DJ204" s="6">
        <v>0</v>
      </c>
      <c r="DK204" s="5">
        <v>0</v>
      </c>
      <c r="DL204" s="8">
        <f t="shared" si="400"/>
        <v>0</v>
      </c>
      <c r="DM204" s="6">
        <v>0</v>
      </c>
      <c r="DN204" s="5">
        <v>0</v>
      </c>
      <c r="DO204" s="8">
        <f t="shared" si="401"/>
        <v>0</v>
      </c>
      <c r="DP204" s="6">
        <v>0</v>
      </c>
      <c r="DQ204" s="5">
        <v>0</v>
      </c>
      <c r="DR204" s="8">
        <f t="shared" si="402"/>
        <v>0</v>
      </c>
      <c r="DS204" s="6">
        <v>0</v>
      </c>
      <c r="DT204" s="5">
        <v>0</v>
      </c>
      <c r="DU204" s="8">
        <f t="shared" si="403"/>
        <v>0</v>
      </c>
      <c r="DV204" s="6">
        <v>0</v>
      </c>
      <c r="DW204" s="5">
        <v>0</v>
      </c>
      <c r="DX204" s="8">
        <f t="shared" si="404"/>
        <v>0</v>
      </c>
      <c r="DY204" s="6">
        <v>0</v>
      </c>
      <c r="DZ204" s="5">
        <v>0</v>
      </c>
      <c r="EA204" s="8">
        <f t="shared" si="405"/>
        <v>0</v>
      </c>
      <c r="EB204" s="6">
        <v>0</v>
      </c>
      <c r="EC204" s="5">
        <v>0</v>
      </c>
      <c r="ED204" s="8">
        <f t="shared" si="406"/>
        <v>0</v>
      </c>
      <c r="EE204" s="6">
        <v>0</v>
      </c>
      <c r="EF204" s="5">
        <v>0</v>
      </c>
      <c r="EG204" s="8">
        <f t="shared" si="407"/>
        <v>0</v>
      </c>
      <c r="EH204" s="6">
        <v>0</v>
      </c>
      <c r="EI204" s="5">
        <v>0</v>
      </c>
      <c r="EJ204" s="8">
        <f t="shared" si="408"/>
        <v>0</v>
      </c>
      <c r="EK204" s="6">
        <v>0</v>
      </c>
      <c r="EL204" s="5">
        <v>0</v>
      </c>
      <c r="EM204" s="8">
        <f t="shared" si="409"/>
        <v>0</v>
      </c>
      <c r="EN204" s="6">
        <f t="shared" si="410"/>
        <v>67.355999999999995</v>
      </c>
      <c r="EO204" s="8">
        <f t="shared" si="411"/>
        <v>1426.3009999999999</v>
      </c>
    </row>
    <row r="205" spans="1:145" x14ac:dyDescent="0.3">
      <c r="A205" s="54">
        <v>2021</v>
      </c>
      <c r="B205" s="8" t="s">
        <v>6</v>
      </c>
      <c r="C205" s="6">
        <v>0</v>
      </c>
      <c r="D205" s="5">
        <v>0</v>
      </c>
      <c r="E205" s="8">
        <f t="shared" ref="E205:E212" si="413">IF(C205=0,0,D205/C205*1000)</f>
        <v>0</v>
      </c>
      <c r="F205" s="6">
        <v>0</v>
      </c>
      <c r="G205" s="5">
        <v>0</v>
      </c>
      <c r="H205" s="8">
        <f t="shared" si="364"/>
        <v>0</v>
      </c>
      <c r="I205" s="6">
        <v>0</v>
      </c>
      <c r="J205" s="5">
        <v>0</v>
      </c>
      <c r="K205" s="8">
        <f t="shared" si="365"/>
        <v>0</v>
      </c>
      <c r="L205" s="6">
        <v>0</v>
      </c>
      <c r="M205" s="5">
        <v>0</v>
      </c>
      <c r="N205" s="8">
        <f t="shared" si="366"/>
        <v>0</v>
      </c>
      <c r="O205" s="6">
        <v>0</v>
      </c>
      <c r="P205" s="5">
        <v>0</v>
      </c>
      <c r="Q205" s="8">
        <f t="shared" si="367"/>
        <v>0</v>
      </c>
      <c r="R205" s="6">
        <v>0</v>
      </c>
      <c r="S205" s="5">
        <v>0</v>
      </c>
      <c r="T205" s="8">
        <f t="shared" si="368"/>
        <v>0</v>
      </c>
      <c r="U205" s="6">
        <v>0</v>
      </c>
      <c r="V205" s="5">
        <v>0</v>
      </c>
      <c r="W205" s="8">
        <f t="shared" si="369"/>
        <v>0</v>
      </c>
      <c r="X205" s="6">
        <v>0</v>
      </c>
      <c r="Y205" s="5">
        <v>0</v>
      </c>
      <c r="Z205" s="8">
        <f t="shared" si="370"/>
        <v>0</v>
      </c>
      <c r="AA205" s="6">
        <v>0</v>
      </c>
      <c r="AB205" s="5">
        <v>0</v>
      </c>
      <c r="AC205" s="8">
        <f t="shared" si="371"/>
        <v>0</v>
      </c>
      <c r="AD205" s="6">
        <v>0</v>
      </c>
      <c r="AE205" s="5">
        <v>0</v>
      </c>
      <c r="AF205" s="8">
        <f t="shared" si="372"/>
        <v>0</v>
      </c>
      <c r="AG205" s="6">
        <v>0</v>
      </c>
      <c r="AH205" s="5">
        <v>0</v>
      </c>
      <c r="AI205" s="8">
        <f t="shared" si="373"/>
        <v>0</v>
      </c>
      <c r="AJ205" s="6">
        <v>0</v>
      </c>
      <c r="AK205" s="5">
        <v>0</v>
      </c>
      <c r="AL205" s="8">
        <f t="shared" si="374"/>
        <v>0</v>
      </c>
      <c r="AM205" s="6">
        <v>0</v>
      </c>
      <c r="AN205" s="5">
        <v>0</v>
      </c>
      <c r="AO205" s="8">
        <f t="shared" si="375"/>
        <v>0</v>
      </c>
      <c r="AP205" s="6">
        <v>0</v>
      </c>
      <c r="AQ205" s="5">
        <v>0</v>
      </c>
      <c r="AR205" s="8">
        <f t="shared" si="376"/>
        <v>0</v>
      </c>
      <c r="AS205" s="6">
        <v>0</v>
      </c>
      <c r="AT205" s="5">
        <v>0</v>
      </c>
      <c r="AU205" s="8">
        <f t="shared" si="377"/>
        <v>0</v>
      </c>
      <c r="AV205" s="6">
        <v>0</v>
      </c>
      <c r="AW205" s="5">
        <v>0</v>
      </c>
      <c r="AX205" s="8">
        <f t="shared" si="378"/>
        <v>0</v>
      </c>
      <c r="AY205" s="6">
        <v>0</v>
      </c>
      <c r="AZ205" s="5">
        <v>0</v>
      </c>
      <c r="BA205" s="8">
        <f t="shared" si="379"/>
        <v>0</v>
      </c>
      <c r="BB205" s="6">
        <v>0</v>
      </c>
      <c r="BC205" s="5">
        <v>0</v>
      </c>
      <c r="BD205" s="8">
        <f t="shared" si="380"/>
        <v>0</v>
      </c>
      <c r="BE205" s="6">
        <v>0</v>
      </c>
      <c r="BF205" s="5">
        <v>0</v>
      </c>
      <c r="BG205" s="8">
        <f t="shared" si="381"/>
        <v>0</v>
      </c>
      <c r="BH205" s="6">
        <v>0</v>
      </c>
      <c r="BI205" s="5">
        <v>0</v>
      </c>
      <c r="BJ205" s="8">
        <f t="shared" si="382"/>
        <v>0</v>
      </c>
      <c r="BK205" s="6">
        <v>0</v>
      </c>
      <c r="BL205" s="5">
        <v>0</v>
      </c>
      <c r="BM205" s="8">
        <f t="shared" si="383"/>
        <v>0</v>
      </c>
      <c r="BN205" s="6">
        <v>0</v>
      </c>
      <c r="BO205" s="5">
        <v>0</v>
      </c>
      <c r="BP205" s="8">
        <f t="shared" si="384"/>
        <v>0</v>
      </c>
      <c r="BQ205" s="6">
        <v>0</v>
      </c>
      <c r="BR205" s="5">
        <v>0</v>
      </c>
      <c r="BS205" s="8">
        <f t="shared" si="385"/>
        <v>0</v>
      </c>
      <c r="BT205" s="6">
        <v>0</v>
      </c>
      <c r="BU205" s="5">
        <v>0</v>
      </c>
      <c r="BV205" s="8">
        <f t="shared" si="386"/>
        <v>0</v>
      </c>
      <c r="BW205" s="6">
        <v>0</v>
      </c>
      <c r="BX205" s="5">
        <v>0</v>
      </c>
      <c r="BY205" s="8">
        <f t="shared" si="387"/>
        <v>0</v>
      </c>
      <c r="BZ205" s="6">
        <v>0</v>
      </c>
      <c r="CA205" s="5">
        <v>0</v>
      </c>
      <c r="CB205" s="8">
        <f t="shared" si="388"/>
        <v>0</v>
      </c>
      <c r="CC205" s="6">
        <v>0</v>
      </c>
      <c r="CD205" s="5">
        <v>0</v>
      </c>
      <c r="CE205" s="8">
        <f t="shared" si="389"/>
        <v>0</v>
      </c>
      <c r="CF205" s="6">
        <v>0</v>
      </c>
      <c r="CG205" s="5">
        <v>0</v>
      </c>
      <c r="CH205" s="8">
        <f t="shared" si="390"/>
        <v>0</v>
      </c>
      <c r="CI205" s="6">
        <v>0</v>
      </c>
      <c r="CJ205" s="5">
        <v>0</v>
      </c>
      <c r="CK205" s="8">
        <f t="shared" si="391"/>
        <v>0</v>
      </c>
      <c r="CL205" s="6">
        <v>0</v>
      </c>
      <c r="CM205" s="5">
        <v>0</v>
      </c>
      <c r="CN205" s="8">
        <f t="shared" si="392"/>
        <v>0</v>
      </c>
      <c r="CO205" s="6">
        <v>0</v>
      </c>
      <c r="CP205" s="5">
        <v>0</v>
      </c>
      <c r="CQ205" s="8">
        <f t="shared" si="393"/>
        <v>0</v>
      </c>
      <c r="CR205" s="6">
        <v>0</v>
      </c>
      <c r="CS205" s="5">
        <v>0</v>
      </c>
      <c r="CT205" s="8">
        <f t="shared" si="394"/>
        <v>0</v>
      </c>
      <c r="CU205" s="6">
        <v>0</v>
      </c>
      <c r="CV205" s="5">
        <v>0</v>
      </c>
      <c r="CW205" s="8">
        <f t="shared" si="395"/>
        <v>0</v>
      </c>
      <c r="CX205" s="6">
        <v>0</v>
      </c>
      <c r="CY205" s="5">
        <v>0</v>
      </c>
      <c r="CZ205" s="8">
        <f t="shared" si="396"/>
        <v>0</v>
      </c>
      <c r="DA205" s="6">
        <v>0</v>
      </c>
      <c r="DB205" s="5">
        <v>0</v>
      </c>
      <c r="DC205" s="8">
        <f t="shared" si="397"/>
        <v>0</v>
      </c>
      <c r="DD205" s="6">
        <v>0</v>
      </c>
      <c r="DE205" s="5">
        <v>0</v>
      </c>
      <c r="DF205" s="8">
        <f t="shared" si="398"/>
        <v>0</v>
      </c>
      <c r="DG205" s="6">
        <v>0</v>
      </c>
      <c r="DH205" s="5">
        <v>0</v>
      </c>
      <c r="DI205" s="8">
        <f t="shared" si="399"/>
        <v>0</v>
      </c>
      <c r="DJ205" s="6">
        <v>0</v>
      </c>
      <c r="DK205" s="5">
        <v>0</v>
      </c>
      <c r="DL205" s="8">
        <f t="shared" si="400"/>
        <v>0</v>
      </c>
      <c r="DM205" s="6">
        <v>0</v>
      </c>
      <c r="DN205" s="5">
        <v>0</v>
      </c>
      <c r="DO205" s="8">
        <f t="shared" si="401"/>
        <v>0</v>
      </c>
      <c r="DP205" s="6">
        <v>0</v>
      </c>
      <c r="DQ205" s="5">
        <v>0</v>
      </c>
      <c r="DR205" s="8">
        <f t="shared" si="402"/>
        <v>0</v>
      </c>
      <c r="DS205" s="6">
        <v>0</v>
      </c>
      <c r="DT205" s="5">
        <v>0</v>
      </c>
      <c r="DU205" s="8">
        <f t="shared" si="403"/>
        <v>0</v>
      </c>
      <c r="DV205" s="6">
        <v>0</v>
      </c>
      <c r="DW205" s="5">
        <v>0</v>
      </c>
      <c r="DX205" s="8">
        <f t="shared" si="404"/>
        <v>0</v>
      </c>
      <c r="DY205" s="6">
        <v>0</v>
      </c>
      <c r="DZ205" s="5">
        <v>0</v>
      </c>
      <c r="EA205" s="8">
        <f t="shared" si="405"/>
        <v>0</v>
      </c>
      <c r="EB205" s="6">
        <v>0</v>
      </c>
      <c r="EC205" s="5">
        <v>0</v>
      </c>
      <c r="ED205" s="8">
        <f t="shared" si="406"/>
        <v>0</v>
      </c>
      <c r="EE205" s="6">
        <v>0</v>
      </c>
      <c r="EF205" s="5">
        <v>0</v>
      </c>
      <c r="EG205" s="8">
        <f t="shared" si="407"/>
        <v>0</v>
      </c>
      <c r="EH205" s="6">
        <v>0</v>
      </c>
      <c r="EI205" s="5">
        <v>0</v>
      </c>
      <c r="EJ205" s="8">
        <f t="shared" si="408"/>
        <v>0</v>
      </c>
      <c r="EK205" s="6">
        <v>0</v>
      </c>
      <c r="EL205" s="5">
        <v>0</v>
      </c>
      <c r="EM205" s="8">
        <f t="shared" si="409"/>
        <v>0</v>
      </c>
      <c r="EN205" s="6">
        <f t="shared" si="410"/>
        <v>0</v>
      </c>
      <c r="EO205" s="8">
        <f t="shared" si="411"/>
        <v>0</v>
      </c>
    </row>
    <row r="206" spans="1:145" x14ac:dyDescent="0.3">
      <c r="A206" s="54">
        <v>2021</v>
      </c>
      <c r="B206" s="55" t="s">
        <v>7</v>
      </c>
      <c r="C206" s="6">
        <v>0</v>
      </c>
      <c r="D206" s="5">
        <v>0</v>
      </c>
      <c r="E206" s="8">
        <f t="shared" si="413"/>
        <v>0</v>
      </c>
      <c r="F206" s="6">
        <v>0</v>
      </c>
      <c r="G206" s="5">
        <v>0</v>
      </c>
      <c r="H206" s="8">
        <f t="shared" si="364"/>
        <v>0</v>
      </c>
      <c r="I206" s="6">
        <v>0</v>
      </c>
      <c r="J206" s="5">
        <v>0</v>
      </c>
      <c r="K206" s="8">
        <f t="shared" si="365"/>
        <v>0</v>
      </c>
      <c r="L206" s="6">
        <v>0</v>
      </c>
      <c r="M206" s="5">
        <v>0</v>
      </c>
      <c r="N206" s="8">
        <f t="shared" si="366"/>
        <v>0</v>
      </c>
      <c r="O206" s="6">
        <v>0</v>
      </c>
      <c r="P206" s="5">
        <v>0</v>
      </c>
      <c r="Q206" s="8">
        <f t="shared" si="367"/>
        <v>0</v>
      </c>
      <c r="R206" s="6">
        <v>0</v>
      </c>
      <c r="S206" s="5">
        <v>0</v>
      </c>
      <c r="T206" s="8">
        <f t="shared" si="368"/>
        <v>0</v>
      </c>
      <c r="U206" s="6">
        <v>0</v>
      </c>
      <c r="V206" s="5">
        <v>0</v>
      </c>
      <c r="W206" s="8">
        <f t="shared" si="369"/>
        <v>0</v>
      </c>
      <c r="X206" s="6">
        <v>0</v>
      </c>
      <c r="Y206" s="5">
        <v>0</v>
      </c>
      <c r="Z206" s="8">
        <f t="shared" si="370"/>
        <v>0</v>
      </c>
      <c r="AA206" s="6">
        <v>0</v>
      </c>
      <c r="AB206" s="5">
        <v>0</v>
      </c>
      <c r="AC206" s="8">
        <f t="shared" si="371"/>
        <v>0</v>
      </c>
      <c r="AD206" s="6">
        <v>0</v>
      </c>
      <c r="AE206" s="5">
        <v>0</v>
      </c>
      <c r="AF206" s="8">
        <f t="shared" si="372"/>
        <v>0</v>
      </c>
      <c r="AG206" s="6">
        <v>0</v>
      </c>
      <c r="AH206" s="5">
        <v>0</v>
      </c>
      <c r="AI206" s="8">
        <f t="shared" si="373"/>
        <v>0</v>
      </c>
      <c r="AJ206" s="6">
        <v>0</v>
      </c>
      <c r="AK206" s="5">
        <v>0</v>
      </c>
      <c r="AL206" s="8">
        <f t="shared" si="374"/>
        <v>0</v>
      </c>
      <c r="AM206" s="6">
        <v>0</v>
      </c>
      <c r="AN206" s="5">
        <v>0</v>
      </c>
      <c r="AO206" s="8">
        <f t="shared" si="375"/>
        <v>0</v>
      </c>
      <c r="AP206" s="6">
        <v>0</v>
      </c>
      <c r="AQ206" s="5">
        <v>0</v>
      </c>
      <c r="AR206" s="8">
        <f t="shared" si="376"/>
        <v>0</v>
      </c>
      <c r="AS206" s="6">
        <v>0</v>
      </c>
      <c r="AT206" s="5">
        <v>0</v>
      </c>
      <c r="AU206" s="8">
        <f t="shared" si="377"/>
        <v>0</v>
      </c>
      <c r="AV206" s="6">
        <v>0</v>
      </c>
      <c r="AW206" s="5">
        <v>0</v>
      </c>
      <c r="AX206" s="8">
        <f t="shared" si="378"/>
        <v>0</v>
      </c>
      <c r="AY206" s="6">
        <v>0</v>
      </c>
      <c r="AZ206" s="5">
        <v>0</v>
      </c>
      <c r="BA206" s="8">
        <f t="shared" si="379"/>
        <v>0</v>
      </c>
      <c r="BB206" s="6">
        <v>0</v>
      </c>
      <c r="BC206" s="5">
        <v>0</v>
      </c>
      <c r="BD206" s="8">
        <f t="shared" si="380"/>
        <v>0</v>
      </c>
      <c r="BE206" s="6">
        <v>0</v>
      </c>
      <c r="BF206" s="5">
        <v>0</v>
      </c>
      <c r="BG206" s="8">
        <f t="shared" si="381"/>
        <v>0</v>
      </c>
      <c r="BH206" s="6">
        <v>0</v>
      </c>
      <c r="BI206" s="5">
        <v>0</v>
      </c>
      <c r="BJ206" s="8">
        <f t="shared" si="382"/>
        <v>0</v>
      </c>
      <c r="BK206" s="6">
        <v>0</v>
      </c>
      <c r="BL206" s="5">
        <v>0</v>
      </c>
      <c r="BM206" s="8">
        <f t="shared" si="383"/>
        <v>0</v>
      </c>
      <c r="BN206" s="6">
        <v>0</v>
      </c>
      <c r="BO206" s="5">
        <v>0</v>
      </c>
      <c r="BP206" s="8">
        <f t="shared" si="384"/>
        <v>0</v>
      </c>
      <c r="BQ206" s="6">
        <v>0</v>
      </c>
      <c r="BR206" s="5">
        <v>0</v>
      </c>
      <c r="BS206" s="8">
        <f t="shared" si="385"/>
        <v>0</v>
      </c>
      <c r="BT206" s="70">
        <v>88.956000000000003</v>
      </c>
      <c r="BU206" s="5">
        <v>1797.9390000000001</v>
      </c>
      <c r="BV206" s="8">
        <f t="shared" si="386"/>
        <v>20211.554026709833</v>
      </c>
      <c r="BW206" s="6">
        <v>0</v>
      </c>
      <c r="BX206" s="5">
        <v>0</v>
      </c>
      <c r="BY206" s="8">
        <f t="shared" si="387"/>
        <v>0</v>
      </c>
      <c r="BZ206" s="6">
        <v>0</v>
      </c>
      <c r="CA206" s="5">
        <v>0</v>
      </c>
      <c r="CB206" s="8">
        <f t="shared" si="388"/>
        <v>0</v>
      </c>
      <c r="CC206" s="6">
        <v>0</v>
      </c>
      <c r="CD206" s="5">
        <v>0</v>
      </c>
      <c r="CE206" s="8">
        <f t="shared" si="389"/>
        <v>0</v>
      </c>
      <c r="CF206" s="6">
        <v>0</v>
      </c>
      <c r="CG206" s="5">
        <v>0</v>
      </c>
      <c r="CH206" s="8">
        <f t="shared" si="390"/>
        <v>0</v>
      </c>
      <c r="CI206" s="6">
        <v>0</v>
      </c>
      <c r="CJ206" s="5">
        <v>0</v>
      </c>
      <c r="CK206" s="8">
        <f t="shared" si="391"/>
        <v>0</v>
      </c>
      <c r="CL206" s="6">
        <v>0</v>
      </c>
      <c r="CM206" s="5">
        <v>0</v>
      </c>
      <c r="CN206" s="8">
        <f t="shared" si="392"/>
        <v>0</v>
      </c>
      <c r="CO206" s="6">
        <v>0</v>
      </c>
      <c r="CP206" s="5">
        <v>0</v>
      </c>
      <c r="CQ206" s="8">
        <f t="shared" si="393"/>
        <v>0</v>
      </c>
      <c r="CR206" s="6">
        <v>0</v>
      </c>
      <c r="CS206" s="5">
        <v>0</v>
      </c>
      <c r="CT206" s="8">
        <f t="shared" si="394"/>
        <v>0</v>
      </c>
      <c r="CU206" s="6">
        <v>0</v>
      </c>
      <c r="CV206" s="5">
        <v>0</v>
      </c>
      <c r="CW206" s="8">
        <f t="shared" si="395"/>
        <v>0</v>
      </c>
      <c r="CX206" s="6">
        <v>0</v>
      </c>
      <c r="CY206" s="5">
        <v>0</v>
      </c>
      <c r="CZ206" s="8">
        <f t="shared" si="396"/>
        <v>0</v>
      </c>
      <c r="DA206" s="6">
        <v>0</v>
      </c>
      <c r="DB206" s="5">
        <v>0</v>
      </c>
      <c r="DC206" s="8">
        <f t="shared" si="397"/>
        <v>0</v>
      </c>
      <c r="DD206" s="6">
        <v>0</v>
      </c>
      <c r="DE206" s="5">
        <v>0</v>
      </c>
      <c r="DF206" s="8">
        <f t="shared" si="398"/>
        <v>0</v>
      </c>
      <c r="DG206" s="6">
        <v>0</v>
      </c>
      <c r="DH206" s="5">
        <v>0</v>
      </c>
      <c r="DI206" s="8">
        <f t="shared" si="399"/>
        <v>0</v>
      </c>
      <c r="DJ206" s="6">
        <v>0</v>
      </c>
      <c r="DK206" s="5">
        <v>0</v>
      </c>
      <c r="DL206" s="8">
        <f t="shared" si="400"/>
        <v>0</v>
      </c>
      <c r="DM206" s="6">
        <v>0</v>
      </c>
      <c r="DN206" s="5">
        <v>0</v>
      </c>
      <c r="DO206" s="8">
        <f t="shared" si="401"/>
        <v>0</v>
      </c>
      <c r="DP206" s="6">
        <v>0</v>
      </c>
      <c r="DQ206" s="5">
        <v>0</v>
      </c>
      <c r="DR206" s="8">
        <f t="shared" si="402"/>
        <v>0</v>
      </c>
      <c r="DS206" s="6">
        <v>0</v>
      </c>
      <c r="DT206" s="5">
        <v>0</v>
      </c>
      <c r="DU206" s="8">
        <f t="shared" si="403"/>
        <v>0</v>
      </c>
      <c r="DV206" s="6">
        <v>0</v>
      </c>
      <c r="DW206" s="5">
        <v>0</v>
      </c>
      <c r="DX206" s="8">
        <f t="shared" si="404"/>
        <v>0</v>
      </c>
      <c r="DY206" s="6">
        <v>0</v>
      </c>
      <c r="DZ206" s="5">
        <v>0</v>
      </c>
      <c r="EA206" s="8">
        <f t="shared" si="405"/>
        <v>0</v>
      </c>
      <c r="EB206" s="6">
        <v>0</v>
      </c>
      <c r="EC206" s="5">
        <v>0</v>
      </c>
      <c r="ED206" s="8">
        <f t="shared" si="406"/>
        <v>0</v>
      </c>
      <c r="EE206" s="6">
        <v>0</v>
      </c>
      <c r="EF206" s="5">
        <v>0</v>
      </c>
      <c r="EG206" s="8">
        <f t="shared" si="407"/>
        <v>0</v>
      </c>
      <c r="EH206" s="6">
        <v>0</v>
      </c>
      <c r="EI206" s="5">
        <v>0</v>
      </c>
      <c r="EJ206" s="8">
        <f t="shared" si="408"/>
        <v>0</v>
      </c>
      <c r="EK206" s="6">
        <v>0</v>
      </c>
      <c r="EL206" s="5">
        <v>0</v>
      </c>
      <c r="EM206" s="8">
        <f t="shared" si="409"/>
        <v>0</v>
      </c>
      <c r="EN206" s="6">
        <f t="shared" si="410"/>
        <v>88.956000000000003</v>
      </c>
      <c r="EO206" s="8">
        <f t="shared" si="411"/>
        <v>1797.9390000000001</v>
      </c>
    </row>
    <row r="207" spans="1:145" x14ac:dyDescent="0.3">
      <c r="A207" s="54">
        <v>2021</v>
      </c>
      <c r="B207" s="55" t="s">
        <v>8</v>
      </c>
      <c r="C207" s="6">
        <v>0</v>
      </c>
      <c r="D207" s="5">
        <v>0</v>
      </c>
      <c r="E207" s="8">
        <f t="shared" si="413"/>
        <v>0</v>
      </c>
      <c r="F207" s="6">
        <v>0</v>
      </c>
      <c r="G207" s="5">
        <v>0</v>
      </c>
      <c r="H207" s="8">
        <f t="shared" si="364"/>
        <v>0</v>
      </c>
      <c r="I207" s="6">
        <v>0</v>
      </c>
      <c r="J207" s="5">
        <v>0</v>
      </c>
      <c r="K207" s="8">
        <f t="shared" si="365"/>
        <v>0</v>
      </c>
      <c r="L207" s="6">
        <v>0</v>
      </c>
      <c r="M207" s="5">
        <v>0</v>
      </c>
      <c r="N207" s="8">
        <f t="shared" si="366"/>
        <v>0</v>
      </c>
      <c r="O207" s="6">
        <v>0</v>
      </c>
      <c r="P207" s="5">
        <v>0</v>
      </c>
      <c r="Q207" s="8">
        <f t="shared" si="367"/>
        <v>0</v>
      </c>
      <c r="R207" s="6">
        <v>0</v>
      </c>
      <c r="S207" s="5">
        <v>0</v>
      </c>
      <c r="T207" s="8">
        <f t="shared" si="368"/>
        <v>0</v>
      </c>
      <c r="U207" s="6">
        <v>0</v>
      </c>
      <c r="V207" s="5">
        <v>0</v>
      </c>
      <c r="W207" s="8">
        <f t="shared" si="369"/>
        <v>0</v>
      </c>
      <c r="X207" s="6">
        <v>0</v>
      </c>
      <c r="Y207" s="5">
        <v>0</v>
      </c>
      <c r="Z207" s="8">
        <f t="shared" si="370"/>
        <v>0</v>
      </c>
      <c r="AA207" s="6">
        <v>0</v>
      </c>
      <c r="AB207" s="5">
        <v>0</v>
      </c>
      <c r="AC207" s="8">
        <f t="shared" si="371"/>
        <v>0</v>
      </c>
      <c r="AD207" s="6">
        <v>0</v>
      </c>
      <c r="AE207" s="5">
        <v>0</v>
      </c>
      <c r="AF207" s="8">
        <f t="shared" si="372"/>
        <v>0</v>
      </c>
      <c r="AG207" s="6">
        <v>0</v>
      </c>
      <c r="AH207" s="5">
        <v>0</v>
      </c>
      <c r="AI207" s="8">
        <f t="shared" si="373"/>
        <v>0</v>
      </c>
      <c r="AJ207" s="6">
        <v>0</v>
      </c>
      <c r="AK207" s="5">
        <v>0</v>
      </c>
      <c r="AL207" s="8">
        <f t="shared" si="374"/>
        <v>0</v>
      </c>
      <c r="AM207" s="6">
        <v>0</v>
      </c>
      <c r="AN207" s="5">
        <v>0</v>
      </c>
      <c r="AO207" s="8">
        <f t="shared" si="375"/>
        <v>0</v>
      </c>
      <c r="AP207" s="6">
        <v>0</v>
      </c>
      <c r="AQ207" s="5">
        <v>0</v>
      </c>
      <c r="AR207" s="8">
        <f t="shared" si="376"/>
        <v>0</v>
      </c>
      <c r="AS207" s="6">
        <v>0</v>
      </c>
      <c r="AT207" s="5">
        <v>0</v>
      </c>
      <c r="AU207" s="8">
        <f t="shared" si="377"/>
        <v>0</v>
      </c>
      <c r="AV207" s="6">
        <v>0</v>
      </c>
      <c r="AW207" s="5">
        <v>0</v>
      </c>
      <c r="AX207" s="8">
        <f t="shared" si="378"/>
        <v>0</v>
      </c>
      <c r="AY207" s="6">
        <v>0</v>
      </c>
      <c r="AZ207" s="5">
        <v>0</v>
      </c>
      <c r="BA207" s="8">
        <f t="shared" si="379"/>
        <v>0</v>
      </c>
      <c r="BB207" s="6">
        <v>0</v>
      </c>
      <c r="BC207" s="5">
        <v>0</v>
      </c>
      <c r="BD207" s="8">
        <f t="shared" si="380"/>
        <v>0</v>
      </c>
      <c r="BE207" s="6">
        <v>0</v>
      </c>
      <c r="BF207" s="5">
        <v>0</v>
      </c>
      <c r="BG207" s="8">
        <f t="shared" si="381"/>
        <v>0</v>
      </c>
      <c r="BH207" s="6">
        <v>0</v>
      </c>
      <c r="BI207" s="5">
        <v>0</v>
      </c>
      <c r="BJ207" s="8">
        <f t="shared" si="382"/>
        <v>0</v>
      </c>
      <c r="BK207" s="6">
        <v>0</v>
      </c>
      <c r="BL207" s="5">
        <v>0</v>
      </c>
      <c r="BM207" s="8">
        <f t="shared" si="383"/>
        <v>0</v>
      </c>
      <c r="BN207" s="6">
        <v>0</v>
      </c>
      <c r="BO207" s="5">
        <v>0</v>
      </c>
      <c r="BP207" s="8">
        <f t="shared" si="384"/>
        <v>0</v>
      </c>
      <c r="BQ207" s="6">
        <v>0</v>
      </c>
      <c r="BR207" s="5">
        <v>0</v>
      </c>
      <c r="BS207" s="8">
        <f t="shared" si="385"/>
        <v>0</v>
      </c>
      <c r="BT207" s="6">
        <v>0</v>
      </c>
      <c r="BU207" s="5">
        <v>0</v>
      </c>
      <c r="BV207" s="8">
        <f t="shared" si="386"/>
        <v>0</v>
      </c>
      <c r="BW207" s="6">
        <v>0</v>
      </c>
      <c r="BX207" s="5">
        <v>0</v>
      </c>
      <c r="BY207" s="8">
        <f t="shared" si="387"/>
        <v>0</v>
      </c>
      <c r="BZ207" s="6">
        <v>0</v>
      </c>
      <c r="CA207" s="5">
        <v>0</v>
      </c>
      <c r="CB207" s="8">
        <f t="shared" si="388"/>
        <v>0</v>
      </c>
      <c r="CC207" s="6">
        <v>0</v>
      </c>
      <c r="CD207" s="5">
        <v>0</v>
      </c>
      <c r="CE207" s="8">
        <f t="shared" si="389"/>
        <v>0</v>
      </c>
      <c r="CF207" s="6">
        <v>0</v>
      </c>
      <c r="CG207" s="5">
        <v>0</v>
      </c>
      <c r="CH207" s="8">
        <f t="shared" si="390"/>
        <v>0</v>
      </c>
      <c r="CI207" s="6">
        <v>0</v>
      </c>
      <c r="CJ207" s="5">
        <v>0</v>
      </c>
      <c r="CK207" s="8">
        <f t="shared" si="391"/>
        <v>0</v>
      </c>
      <c r="CL207" s="6">
        <v>0</v>
      </c>
      <c r="CM207" s="5">
        <v>0</v>
      </c>
      <c r="CN207" s="8">
        <f t="shared" si="392"/>
        <v>0</v>
      </c>
      <c r="CO207" s="6">
        <v>0</v>
      </c>
      <c r="CP207" s="5">
        <v>0</v>
      </c>
      <c r="CQ207" s="8">
        <f t="shared" si="393"/>
        <v>0</v>
      </c>
      <c r="CR207" s="6">
        <v>0</v>
      </c>
      <c r="CS207" s="5">
        <v>0</v>
      </c>
      <c r="CT207" s="8">
        <f t="shared" si="394"/>
        <v>0</v>
      </c>
      <c r="CU207" s="6">
        <v>0</v>
      </c>
      <c r="CV207" s="5">
        <v>0</v>
      </c>
      <c r="CW207" s="8">
        <f t="shared" si="395"/>
        <v>0</v>
      </c>
      <c r="CX207" s="6">
        <v>0</v>
      </c>
      <c r="CY207" s="5">
        <v>0</v>
      </c>
      <c r="CZ207" s="8">
        <f t="shared" si="396"/>
        <v>0</v>
      </c>
      <c r="DA207" s="6">
        <v>0</v>
      </c>
      <c r="DB207" s="5">
        <v>0</v>
      </c>
      <c r="DC207" s="8">
        <f t="shared" si="397"/>
        <v>0</v>
      </c>
      <c r="DD207" s="6">
        <v>0</v>
      </c>
      <c r="DE207" s="5">
        <v>0</v>
      </c>
      <c r="DF207" s="8">
        <f t="shared" si="398"/>
        <v>0</v>
      </c>
      <c r="DG207" s="6">
        <v>0</v>
      </c>
      <c r="DH207" s="5">
        <v>0</v>
      </c>
      <c r="DI207" s="8">
        <f t="shared" si="399"/>
        <v>0</v>
      </c>
      <c r="DJ207" s="6">
        <v>0</v>
      </c>
      <c r="DK207" s="5">
        <v>0</v>
      </c>
      <c r="DL207" s="8">
        <f t="shared" si="400"/>
        <v>0</v>
      </c>
      <c r="DM207" s="6">
        <v>0</v>
      </c>
      <c r="DN207" s="5">
        <v>0</v>
      </c>
      <c r="DO207" s="8">
        <f t="shared" si="401"/>
        <v>0</v>
      </c>
      <c r="DP207" s="6">
        <v>0</v>
      </c>
      <c r="DQ207" s="5">
        <v>0</v>
      </c>
      <c r="DR207" s="8">
        <f t="shared" si="402"/>
        <v>0</v>
      </c>
      <c r="DS207" s="6">
        <v>0</v>
      </c>
      <c r="DT207" s="5">
        <v>0</v>
      </c>
      <c r="DU207" s="8">
        <f t="shared" si="403"/>
        <v>0</v>
      </c>
      <c r="DV207" s="6">
        <v>0</v>
      </c>
      <c r="DW207" s="5">
        <v>0</v>
      </c>
      <c r="DX207" s="8">
        <f t="shared" si="404"/>
        <v>0</v>
      </c>
      <c r="DY207" s="6">
        <v>0</v>
      </c>
      <c r="DZ207" s="5">
        <v>0</v>
      </c>
      <c r="EA207" s="8">
        <f t="shared" si="405"/>
        <v>0</v>
      </c>
      <c r="EB207" s="6">
        <v>0</v>
      </c>
      <c r="EC207" s="5">
        <v>0</v>
      </c>
      <c r="ED207" s="8">
        <f t="shared" si="406"/>
        <v>0</v>
      </c>
      <c r="EE207" s="6">
        <v>0</v>
      </c>
      <c r="EF207" s="5">
        <v>0</v>
      </c>
      <c r="EG207" s="8">
        <f t="shared" si="407"/>
        <v>0</v>
      </c>
      <c r="EH207" s="6">
        <v>0</v>
      </c>
      <c r="EI207" s="5">
        <v>0</v>
      </c>
      <c r="EJ207" s="8">
        <f t="shared" si="408"/>
        <v>0</v>
      </c>
      <c r="EK207" s="6">
        <v>0</v>
      </c>
      <c r="EL207" s="5">
        <v>0</v>
      </c>
      <c r="EM207" s="8">
        <f t="shared" si="409"/>
        <v>0</v>
      </c>
      <c r="EN207" s="6">
        <f t="shared" si="410"/>
        <v>0</v>
      </c>
      <c r="EO207" s="8">
        <f t="shared" si="411"/>
        <v>0</v>
      </c>
    </row>
    <row r="208" spans="1:145" x14ac:dyDescent="0.3">
      <c r="A208" s="54">
        <v>2021</v>
      </c>
      <c r="B208" s="55" t="s">
        <v>9</v>
      </c>
      <c r="C208" s="6">
        <v>0</v>
      </c>
      <c r="D208" s="5">
        <v>0</v>
      </c>
      <c r="E208" s="8">
        <f t="shared" si="413"/>
        <v>0</v>
      </c>
      <c r="F208" s="6">
        <v>0</v>
      </c>
      <c r="G208" s="5">
        <v>0</v>
      </c>
      <c r="H208" s="8">
        <f t="shared" si="364"/>
        <v>0</v>
      </c>
      <c r="I208" s="6">
        <v>0</v>
      </c>
      <c r="J208" s="5">
        <v>0</v>
      </c>
      <c r="K208" s="8">
        <f t="shared" si="365"/>
        <v>0</v>
      </c>
      <c r="L208" s="6">
        <v>0</v>
      </c>
      <c r="M208" s="5">
        <v>0</v>
      </c>
      <c r="N208" s="8">
        <f t="shared" si="366"/>
        <v>0</v>
      </c>
      <c r="O208" s="6">
        <v>0</v>
      </c>
      <c r="P208" s="5">
        <v>0</v>
      </c>
      <c r="Q208" s="8">
        <f t="shared" si="367"/>
        <v>0</v>
      </c>
      <c r="R208" s="70">
        <v>0.2</v>
      </c>
      <c r="S208" s="5">
        <v>0.6</v>
      </c>
      <c r="T208" s="8">
        <f t="shared" si="368"/>
        <v>2999.9999999999995</v>
      </c>
      <c r="U208" s="6">
        <v>0</v>
      </c>
      <c r="V208" s="5">
        <v>0</v>
      </c>
      <c r="W208" s="8">
        <f t="shared" si="369"/>
        <v>0</v>
      </c>
      <c r="X208" s="6">
        <v>0</v>
      </c>
      <c r="Y208" s="5">
        <v>0</v>
      </c>
      <c r="Z208" s="8">
        <f t="shared" si="370"/>
        <v>0</v>
      </c>
      <c r="AA208" s="6">
        <v>0</v>
      </c>
      <c r="AB208" s="5">
        <v>0</v>
      </c>
      <c r="AC208" s="8">
        <f t="shared" si="371"/>
        <v>0</v>
      </c>
      <c r="AD208" s="6">
        <v>0</v>
      </c>
      <c r="AE208" s="5">
        <v>0</v>
      </c>
      <c r="AF208" s="8">
        <f t="shared" si="372"/>
        <v>0</v>
      </c>
      <c r="AG208" s="6">
        <v>0</v>
      </c>
      <c r="AH208" s="5">
        <v>0</v>
      </c>
      <c r="AI208" s="8">
        <f t="shared" si="373"/>
        <v>0</v>
      </c>
      <c r="AJ208" s="6">
        <v>0</v>
      </c>
      <c r="AK208" s="5">
        <v>0</v>
      </c>
      <c r="AL208" s="8">
        <f t="shared" si="374"/>
        <v>0</v>
      </c>
      <c r="AM208" s="6">
        <v>0</v>
      </c>
      <c r="AN208" s="5">
        <v>0</v>
      </c>
      <c r="AO208" s="8">
        <f t="shared" si="375"/>
        <v>0</v>
      </c>
      <c r="AP208" s="6">
        <v>0</v>
      </c>
      <c r="AQ208" s="5">
        <v>0</v>
      </c>
      <c r="AR208" s="8">
        <f t="shared" si="376"/>
        <v>0</v>
      </c>
      <c r="AS208" s="6">
        <v>0</v>
      </c>
      <c r="AT208" s="5">
        <v>0</v>
      </c>
      <c r="AU208" s="8">
        <f t="shared" si="377"/>
        <v>0</v>
      </c>
      <c r="AV208" s="6">
        <v>0</v>
      </c>
      <c r="AW208" s="5">
        <v>0</v>
      </c>
      <c r="AX208" s="8">
        <f t="shared" si="378"/>
        <v>0</v>
      </c>
      <c r="AY208" s="6">
        <v>0</v>
      </c>
      <c r="AZ208" s="5">
        <v>0</v>
      </c>
      <c r="BA208" s="8">
        <f t="shared" si="379"/>
        <v>0</v>
      </c>
      <c r="BB208" s="6">
        <v>0</v>
      </c>
      <c r="BC208" s="5">
        <v>0</v>
      </c>
      <c r="BD208" s="8">
        <f t="shared" si="380"/>
        <v>0</v>
      </c>
      <c r="BE208" s="6">
        <v>0</v>
      </c>
      <c r="BF208" s="5">
        <v>0</v>
      </c>
      <c r="BG208" s="8">
        <f t="shared" si="381"/>
        <v>0</v>
      </c>
      <c r="BH208" s="6">
        <v>0</v>
      </c>
      <c r="BI208" s="5">
        <v>0</v>
      </c>
      <c r="BJ208" s="8">
        <f t="shared" si="382"/>
        <v>0</v>
      </c>
      <c r="BK208" s="6">
        <v>0</v>
      </c>
      <c r="BL208" s="5">
        <v>0</v>
      </c>
      <c r="BM208" s="8">
        <f t="shared" si="383"/>
        <v>0</v>
      </c>
      <c r="BN208" s="6">
        <v>0</v>
      </c>
      <c r="BO208" s="5">
        <v>0</v>
      </c>
      <c r="BP208" s="8">
        <f t="shared" si="384"/>
        <v>0</v>
      </c>
      <c r="BQ208" s="70">
        <v>64.8</v>
      </c>
      <c r="BR208" s="5">
        <v>1501.421</v>
      </c>
      <c r="BS208" s="8">
        <f t="shared" si="385"/>
        <v>23170.077160493827</v>
      </c>
      <c r="BT208" s="6">
        <v>0</v>
      </c>
      <c r="BU208" s="5">
        <v>0</v>
      </c>
      <c r="BV208" s="8">
        <f t="shared" si="386"/>
        <v>0</v>
      </c>
      <c r="BW208" s="6">
        <v>0</v>
      </c>
      <c r="BX208" s="5">
        <v>0</v>
      </c>
      <c r="BY208" s="8">
        <f t="shared" si="387"/>
        <v>0</v>
      </c>
      <c r="BZ208" s="6">
        <v>0</v>
      </c>
      <c r="CA208" s="5">
        <v>0</v>
      </c>
      <c r="CB208" s="8">
        <f t="shared" si="388"/>
        <v>0</v>
      </c>
      <c r="CC208" s="6">
        <v>0</v>
      </c>
      <c r="CD208" s="5">
        <v>0</v>
      </c>
      <c r="CE208" s="8">
        <f t="shared" si="389"/>
        <v>0</v>
      </c>
      <c r="CF208" s="6">
        <v>0</v>
      </c>
      <c r="CG208" s="5">
        <v>0</v>
      </c>
      <c r="CH208" s="8">
        <f t="shared" si="390"/>
        <v>0</v>
      </c>
      <c r="CI208" s="6">
        <v>0</v>
      </c>
      <c r="CJ208" s="5">
        <v>0</v>
      </c>
      <c r="CK208" s="8">
        <f t="shared" si="391"/>
        <v>0</v>
      </c>
      <c r="CL208" s="70">
        <v>2.9</v>
      </c>
      <c r="CM208" s="5">
        <v>2.8130000000000002</v>
      </c>
      <c r="CN208" s="8">
        <f t="shared" si="392"/>
        <v>970.00000000000011</v>
      </c>
      <c r="CO208" s="6">
        <v>0</v>
      </c>
      <c r="CP208" s="5">
        <v>0</v>
      </c>
      <c r="CQ208" s="8">
        <f t="shared" si="393"/>
        <v>0</v>
      </c>
      <c r="CR208" s="6">
        <v>0</v>
      </c>
      <c r="CS208" s="5">
        <v>0</v>
      </c>
      <c r="CT208" s="8">
        <f t="shared" si="394"/>
        <v>0</v>
      </c>
      <c r="CU208" s="6">
        <v>0</v>
      </c>
      <c r="CV208" s="5">
        <v>0</v>
      </c>
      <c r="CW208" s="8">
        <f t="shared" si="395"/>
        <v>0</v>
      </c>
      <c r="CX208" s="6">
        <v>0</v>
      </c>
      <c r="CY208" s="5">
        <v>0</v>
      </c>
      <c r="CZ208" s="8">
        <f t="shared" si="396"/>
        <v>0</v>
      </c>
      <c r="DA208" s="6">
        <v>0</v>
      </c>
      <c r="DB208" s="5">
        <v>0</v>
      </c>
      <c r="DC208" s="8">
        <f t="shared" si="397"/>
        <v>0</v>
      </c>
      <c r="DD208" s="6">
        <v>0</v>
      </c>
      <c r="DE208" s="5">
        <v>0</v>
      </c>
      <c r="DF208" s="8">
        <f t="shared" si="398"/>
        <v>0</v>
      </c>
      <c r="DG208" s="6">
        <v>0</v>
      </c>
      <c r="DH208" s="5">
        <v>0</v>
      </c>
      <c r="DI208" s="8">
        <f t="shared" si="399"/>
        <v>0</v>
      </c>
      <c r="DJ208" s="6">
        <v>0</v>
      </c>
      <c r="DK208" s="5">
        <v>0</v>
      </c>
      <c r="DL208" s="8">
        <f t="shared" si="400"/>
        <v>0</v>
      </c>
      <c r="DM208" s="6">
        <v>0</v>
      </c>
      <c r="DN208" s="5">
        <v>0</v>
      </c>
      <c r="DO208" s="8">
        <f t="shared" si="401"/>
        <v>0</v>
      </c>
      <c r="DP208" s="6">
        <v>0</v>
      </c>
      <c r="DQ208" s="5">
        <v>0</v>
      </c>
      <c r="DR208" s="8">
        <f t="shared" si="402"/>
        <v>0</v>
      </c>
      <c r="DS208" s="6">
        <v>0</v>
      </c>
      <c r="DT208" s="5">
        <v>0</v>
      </c>
      <c r="DU208" s="8">
        <f t="shared" si="403"/>
        <v>0</v>
      </c>
      <c r="DV208" s="6">
        <v>0</v>
      </c>
      <c r="DW208" s="5">
        <v>0</v>
      </c>
      <c r="DX208" s="8">
        <f t="shared" si="404"/>
        <v>0</v>
      </c>
      <c r="DY208" s="6">
        <v>0</v>
      </c>
      <c r="DZ208" s="5">
        <v>0</v>
      </c>
      <c r="EA208" s="8">
        <f t="shared" si="405"/>
        <v>0</v>
      </c>
      <c r="EB208" s="6">
        <v>0</v>
      </c>
      <c r="EC208" s="5">
        <v>0</v>
      </c>
      <c r="ED208" s="8">
        <f t="shared" si="406"/>
        <v>0</v>
      </c>
      <c r="EE208" s="6">
        <v>0</v>
      </c>
      <c r="EF208" s="5">
        <v>0</v>
      </c>
      <c r="EG208" s="8">
        <f t="shared" si="407"/>
        <v>0</v>
      </c>
      <c r="EH208" s="6">
        <v>0</v>
      </c>
      <c r="EI208" s="5">
        <v>0</v>
      </c>
      <c r="EJ208" s="8">
        <f t="shared" si="408"/>
        <v>0</v>
      </c>
      <c r="EK208" s="6">
        <v>0</v>
      </c>
      <c r="EL208" s="5">
        <v>0</v>
      </c>
      <c r="EM208" s="8">
        <f t="shared" si="409"/>
        <v>0</v>
      </c>
      <c r="EN208" s="6">
        <f t="shared" si="410"/>
        <v>67.900000000000006</v>
      </c>
      <c r="EO208" s="8">
        <f t="shared" si="411"/>
        <v>1504.8340000000001</v>
      </c>
    </row>
    <row r="209" spans="1:145" x14ac:dyDescent="0.3">
      <c r="A209" s="54">
        <v>2021</v>
      </c>
      <c r="B209" s="55" t="s">
        <v>10</v>
      </c>
      <c r="C209" s="6">
        <v>0</v>
      </c>
      <c r="D209" s="5">
        <v>0</v>
      </c>
      <c r="E209" s="8">
        <f t="shared" si="413"/>
        <v>0</v>
      </c>
      <c r="F209" s="6">
        <v>0</v>
      </c>
      <c r="G209" s="5">
        <v>0</v>
      </c>
      <c r="H209" s="8">
        <f t="shared" si="364"/>
        <v>0</v>
      </c>
      <c r="I209" s="6">
        <v>0</v>
      </c>
      <c r="J209" s="5">
        <v>0</v>
      </c>
      <c r="K209" s="8">
        <f t="shared" si="365"/>
        <v>0</v>
      </c>
      <c r="L209" s="6">
        <v>0</v>
      </c>
      <c r="M209" s="5">
        <v>0</v>
      </c>
      <c r="N209" s="8">
        <f t="shared" si="366"/>
        <v>0</v>
      </c>
      <c r="O209" s="6">
        <v>0</v>
      </c>
      <c r="P209" s="5">
        <v>0</v>
      </c>
      <c r="Q209" s="8">
        <f t="shared" si="367"/>
        <v>0</v>
      </c>
      <c r="R209" s="6">
        <v>0</v>
      </c>
      <c r="S209" s="5">
        <v>0</v>
      </c>
      <c r="T209" s="8">
        <f t="shared" si="368"/>
        <v>0</v>
      </c>
      <c r="U209" s="6">
        <v>0</v>
      </c>
      <c r="V209" s="5">
        <v>0</v>
      </c>
      <c r="W209" s="8">
        <f t="shared" si="369"/>
        <v>0</v>
      </c>
      <c r="X209" s="6">
        <v>0</v>
      </c>
      <c r="Y209" s="5">
        <v>0</v>
      </c>
      <c r="Z209" s="8">
        <f t="shared" si="370"/>
        <v>0</v>
      </c>
      <c r="AA209" s="6">
        <v>0</v>
      </c>
      <c r="AB209" s="5">
        <v>0</v>
      </c>
      <c r="AC209" s="8">
        <f t="shared" si="371"/>
        <v>0</v>
      </c>
      <c r="AD209" s="6">
        <v>0</v>
      </c>
      <c r="AE209" s="5">
        <v>0</v>
      </c>
      <c r="AF209" s="8">
        <f t="shared" si="372"/>
        <v>0</v>
      </c>
      <c r="AG209" s="6">
        <v>0</v>
      </c>
      <c r="AH209" s="5">
        <v>0</v>
      </c>
      <c r="AI209" s="8">
        <f t="shared" si="373"/>
        <v>0</v>
      </c>
      <c r="AJ209" s="6">
        <v>0</v>
      </c>
      <c r="AK209" s="5">
        <v>0</v>
      </c>
      <c r="AL209" s="8">
        <f t="shared" si="374"/>
        <v>0</v>
      </c>
      <c r="AM209" s="6">
        <v>0</v>
      </c>
      <c r="AN209" s="5">
        <v>0</v>
      </c>
      <c r="AO209" s="8">
        <f t="shared" si="375"/>
        <v>0</v>
      </c>
      <c r="AP209" s="6">
        <v>0</v>
      </c>
      <c r="AQ209" s="5">
        <v>0</v>
      </c>
      <c r="AR209" s="8">
        <f t="shared" si="376"/>
        <v>0</v>
      </c>
      <c r="AS209" s="6">
        <v>0</v>
      </c>
      <c r="AT209" s="5">
        <v>0</v>
      </c>
      <c r="AU209" s="8">
        <f t="shared" si="377"/>
        <v>0</v>
      </c>
      <c r="AV209" s="6">
        <v>0</v>
      </c>
      <c r="AW209" s="5">
        <v>0</v>
      </c>
      <c r="AX209" s="8">
        <f t="shared" si="378"/>
        <v>0</v>
      </c>
      <c r="AY209" s="6">
        <v>0</v>
      </c>
      <c r="AZ209" s="5">
        <v>0</v>
      </c>
      <c r="BA209" s="8">
        <f t="shared" si="379"/>
        <v>0</v>
      </c>
      <c r="BB209" s="6">
        <v>0</v>
      </c>
      <c r="BC209" s="5">
        <v>0</v>
      </c>
      <c r="BD209" s="8">
        <f t="shared" si="380"/>
        <v>0</v>
      </c>
      <c r="BE209" s="6">
        <v>0</v>
      </c>
      <c r="BF209" s="5">
        <v>0</v>
      </c>
      <c r="BG209" s="8">
        <f t="shared" si="381"/>
        <v>0</v>
      </c>
      <c r="BH209" s="6">
        <v>0</v>
      </c>
      <c r="BI209" s="5">
        <v>0</v>
      </c>
      <c r="BJ209" s="8">
        <f t="shared" si="382"/>
        <v>0</v>
      </c>
      <c r="BK209" s="6">
        <v>0</v>
      </c>
      <c r="BL209" s="5">
        <v>0</v>
      </c>
      <c r="BM209" s="8">
        <f t="shared" si="383"/>
        <v>0</v>
      </c>
      <c r="BN209" s="6">
        <v>0</v>
      </c>
      <c r="BO209" s="5">
        <v>0</v>
      </c>
      <c r="BP209" s="8">
        <f t="shared" si="384"/>
        <v>0</v>
      </c>
      <c r="BQ209" s="6">
        <v>0</v>
      </c>
      <c r="BR209" s="5">
        <v>0</v>
      </c>
      <c r="BS209" s="8">
        <f t="shared" si="385"/>
        <v>0</v>
      </c>
      <c r="BT209" s="70">
        <v>45.506</v>
      </c>
      <c r="BU209" s="5">
        <v>921.125</v>
      </c>
      <c r="BV209" s="8">
        <f t="shared" si="386"/>
        <v>20241.836241374764</v>
      </c>
      <c r="BW209" s="6">
        <v>0</v>
      </c>
      <c r="BX209" s="5">
        <v>0</v>
      </c>
      <c r="BY209" s="8">
        <f t="shared" si="387"/>
        <v>0</v>
      </c>
      <c r="BZ209" s="6">
        <v>0</v>
      </c>
      <c r="CA209" s="5">
        <v>0</v>
      </c>
      <c r="CB209" s="8">
        <f t="shared" si="388"/>
        <v>0</v>
      </c>
      <c r="CC209" s="6">
        <v>0</v>
      </c>
      <c r="CD209" s="5">
        <v>0</v>
      </c>
      <c r="CE209" s="8">
        <f t="shared" si="389"/>
        <v>0</v>
      </c>
      <c r="CF209" s="6">
        <v>0</v>
      </c>
      <c r="CG209" s="5">
        <v>0</v>
      </c>
      <c r="CH209" s="8">
        <f t="shared" si="390"/>
        <v>0</v>
      </c>
      <c r="CI209" s="6">
        <v>0</v>
      </c>
      <c r="CJ209" s="5">
        <v>0</v>
      </c>
      <c r="CK209" s="8">
        <f t="shared" si="391"/>
        <v>0</v>
      </c>
      <c r="CL209" s="6">
        <v>0</v>
      </c>
      <c r="CM209" s="5">
        <v>0</v>
      </c>
      <c r="CN209" s="8">
        <f t="shared" si="392"/>
        <v>0</v>
      </c>
      <c r="CO209" s="6">
        <v>0</v>
      </c>
      <c r="CP209" s="5">
        <v>0</v>
      </c>
      <c r="CQ209" s="8">
        <f t="shared" si="393"/>
        <v>0</v>
      </c>
      <c r="CR209" s="6">
        <v>0</v>
      </c>
      <c r="CS209" s="5">
        <v>0</v>
      </c>
      <c r="CT209" s="8">
        <f t="shared" si="394"/>
        <v>0</v>
      </c>
      <c r="CU209" s="6">
        <v>0</v>
      </c>
      <c r="CV209" s="5">
        <v>0</v>
      </c>
      <c r="CW209" s="8">
        <f t="shared" si="395"/>
        <v>0</v>
      </c>
      <c r="CX209" s="6">
        <v>0</v>
      </c>
      <c r="CY209" s="5">
        <v>0</v>
      </c>
      <c r="CZ209" s="8">
        <f t="shared" si="396"/>
        <v>0</v>
      </c>
      <c r="DA209" s="6">
        <v>0</v>
      </c>
      <c r="DB209" s="5">
        <v>0</v>
      </c>
      <c r="DC209" s="8">
        <f t="shared" si="397"/>
        <v>0</v>
      </c>
      <c r="DD209" s="6">
        <v>0</v>
      </c>
      <c r="DE209" s="5">
        <v>0</v>
      </c>
      <c r="DF209" s="8">
        <f t="shared" si="398"/>
        <v>0</v>
      </c>
      <c r="DG209" s="6">
        <v>0</v>
      </c>
      <c r="DH209" s="5">
        <v>0</v>
      </c>
      <c r="DI209" s="8">
        <f t="shared" si="399"/>
        <v>0</v>
      </c>
      <c r="DJ209" s="6">
        <v>0</v>
      </c>
      <c r="DK209" s="5">
        <v>0</v>
      </c>
      <c r="DL209" s="8">
        <f t="shared" si="400"/>
        <v>0</v>
      </c>
      <c r="DM209" s="6">
        <v>0</v>
      </c>
      <c r="DN209" s="5">
        <v>0</v>
      </c>
      <c r="DO209" s="8">
        <f t="shared" si="401"/>
        <v>0</v>
      </c>
      <c r="DP209" s="6">
        <v>0</v>
      </c>
      <c r="DQ209" s="5">
        <v>0</v>
      </c>
      <c r="DR209" s="8">
        <f t="shared" si="402"/>
        <v>0</v>
      </c>
      <c r="DS209" s="6">
        <v>0</v>
      </c>
      <c r="DT209" s="5">
        <v>0</v>
      </c>
      <c r="DU209" s="8">
        <f t="shared" si="403"/>
        <v>0</v>
      </c>
      <c r="DV209" s="6">
        <v>0</v>
      </c>
      <c r="DW209" s="5">
        <v>0</v>
      </c>
      <c r="DX209" s="8">
        <f t="shared" si="404"/>
        <v>0</v>
      </c>
      <c r="DY209" s="6">
        <v>0</v>
      </c>
      <c r="DZ209" s="5">
        <v>0</v>
      </c>
      <c r="EA209" s="8">
        <f t="shared" si="405"/>
        <v>0</v>
      </c>
      <c r="EB209" s="6">
        <v>0</v>
      </c>
      <c r="EC209" s="5">
        <v>0</v>
      </c>
      <c r="ED209" s="8">
        <f t="shared" si="406"/>
        <v>0</v>
      </c>
      <c r="EE209" s="6">
        <v>0</v>
      </c>
      <c r="EF209" s="5">
        <v>0</v>
      </c>
      <c r="EG209" s="8">
        <f t="shared" si="407"/>
        <v>0</v>
      </c>
      <c r="EH209" s="6">
        <v>0</v>
      </c>
      <c r="EI209" s="5">
        <v>0</v>
      </c>
      <c r="EJ209" s="8">
        <f t="shared" si="408"/>
        <v>0</v>
      </c>
      <c r="EK209" s="6">
        <v>0</v>
      </c>
      <c r="EL209" s="5">
        <v>0</v>
      </c>
      <c r="EM209" s="8">
        <f t="shared" si="409"/>
        <v>0</v>
      </c>
      <c r="EN209" s="6">
        <f t="shared" si="410"/>
        <v>45.506</v>
      </c>
      <c r="EO209" s="8">
        <f t="shared" si="411"/>
        <v>921.125</v>
      </c>
    </row>
    <row r="210" spans="1:145" x14ac:dyDescent="0.3">
      <c r="A210" s="54">
        <v>2021</v>
      </c>
      <c r="B210" s="55" t="s">
        <v>11</v>
      </c>
      <c r="C210" s="6">
        <v>0</v>
      </c>
      <c r="D210" s="5">
        <v>0</v>
      </c>
      <c r="E210" s="8">
        <f t="shared" si="413"/>
        <v>0</v>
      </c>
      <c r="F210" s="6">
        <v>0</v>
      </c>
      <c r="G210" s="5">
        <v>0</v>
      </c>
      <c r="H210" s="8">
        <f t="shared" si="364"/>
        <v>0</v>
      </c>
      <c r="I210" s="6">
        <v>0</v>
      </c>
      <c r="J210" s="5">
        <v>0</v>
      </c>
      <c r="K210" s="8">
        <f t="shared" si="365"/>
        <v>0</v>
      </c>
      <c r="L210" s="6">
        <v>0</v>
      </c>
      <c r="M210" s="5">
        <v>0</v>
      </c>
      <c r="N210" s="8">
        <f t="shared" si="366"/>
        <v>0</v>
      </c>
      <c r="O210" s="6">
        <v>0</v>
      </c>
      <c r="P210" s="5">
        <v>0</v>
      </c>
      <c r="Q210" s="8">
        <f t="shared" si="367"/>
        <v>0</v>
      </c>
      <c r="R210" s="6">
        <v>0</v>
      </c>
      <c r="S210" s="5">
        <v>0</v>
      </c>
      <c r="T210" s="8">
        <f t="shared" si="368"/>
        <v>0</v>
      </c>
      <c r="U210" s="6">
        <v>0</v>
      </c>
      <c r="V210" s="5">
        <v>0</v>
      </c>
      <c r="W210" s="8">
        <f t="shared" si="369"/>
        <v>0</v>
      </c>
      <c r="X210" s="6">
        <v>0</v>
      </c>
      <c r="Y210" s="5">
        <v>0</v>
      </c>
      <c r="Z210" s="8">
        <f t="shared" si="370"/>
        <v>0</v>
      </c>
      <c r="AA210" s="6">
        <v>0</v>
      </c>
      <c r="AB210" s="5">
        <v>0</v>
      </c>
      <c r="AC210" s="8">
        <f t="shared" si="371"/>
        <v>0</v>
      </c>
      <c r="AD210" s="6">
        <v>0</v>
      </c>
      <c r="AE210" s="5">
        <v>0</v>
      </c>
      <c r="AF210" s="8">
        <f t="shared" si="372"/>
        <v>0</v>
      </c>
      <c r="AG210" s="6">
        <v>0</v>
      </c>
      <c r="AH210" s="5">
        <v>0</v>
      </c>
      <c r="AI210" s="8">
        <f t="shared" si="373"/>
        <v>0</v>
      </c>
      <c r="AJ210" s="6">
        <v>0</v>
      </c>
      <c r="AK210" s="5">
        <v>0</v>
      </c>
      <c r="AL210" s="8">
        <f t="shared" si="374"/>
        <v>0</v>
      </c>
      <c r="AM210" s="6">
        <v>0</v>
      </c>
      <c r="AN210" s="5">
        <v>0</v>
      </c>
      <c r="AO210" s="8">
        <f t="shared" si="375"/>
        <v>0</v>
      </c>
      <c r="AP210" s="6">
        <v>0</v>
      </c>
      <c r="AQ210" s="5">
        <v>0</v>
      </c>
      <c r="AR210" s="8">
        <f t="shared" si="376"/>
        <v>0</v>
      </c>
      <c r="AS210" s="6">
        <v>0</v>
      </c>
      <c r="AT210" s="5">
        <v>0</v>
      </c>
      <c r="AU210" s="8">
        <f t="shared" si="377"/>
        <v>0</v>
      </c>
      <c r="AV210" s="6">
        <v>0</v>
      </c>
      <c r="AW210" s="5">
        <v>0</v>
      </c>
      <c r="AX210" s="8">
        <f t="shared" si="378"/>
        <v>0</v>
      </c>
      <c r="AY210" s="6">
        <v>0</v>
      </c>
      <c r="AZ210" s="5">
        <v>0</v>
      </c>
      <c r="BA210" s="8">
        <f t="shared" si="379"/>
        <v>0</v>
      </c>
      <c r="BB210" s="6">
        <v>0</v>
      </c>
      <c r="BC210" s="5">
        <v>0</v>
      </c>
      <c r="BD210" s="8">
        <f t="shared" si="380"/>
        <v>0</v>
      </c>
      <c r="BE210" s="6">
        <v>0</v>
      </c>
      <c r="BF210" s="5">
        <v>0</v>
      </c>
      <c r="BG210" s="8">
        <f t="shared" si="381"/>
        <v>0</v>
      </c>
      <c r="BH210" s="6">
        <v>0</v>
      </c>
      <c r="BI210" s="5">
        <v>0</v>
      </c>
      <c r="BJ210" s="8">
        <f t="shared" si="382"/>
        <v>0</v>
      </c>
      <c r="BK210" s="6">
        <v>0</v>
      </c>
      <c r="BL210" s="5">
        <v>0</v>
      </c>
      <c r="BM210" s="8">
        <f t="shared" si="383"/>
        <v>0</v>
      </c>
      <c r="BN210" s="6">
        <v>0</v>
      </c>
      <c r="BO210" s="5">
        <v>0</v>
      </c>
      <c r="BP210" s="8">
        <f t="shared" si="384"/>
        <v>0</v>
      </c>
      <c r="BQ210" s="6">
        <v>0</v>
      </c>
      <c r="BR210" s="5">
        <v>0</v>
      </c>
      <c r="BS210" s="8">
        <f t="shared" si="385"/>
        <v>0</v>
      </c>
      <c r="BT210" s="6">
        <v>0</v>
      </c>
      <c r="BU210" s="5">
        <v>0</v>
      </c>
      <c r="BV210" s="8">
        <f t="shared" si="386"/>
        <v>0</v>
      </c>
      <c r="BW210" s="6">
        <v>0</v>
      </c>
      <c r="BX210" s="5">
        <v>0</v>
      </c>
      <c r="BY210" s="8">
        <f t="shared" si="387"/>
        <v>0</v>
      </c>
      <c r="BZ210" s="6">
        <v>0</v>
      </c>
      <c r="CA210" s="5">
        <v>0</v>
      </c>
      <c r="CB210" s="8">
        <f t="shared" si="388"/>
        <v>0</v>
      </c>
      <c r="CC210" s="6">
        <v>0</v>
      </c>
      <c r="CD210" s="5">
        <v>0</v>
      </c>
      <c r="CE210" s="8">
        <f t="shared" si="389"/>
        <v>0</v>
      </c>
      <c r="CF210" s="6">
        <v>0</v>
      </c>
      <c r="CG210" s="5">
        <v>0</v>
      </c>
      <c r="CH210" s="8">
        <f t="shared" si="390"/>
        <v>0</v>
      </c>
      <c r="CI210" s="6">
        <v>0</v>
      </c>
      <c r="CJ210" s="5">
        <v>0</v>
      </c>
      <c r="CK210" s="8">
        <f t="shared" si="391"/>
        <v>0</v>
      </c>
      <c r="CL210" s="6">
        <v>0</v>
      </c>
      <c r="CM210" s="5">
        <v>0</v>
      </c>
      <c r="CN210" s="8">
        <f t="shared" si="392"/>
        <v>0</v>
      </c>
      <c r="CO210" s="6">
        <v>0</v>
      </c>
      <c r="CP210" s="5">
        <v>0</v>
      </c>
      <c r="CQ210" s="8">
        <f t="shared" si="393"/>
        <v>0</v>
      </c>
      <c r="CR210" s="6">
        <v>0</v>
      </c>
      <c r="CS210" s="5">
        <v>0</v>
      </c>
      <c r="CT210" s="8">
        <f t="shared" si="394"/>
        <v>0</v>
      </c>
      <c r="CU210" s="6">
        <v>0</v>
      </c>
      <c r="CV210" s="5">
        <v>0</v>
      </c>
      <c r="CW210" s="8">
        <f t="shared" si="395"/>
        <v>0</v>
      </c>
      <c r="CX210" s="6">
        <v>0</v>
      </c>
      <c r="CY210" s="5">
        <v>0</v>
      </c>
      <c r="CZ210" s="8">
        <f t="shared" si="396"/>
        <v>0</v>
      </c>
      <c r="DA210" s="6">
        <v>0</v>
      </c>
      <c r="DB210" s="5">
        <v>0</v>
      </c>
      <c r="DC210" s="8">
        <f t="shared" si="397"/>
        <v>0</v>
      </c>
      <c r="DD210" s="6">
        <v>0</v>
      </c>
      <c r="DE210" s="5">
        <v>0</v>
      </c>
      <c r="DF210" s="8">
        <f t="shared" si="398"/>
        <v>0</v>
      </c>
      <c r="DG210" s="6">
        <v>0</v>
      </c>
      <c r="DH210" s="5">
        <v>0</v>
      </c>
      <c r="DI210" s="8">
        <f t="shared" si="399"/>
        <v>0</v>
      </c>
      <c r="DJ210" s="6">
        <v>0</v>
      </c>
      <c r="DK210" s="5">
        <v>0</v>
      </c>
      <c r="DL210" s="8">
        <f t="shared" si="400"/>
        <v>0</v>
      </c>
      <c r="DM210" s="6">
        <v>0</v>
      </c>
      <c r="DN210" s="5">
        <v>0</v>
      </c>
      <c r="DO210" s="8">
        <f t="shared" si="401"/>
        <v>0</v>
      </c>
      <c r="DP210" s="6">
        <v>0</v>
      </c>
      <c r="DQ210" s="5">
        <v>0</v>
      </c>
      <c r="DR210" s="8">
        <f t="shared" si="402"/>
        <v>0</v>
      </c>
      <c r="DS210" s="6">
        <v>0</v>
      </c>
      <c r="DT210" s="5">
        <v>0</v>
      </c>
      <c r="DU210" s="8">
        <f t="shared" si="403"/>
        <v>0</v>
      </c>
      <c r="DV210" s="6">
        <v>0</v>
      </c>
      <c r="DW210" s="5">
        <v>0</v>
      </c>
      <c r="DX210" s="8">
        <f t="shared" si="404"/>
        <v>0</v>
      </c>
      <c r="DY210" s="6">
        <v>0</v>
      </c>
      <c r="DZ210" s="5">
        <v>0</v>
      </c>
      <c r="EA210" s="8">
        <f t="shared" si="405"/>
        <v>0</v>
      </c>
      <c r="EB210" s="6">
        <v>0</v>
      </c>
      <c r="EC210" s="5">
        <v>0</v>
      </c>
      <c r="ED210" s="8">
        <f t="shared" si="406"/>
        <v>0</v>
      </c>
      <c r="EE210" s="6">
        <v>0</v>
      </c>
      <c r="EF210" s="5">
        <v>0</v>
      </c>
      <c r="EG210" s="8">
        <f t="shared" si="407"/>
        <v>0</v>
      </c>
      <c r="EH210" s="6">
        <v>0</v>
      </c>
      <c r="EI210" s="5">
        <v>0</v>
      </c>
      <c r="EJ210" s="8">
        <f t="shared" si="408"/>
        <v>0</v>
      </c>
      <c r="EK210" s="6">
        <v>0</v>
      </c>
      <c r="EL210" s="5">
        <v>0</v>
      </c>
      <c r="EM210" s="8">
        <f t="shared" si="409"/>
        <v>0</v>
      </c>
      <c r="EN210" s="6">
        <f t="shared" si="410"/>
        <v>0</v>
      </c>
      <c r="EO210" s="8">
        <f t="shared" si="411"/>
        <v>0</v>
      </c>
    </row>
    <row r="211" spans="1:145" x14ac:dyDescent="0.3">
      <c r="A211" s="54">
        <v>2021</v>
      </c>
      <c r="B211" s="8" t="s">
        <v>12</v>
      </c>
      <c r="C211" s="6">
        <v>0</v>
      </c>
      <c r="D211" s="5">
        <v>0</v>
      </c>
      <c r="E211" s="8">
        <f t="shared" si="413"/>
        <v>0</v>
      </c>
      <c r="F211" s="6">
        <v>0</v>
      </c>
      <c r="G211" s="5">
        <v>0</v>
      </c>
      <c r="H211" s="8">
        <f t="shared" si="364"/>
        <v>0</v>
      </c>
      <c r="I211" s="6">
        <v>0</v>
      </c>
      <c r="J211" s="5">
        <v>0</v>
      </c>
      <c r="K211" s="8">
        <f t="shared" si="365"/>
        <v>0</v>
      </c>
      <c r="L211" s="6">
        <v>0</v>
      </c>
      <c r="M211" s="5">
        <v>0</v>
      </c>
      <c r="N211" s="8">
        <f t="shared" si="366"/>
        <v>0</v>
      </c>
      <c r="O211" s="6">
        <v>0</v>
      </c>
      <c r="P211" s="5">
        <v>0</v>
      </c>
      <c r="Q211" s="8">
        <f t="shared" si="367"/>
        <v>0</v>
      </c>
      <c r="R211" s="6">
        <v>0</v>
      </c>
      <c r="S211" s="5">
        <v>0</v>
      </c>
      <c r="T211" s="8">
        <f t="shared" si="368"/>
        <v>0</v>
      </c>
      <c r="U211" s="6">
        <v>0</v>
      </c>
      <c r="V211" s="5">
        <v>0</v>
      </c>
      <c r="W211" s="8">
        <f t="shared" si="369"/>
        <v>0</v>
      </c>
      <c r="X211" s="6">
        <v>0</v>
      </c>
      <c r="Y211" s="5">
        <v>0</v>
      </c>
      <c r="Z211" s="8">
        <f t="shared" si="370"/>
        <v>0</v>
      </c>
      <c r="AA211" s="6">
        <v>0</v>
      </c>
      <c r="AB211" s="5">
        <v>0</v>
      </c>
      <c r="AC211" s="8">
        <f t="shared" si="371"/>
        <v>0</v>
      </c>
      <c r="AD211" s="6">
        <v>0</v>
      </c>
      <c r="AE211" s="5">
        <v>0</v>
      </c>
      <c r="AF211" s="8">
        <f t="shared" si="372"/>
        <v>0</v>
      </c>
      <c r="AG211" s="6">
        <v>0</v>
      </c>
      <c r="AH211" s="5">
        <v>0</v>
      </c>
      <c r="AI211" s="8">
        <f t="shared" si="373"/>
        <v>0</v>
      </c>
      <c r="AJ211" s="6">
        <v>0</v>
      </c>
      <c r="AK211" s="5">
        <v>0</v>
      </c>
      <c r="AL211" s="8">
        <f t="shared" si="374"/>
        <v>0</v>
      </c>
      <c r="AM211" s="6">
        <v>0</v>
      </c>
      <c r="AN211" s="5">
        <v>0</v>
      </c>
      <c r="AO211" s="8">
        <f t="shared" si="375"/>
        <v>0</v>
      </c>
      <c r="AP211" s="6">
        <v>0</v>
      </c>
      <c r="AQ211" s="5">
        <v>0</v>
      </c>
      <c r="AR211" s="8">
        <f t="shared" si="376"/>
        <v>0</v>
      </c>
      <c r="AS211" s="6">
        <v>0</v>
      </c>
      <c r="AT211" s="5">
        <v>0</v>
      </c>
      <c r="AU211" s="8">
        <f t="shared" si="377"/>
        <v>0</v>
      </c>
      <c r="AV211" s="6">
        <v>0</v>
      </c>
      <c r="AW211" s="5">
        <v>0</v>
      </c>
      <c r="AX211" s="8">
        <f t="shared" si="378"/>
        <v>0</v>
      </c>
      <c r="AY211" s="6">
        <v>0</v>
      </c>
      <c r="AZ211" s="5">
        <v>0</v>
      </c>
      <c r="BA211" s="8">
        <f t="shared" si="379"/>
        <v>0</v>
      </c>
      <c r="BB211" s="6">
        <v>0</v>
      </c>
      <c r="BC211" s="5">
        <v>0</v>
      </c>
      <c r="BD211" s="8">
        <f t="shared" si="380"/>
        <v>0</v>
      </c>
      <c r="BE211" s="6">
        <v>0</v>
      </c>
      <c r="BF211" s="5">
        <v>0</v>
      </c>
      <c r="BG211" s="8">
        <f t="shared" si="381"/>
        <v>0</v>
      </c>
      <c r="BH211" s="6">
        <v>0</v>
      </c>
      <c r="BI211" s="5">
        <v>0</v>
      </c>
      <c r="BJ211" s="8">
        <f t="shared" si="382"/>
        <v>0</v>
      </c>
      <c r="BK211" s="6">
        <v>0</v>
      </c>
      <c r="BL211" s="5">
        <v>0</v>
      </c>
      <c r="BM211" s="8">
        <f t="shared" si="383"/>
        <v>0</v>
      </c>
      <c r="BN211" s="6">
        <v>0</v>
      </c>
      <c r="BO211" s="5">
        <v>0</v>
      </c>
      <c r="BP211" s="8">
        <f t="shared" si="384"/>
        <v>0</v>
      </c>
      <c r="BQ211" s="6">
        <v>0</v>
      </c>
      <c r="BR211" s="5">
        <v>0</v>
      </c>
      <c r="BS211" s="8">
        <f t="shared" si="385"/>
        <v>0</v>
      </c>
      <c r="BT211" s="70">
        <v>67.355999999999995</v>
      </c>
      <c r="BU211" s="5">
        <v>1404.8209999999999</v>
      </c>
      <c r="BV211" s="8">
        <f t="shared" si="386"/>
        <v>20856.657164914781</v>
      </c>
      <c r="BW211" s="6">
        <v>0</v>
      </c>
      <c r="BX211" s="5">
        <v>0</v>
      </c>
      <c r="BY211" s="8">
        <f t="shared" si="387"/>
        <v>0</v>
      </c>
      <c r="BZ211" s="6">
        <v>0</v>
      </c>
      <c r="CA211" s="5">
        <v>0</v>
      </c>
      <c r="CB211" s="8">
        <f t="shared" si="388"/>
        <v>0</v>
      </c>
      <c r="CC211" s="6">
        <v>0</v>
      </c>
      <c r="CD211" s="5">
        <v>0</v>
      </c>
      <c r="CE211" s="8">
        <f t="shared" si="389"/>
        <v>0</v>
      </c>
      <c r="CF211" s="6">
        <v>0</v>
      </c>
      <c r="CG211" s="5">
        <v>0</v>
      </c>
      <c r="CH211" s="8">
        <f t="shared" si="390"/>
        <v>0</v>
      </c>
      <c r="CI211" s="6">
        <v>0</v>
      </c>
      <c r="CJ211" s="5">
        <v>0</v>
      </c>
      <c r="CK211" s="8">
        <f t="shared" si="391"/>
        <v>0</v>
      </c>
      <c r="CL211" s="6">
        <v>0</v>
      </c>
      <c r="CM211" s="5">
        <v>0</v>
      </c>
      <c r="CN211" s="8">
        <f t="shared" si="392"/>
        <v>0</v>
      </c>
      <c r="CO211" s="6">
        <v>0</v>
      </c>
      <c r="CP211" s="5">
        <v>0</v>
      </c>
      <c r="CQ211" s="8">
        <f t="shared" si="393"/>
        <v>0</v>
      </c>
      <c r="CR211" s="70">
        <v>0.28079999999999999</v>
      </c>
      <c r="CS211" s="5">
        <v>23.931000000000001</v>
      </c>
      <c r="CT211" s="8">
        <f t="shared" si="394"/>
        <v>85224.358974358984</v>
      </c>
      <c r="CU211" s="6">
        <v>0</v>
      </c>
      <c r="CV211" s="5">
        <v>0</v>
      </c>
      <c r="CW211" s="8">
        <f t="shared" si="395"/>
        <v>0</v>
      </c>
      <c r="CX211" s="6">
        <v>0</v>
      </c>
      <c r="CY211" s="5">
        <v>0</v>
      </c>
      <c r="CZ211" s="8">
        <f t="shared" si="396"/>
        <v>0</v>
      </c>
      <c r="DA211" s="6">
        <v>0</v>
      </c>
      <c r="DB211" s="5">
        <v>0</v>
      </c>
      <c r="DC211" s="8">
        <f t="shared" si="397"/>
        <v>0</v>
      </c>
      <c r="DD211" s="6">
        <v>0</v>
      </c>
      <c r="DE211" s="5">
        <v>0</v>
      </c>
      <c r="DF211" s="8">
        <f t="shared" si="398"/>
        <v>0</v>
      </c>
      <c r="DG211" s="6">
        <v>0</v>
      </c>
      <c r="DH211" s="5">
        <v>0</v>
      </c>
      <c r="DI211" s="8">
        <f t="shared" si="399"/>
        <v>0</v>
      </c>
      <c r="DJ211" s="6">
        <v>0</v>
      </c>
      <c r="DK211" s="5">
        <v>0</v>
      </c>
      <c r="DL211" s="8">
        <f t="shared" si="400"/>
        <v>0</v>
      </c>
      <c r="DM211" s="6">
        <v>0</v>
      </c>
      <c r="DN211" s="5">
        <v>0</v>
      </c>
      <c r="DO211" s="8">
        <f t="shared" si="401"/>
        <v>0</v>
      </c>
      <c r="DP211" s="6">
        <v>0</v>
      </c>
      <c r="DQ211" s="5">
        <v>0</v>
      </c>
      <c r="DR211" s="8">
        <f t="shared" si="402"/>
        <v>0</v>
      </c>
      <c r="DS211" s="6">
        <v>0</v>
      </c>
      <c r="DT211" s="5">
        <v>0</v>
      </c>
      <c r="DU211" s="8">
        <f t="shared" si="403"/>
        <v>0</v>
      </c>
      <c r="DV211" s="6">
        <v>0</v>
      </c>
      <c r="DW211" s="5">
        <v>0</v>
      </c>
      <c r="DX211" s="8">
        <f t="shared" si="404"/>
        <v>0</v>
      </c>
      <c r="DY211" s="6">
        <v>0</v>
      </c>
      <c r="DZ211" s="5">
        <v>0</v>
      </c>
      <c r="EA211" s="8">
        <f t="shared" si="405"/>
        <v>0</v>
      </c>
      <c r="EB211" s="70">
        <v>2E-3</v>
      </c>
      <c r="EC211" s="5">
        <v>0.36899999999999999</v>
      </c>
      <c r="ED211" s="8">
        <f t="shared" si="406"/>
        <v>184500</v>
      </c>
      <c r="EE211" s="6">
        <v>0</v>
      </c>
      <c r="EF211" s="5">
        <v>0</v>
      </c>
      <c r="EG211" s="8">
        <f t="shared" si="407"/>
        <v>0</v>
      </c>
      <c r="EH211" s="6">
        <v>0</v>
      </c>
      <c r="EI211" s="5">
        <v>0</v>
      </c>
      <c r="EJ211" s="8">
        <f t="shared" si="408"/>
        <v>0</v>
      </c>
      <c r="EK211" s="6">
        <v>0</v>
      </c>
      <c r="EL211" s="5">
        <v>0</v>
      </c>
      <c r="EM211" s="8">
        <f t="shared" si="409"/>
        <v>0</v>
      </c>
      <c r="EN211" s="6">
        <f t="shared" si="410"/>
        <v>67.638799999999989</v>
      </c>
      <c r="EO211" s="8">
        <f t="shared" si="411"/>
        <v>1429.1209999999999</v>
      </c>
    </row>
    <row r="212" spans="1:145" x14ac:dyDescent="0.3">
      <c r="A212" s="54">
        <v>2021</v>
      </c>
      <c r="B212" s="55" t="s">
        <v>13</v>
      </c>
      <c r="C212" s="6">
        <v>0</v>
      </c>
      <c r="D212" s="5">
        <v>0</v>
      </c>
      <c r="E212" s="8">
        <f t="shared" si="413"/>
        <v>0</v>
      </c>
      <c r="F212" s="6">
        <v>0</v>
      </c>
      <c r="G212" s="5">
        <v>0</v>
      </c>
      <c r="H212" s="8">
        <f t="shared" si="364"/>
        <v>0</v>
      </c>
      <c r="I212" s="6">
        <v>0</v>
      </c>
      <c r="J212" s="5">
        <v>0</v>
      </c>
      <c r="K212" s="8">
        <f t="shared" si="365"/>
        <v>0</v>
      </c>
      <c r="L212" s="6">
        <v>0</v>
      </c>
      <c r="M212" s="5">
        <v>0</v>
      </c>
      <c r="N212" s="8">
        <f t="shared" si="366"/>
        <v>0</v>
      </c>
      <c r="O212" s="6">
        <v>0</v>
      </c>
      <c r="P212" s="5">
        <v>0</v>
      </c>
      <c r="Q212" s="8">
        <f t="shared" si="367"/>
        <v>0</v>
      </c>
      <c r="R212" s="6">
        <v>0</v>
      </c>
      <c r="S212" s="5">
        <v>0</v>
      </c>
      <c r="T212" s="8">
        <f t="shared" si="368"/>
        <v>0</v>
      </c>
      <c r="U212" s="6">
        <v>0</v>
      </c>
      <c r="V212" s="5">
        <v>0</v>
      </c>
      <c r="W212" s="8">
        <f t="shared" si="369"/>
        <v>0</v>
      </c>
      <c r="X212" s="6">
        <v>0</v>
      </c>
      <c r="Y212" s="5">
        <v>0</v>
      </c>
      <c r="Z212" s="8">
        <f t="shared" si="370"/>
        <v>0</v>
      </c>
      <c r="AA212" s="6">
        <v>0</v>
      </c>
      <c r="AB212" s="5">
        <v>0</v>
      </c>
      <c r="AC212" s="8">
        <f t="shared" si="371"/>
        <v>0</v>
      </c>
      <c r="AD212" s="6">
        <v>0</v>
      </c>
      <c r="AE212" s="5">
        <v>0</v>
      </c>
      <c r="AF212" s="8">
        <f t="shared" si="372"/>
        <v>0</v>
      </c>
      <c r="AG212" s="6">
        <v>0</v>
      </c>
      <c r="AH212" s="5">
        <v>0</v>
      </c>
      <c r="AI212" s="8">
        <f t="shared" si="373"/>
        <v>0</v>
      </c>
      <c r="AJ212" s="6">
        <v>0</v>
      </c>
      <c r="AK212" s="5">
        <v>0</v>
      </c>
      <c r="AL212" s="8">
        <f t="shared" si="374"/>
        <v>0</v>
      </c>
      <c r="AM212" s="70">
        <v>0.39</v>
      </c>
      <c r="AN212" s="5">
        <v>1.238</v>
      </c>
      <c r="AO212" s="8">
        <f t="shared" si="375"/>
        <v>3174.3589743589741</v>
      </c>
      <c r="AP212" s="6">
        <v>0</v>
      </c>
      <c r="AQ212" s="5">
        <v>0</v>
      </c>
      <c r="AR212" s="8">
        <f t="shared" si="376"/>
        <v>0</v>
      </c>
      <c r="AS212" s="6">
        <v>0</v>
      </c>
      <c r="AT212" s="5">
        <v>0</v>
      </c>
      <c r="AU212" s="8">
        <f t="shared" si="377"/>
        <v>0</v>
      </c>
      <c r="AV212" s="6">
        <v>0</v>
      </c>
      <c r="AW212" s="5">
        <v>0</v>
      </c>
      <c r="AX212" s="8">
        <f t="shared" si="378"/>
        <v>0</v>
      </c>
      <c r="AY212" s="6">
        <v>0</v>
      </c>
      <c r="AZ212" s="5">
        <v>0</v>
      </c>
      <c r="BA212" s="8">
        <f t="shared" si="379"/>
        <v>0</v>
      </c>
      <c r="BB212" s="6">
        <v>0</v>
      </c>
      <c r="BC212" s="5">
        <v>0</v>
      </c>
      <c r="BD212" s="8">
        <f t="shared" si="380"/>
        <v>0</v>
      </c>
      <c r="BE212" s="6">
        <v>0</v>
      </c>
      <c r="BF212" s="5">
        <v>0</v>
      </c>
      <c r="BG212" s="8">
        <f t="shared" si="381"/>
        <v>0</v>
      </c>
      <c r="BH212" s="6">
        <v>0</v>
      </c>
      <c r="BI212" s="5">
        <v>0</v>
      </c>
      <c r="BJ212" s="8">
        <f t="shared" si="382"/>
        <v>0</v>
      </c>
      <c r="BK212" s="6">
        <v>0</v>
      </c>
      <c r="BL212" s="5">
        <v>0</v>
      </c>
      <c r="BM212" s="8">
        <f t="shared" si="383"/>
        <v>0</v>
      </c>
      <c r="BN212" s="6">
        <v>0</v>
      </c>
      <c r="BO212" s="5">
        <v>0</v>
      </c>
      <c r="BP212" s="8">
        <f t="shared" si="384"/>
        <v>0</v>
      </c>
      <c r="BQ212" s="6">
        <v>0</v>
      </c>
      <c r="BR212" s="5">
        <v>0</v>
      </c>
      <c r="BS212" s="8">
        <f t="shared" si="385"/>
        <v>0</v>
      </c>
      <c r="BT212" s="6">
        <v>0</v>
      </c>
      <c r="BU212" s="5">
        <v>0</v>
      </c>
      <c r="BV212" s="8">
        <f t="shared" si="386"/>
        <v>0</v>
      </c>
      <c r="BW212" s="6">
        <v>0</v>
      </c>
      <c r="BX212" s="5">
        <v>0</v>
      </c>
      <c r="BY212" s="8">
        <f t="shared" si="387"/>
        <v>0</v>
      </c>
      <c r="BZ212" s="6">
        <v>0</v>
      </c>
      <c r="CA212" s="5">
        <v>0</v>
      </c>
      <c r="CB212" s="8">
        <f t="shared" si="388"/>
        <v>0</v>
      </c>
      <c r="CC212" s="6">
        <v>0</v>
      </c>
      <c r="CD212" s="5">
        <v>0</v>
      </c>
      <c r="CE212" s="8">
        <f t="shared" si="389"/>
        <v>0</v>
      </c>
      <c r="CF212" s="6">
        <v>0</v>
      </c>
      <c r="CG212" s="5">
        <v>0</v>
      </c>
      <c r="CH212" s="8">
        <f t="shared" si="390"/>
        <v>0</v>
      </c>
      <c r="CI212" s="6">
        <v>0</v>
      </c>
      <c r="CJ212" s="5">
        <v>0</v>
      </c>
      <c r="CK212" s="8">
        <f t="shared" si="391"/>
        <v>0</v>
      </c>
      <c r="CL212" s="6">
        <v>0</v>
      </c>
      <c r="CM212" s="5">
        <v>0</v>
      </c>
      <c r="CN212" s="8">
        <f t="shared" si="392"/>
        <v>0</v>
      </c>
      <c r="CO212" s="6">
        <v>0</v>
      </c>
      <c r="CP212" s="5">
        <v>0</v>
      </c>
      <c r="CQ212" s="8">
        <f t="shared" si="393"/>
        <v>0</v>
      </c>
      <c r="CR212" s="70">
        <v>0.28079999999999999</v>
      </c>
      <c r="CS212" s="5">
        <v>24.738</v>
      </c>
      <c r="CT212" s="8">
        <f t="shared" si="394"/>
        <v>88098.290598290609</v>
      </c>
      <c r="CU212" s="6">
        <v>0</v>
      </c>
      <c r="CV212" s="5">
        <v>0</v>
      </c>
      <c r="CW212" s="8">
        <f t="shared" si="395"/>
        <v>0</v>
      </c>
      <c r="CX212" s="6">
        <v>0</v>
      </c>
      <c r="CY212" s="5">
        <v>0</v>
      </c>
      <c r="CZ212" s="8">
        <f t="shared" si="396"/>
        <v>0</v>
      </c>
      <c r="DA212" s="6">
        <v>0</v>
      </c>
      <c r="DB212" s="5">
        <v>0</v>
      </c>
      <c r="DC212" s="8">
        <f t="shared" si="397"/>
        <v>0</v>
      </c>
      <c r="DD212" s="6">
        <v>0</v>
      </c>
      <c r="DE212" s="5">
        <v>0</v>
      </c>
      <c r="DF212" s="8">
        <f t="shared" si="398"/>
        <v>0</v>
      </c>
      <c r="DG212" s="6">
        <v>0</v>
      </c>
      <c r="DH212" s="5">
        <v>0</v>
      </c>
      <c r="DI212" s="8">
        <f t="shared" si="399"/>
        <v>0</v>
      </c>
      <c r="DJ212" s="6">
        <v>0</v>
      </c>
      <c r="DK212" s="5">
        <v>0</v>
      </c>
      <c r="DL212" s="8">
        <f t="shared" si="400"/>
        <v>0</v>
      </c>
      <c r="DM212" s="6">
        <v>0</v>
      </c>
      <c r="DN212" s="5">
        <v>0</v>
      </c>
      <c r="DO212" s="8">
        <f t="shared" si="401"/>
        <v>0</v>
      </c>
      <c r="DP212" s="6">
        <v>0</v>
      </c>
      <c r="DQ212" s="5">
        <v>0</v>
      </c>
      <c r="DR212" s="8">
        <f t="shared" si="402"/>
        <v>0</v>
      </c>
      <c r="DS212" s="6">
        <v>0</v>
      </c>
      <c r="DT212" s="5">
        <v>0</v>
      </c>
      <c r="DU212" s="8">
        <f t="shared" si="403"/>
        <v>0</v>
      </c>
      <c r="DV212" s="6">
        <v>0</v>
      </c>
      <c r="DW212" s="5">
        <v>0</v>
      </c>
      <c r="DX212" s="8">
        <f t="shared" si="404"/>
        <v>0</v>
      </c>
      <c r="DY212" s="6">
        <v>0</v>
      </c>
      <c r="DZ212" s="5">
        <v>0</v>
      </c>
      <c r="EA212" s="8">
        <f t="shared" si="405"/>
        <v>0</v>
      </c>
      <c r="EB212" s="70">
        <v>1.15E-3</v>
      </c>
      <c r="EC212" s="5">
        <v>0.36899999999999999</v>
      </c>
      <c r="ED212" s="8">
        <f t="shared" si="406"/>
        <v>320869.5652173913</v>
      </c>
      <c r="EE212" s="6">
        <v>0</v>
      </c>
      <c r="EF212" s="5">
        <v>0</v>
      </c>
      <c r="EG212" s="8">
        <f t="shared" si="407"/>
        <v>0</v>
      </c>
      <c r="EH212" s="6">
        <v>0</v>
      </c>
      <c r="EI212" s="5">
        <v>0</v>
      </c>
      <c r="EJ212" s="8">
        <f t="shared" si="408"/>
        <v>0</v>
      </c>
      <c r="EK212" s="6">
        <v>0</v>
      </c>
      <c r="EL212" s="5">
        <v>0</v>
      </c>
      <c r="EM212" s="8">
        <f t="shared" si="409"/>
        <v>0</v>
      </c>
      <c r="EN212" s="6">
        <f t="shared" si="410"/>
        <v>0.67195000000000005</v>
      </c>
      <c r="EO212" s="8">
        <f t="shared" si="411"/>
        <v>26.344999999999999</v>
      </c>
    </row>
    <row r="213" spans="1:145" ht="15" thickBot="1" x14ac:dyDescent="0.35">
      <c r="A213" s="47"/>
      <c r="B213" s="56" t="s">
        <v>14</v>
      </c>
      <c r="C213" s="32">
        <f t="shared" ref="C213:D213" si="414">SUM(C201:C212)</f>
        <v>0</v>
      </c>
      <c r="D213" s="31">
        <f t="shared" si="414"/>
        <v>0</v>
      </c>
      <c r="E213" s="39"/>
      <c r="F213" s="32">
        <f t="shared" ref="F213:G213" si="415">SUM(F201:F212)</f>
        <v>0</v>
      </c>
      <c r="G213" s="31">
        <f t="shared" si="415"/>
        <v>0</v>
      </c>
      <c r="H213" s="39"/>
      <c r="I213" s="32">
        <f t="shared" ref="I213:J213" si="416">SUM(I201:I212)</f>
        <v>0</v>
      </c>
      <c r="J213" s="31">
        <f t="shared" si="416"/>
        <v>0</v>
      </c>
      <c r="K213" s="39"/>
      <c r="L213" s="32">
        <f t="shared" ref="L213:M213" si="417">SUM(L201:L212)</f>
        <v>0</v>
      </c>
      <c r="M213" s="31">
        <f t="shared" si="417"/>
        <v>0</v>
      </c>
      <c r="N213" s="39"/>
      <c r="O213" s="32">
        <f t="shared" ref="O213:P213" si="418">SUM(O201:O212)</f>
        <v>0</v>
      </c>
      <c r="P213" s="31">
        <f t="shared" si="418"/>
        <v>0</v>
      </c>
      <c r="Q213" s="39"/>
      <c r="R213" s="32">
        <f t="shared" ref="R213:S213" si="419">SUM(R201:R212)</f>
        <v>0.2</v>
      </c>
      <c r="S213" s="31">
        <f t="shared" si="419"/>
        <v>0.6</v>
      </c>
      <c r="T213" s="39"/>
      <c r="U213" s="32">
        <f t="shared" ref="U213:V213" si="420">SUM(U201:U212)</f>
        <v>0</v>
      </c>
      <c r="V213" s="31">
        <f t="shared" si="420"/>
        <v>0</v>
      </c>
      <c r="W213" s="39"/>
      <c r="X213" s="32">
        <f t="shared" ref="X213:Y213" si="421">SUM(X201:X212)</f>
        <v>0</v>
      </c>
      <c r="Y213" s="31">
        <f t="shared" si="421"/>
        <v>0</v>
      </c>
      <c r="Z213" s="39"/>
      <c r="AA213" s="32">
        <f t="shared" ref="AA213:AB213" si="422">SUM(AA201:AA212)</f>
        <v>11.028</v>
      </c>
      <c r="AB213" s="31">
        <f t="shared" si="422"/>
        <v>94.802999999999997</v>
      </c>
      <c r="AC213" s="39"/>
      <c r="AD213" s="32">
        <f t="shared" ref="AD213:AE213" si="423">SUM(AD201:AD212)</f>
        <v>0</v>
      </c>
      <c r="AE213" s="31">
        <f t="shared" si="423"/>
        <v>0</v>
      </c>
      <c r="AF213" s="39"/>
      <c r="AG213" s="32">
        <f t="shared" ref="AG213:AH213" si="424">SUM(AG201:AG212)</f>
        <v>0</v>
      </c>
      <c r="AH213" s="31">
        <f t="shared" si="424"/>
        <v>0</v>
      </c>
      <c r="AI213" s="39"/>
      <c r="AJ213" s="32">
        <f t="shared" ref="AJ213:AK213" si="425">SUM(AJ201:AJ212)</f>
        <v>0</v>
      </c>
      <c r="AK213" s="31">
        <f t="shared" si="425"/>
        <v>0</v>
      </c>
      <c r="AL213" s="39"/>
      <c r="AM213" s="32">
        <f t="shared" ref="AM213:AN213" si="426">SUM(AM201:AM212)</f>
        <v>0.39</v>
      </c>
      <c r="AN213" s="31">
        <f t="shared" si="426"/>
        <v>1.238</v>
      </c>
      <c r="AO213" s="39"/>
      <c r="AP213" s="32">
        <f t="shared" ref="AP213:AQ213" si="427">SUM(AP201:AP212)</f>
        <v>0</v>
      </c>
      <c r="AQ213" s="31">
        <f t="shared" si="427"/>
        <v>0</v>
      </c>
      <c r="AR213" s="39"/>
      <c r="AS213" s="32">
        <f t="shared" ref="AS213:AT213" si="428">SUM(AS201:AS212)</f>
        <v>0</v>
      </c>
      <c r="AT213" s="31">
        <f t="shared" si="428"/>
        <v>0</v>
      </c>
      <c r="AU213" s="39"/>
      <c r="AV213" s="32">
        <f t="shared" ref="AV213:AW213" si="429">SUM(AV201:AV212)</f>
        <v>0</v>
      </c>
      <c r="AW213" s="31">
        <f t="shared" si="429"/>
        <v>0</v>
      </c>
      <c r="AX213" s="39"/>
      <c r="AY213" s="32">
        <f t="shared" ref="AY213:AZ213" si="430">SUM(AY201:AY212)</f>
        <v>0</v>
      </c>
      <c r="AZ213" s="31">
        <f t="shared" si="430"/>
        <v>0</v>
      </c>
      <c r="BA213" s="39"/>
      <c r="BB213" s="32">
        <f t="shared" ref="BB213:BC213" si="431">SUM(BB201:BB212)</f>
        <v>0</v>
      </c>
      <c r="BC213" s="31">
        <f t="shared" si="431"/>
        <v>0</v>
      </c>
      <c r="BD213" s="39"/>
      <c r="BE213" s="32">
        <f t="shared" ref="BE213:BF213" si="432">SUM(BE201:BE212)</f>
        <v>0</v>
      </c>
      <c r="BF213" s="31">
        <f t="shared" si="432"/>
        <v>0</v>
      </c>
      <c r="BG213" s="39"/>
      <c r="BH213" s="32">
        <f t="shared" ref="BH213:BI213" si="433">SUM(BH201:BH212)</f>
        <v>0</v>
      </c>
      <c r="BI213" s="31">
        <f t="shared" si="433"/>
        <v>0</v>
      </c>
      <c r="BJ213" s="39"/>
      <c r="BK213" s="32">
        <f t="shared" ref="BK213:BL213" si="434">SUM(BK201:BK212)</f>
        <v>0</v>
      </c>
      <c r="BL213" s="31">
        <f t="shared" si="434"/>
        <v>0</v>
      </c>
      <c r="BM213" s="39"/>
      <c r="BN213" s="32">
        <f t="shared" ref="BN213:BO213" si="435">SUM(BN201:BN212)</f>
        <v>0</v>
      </c>
      <c r="BO213" s="31">
        <f t="shared" si="435"/>
        <v>0</v>
      </c>
      <c r="BP213" s="39"/>
      <c r="BQ213" s="32">
        <f t="shared" ref="BQ213:BR213" si="436">SUM(BQ201:BQ212)</f>
        <v>64.8</v>
      </c>
      <c r="BR213" s="31">
        <f t="shared" si="436"/>
        <v>1501.421</v>
      </c>
      <c r="BS213" s="39"/>
      <c r="BT213" s="32">
        <f t="shared" ref="BT213:BU213" si="437">SUM(BT201:BT212)</f>
        <v>333.97400000000005</v>
      </c>
      <c r="BU213" s="31">
        <f t="shared" si="437"/>
        <v>7092.8720000000003</v>
      </c>
      <c r="BV213" s="39"/>
      <c r="BW213" s="32">
        <f t="shared" ref="BW213:BX213" si="438">SUM(BW201:BW212)</f>
        <v>0</v>
      </c>
      <c r="BX213" s="31">
        <f t="shared" si="438"/>
        <v>0</v>
      </c>
      <c r="BY213" s="39"/>
      <c r="BZ213" s="32">
        <f t="shared" ref="BZ213:CA213" si="439">SUM(BZ201:BZ212)</f>
        <v>0</v>
      </c>
      <c r="CA213" s="31">
        <f t="shared" si="439"/>
        <v>0</v>
      </c>
      <c r="CB213" s="39"/>
      <c r="CC213" s="32">
        <f t="shared" ref="CC213:CD213" si="440">SUM(CC201:CC212)</f>
        <v>0</v>
      </c>
      <c r="CD213" s="31">
        <f t="shared" si="440"/>
        <v>0</v>
      </c>
      <c r="CE213" s="39"/>
      <c r="CF213" s="32">
        <f t="shared" ref="CF213:CG213" si="441">SUM(CF201:CF212)</f>
        <v>0</v>
      </c>
      <c r="CG213" s="31">
        <f t="shared" si="441"/>
        <v>0</v>
      </c>
      <c r="CH213" s="39"/>
      <c r="CI213" s="32">
        <f t="shared" ref="CI213:CJ213" si="442">SUM(CI201:CI212)</f>
        <v>0</v>
      </c>
      <c r="CJ213" s="31">
        <f t="shared" si="442"/>
        <v>0</v>
      </c>
      <c r="CK213" s="39"/>
      <c r="CL213" s="32">
        <f t="shared" ref="CL213:CM213" si="443">SUM(CL201:CL212)</f>
        <v>2.9</v>
      </c>
      <c r="CM213" s="31">
        <f t="shared" si="443"/>
        <v>2.8130000000000002</v>
      </c>
      <c r="CN213" s="39"/>
      <c r="CO213" s="32">
        <f t="shared" ref="CO213:CP213" si="444">SUM(CO201:CO212)</f>
        <v>0</v>
      </c>
      <c r="CP213" s="31">
        <f t="shared" si="444"/>
        <v>0</v>
      </c>
      <c r="CQ213" s="39"/>
      <c r="CR213" s="32">
        <f t="shared" ref="CR213:CS213" si="445">SUM(CR201:CR212)</f>
        <v>0.56159999999999999</v>
      </c>
      <c r="CS213" s="31">
        <f t="shared" si="445"/>
        <v>48.668999999999997</v>
      </c>
      <c r="CT213" s="39"/>
      <c r="CU213" s="32">
        <f t="shared" ref="CU213:CV213" si="446">SUM(CU201:CU212)</f>
        <v>0</v>
      </c>
      <c r="CV213" s="31">
        <f t="shared" si="446"/>
        <v>0</v>
      </c>
      <c r="CW213" s="39"/>
      <c r="CX213" s="32">
        <f t="shared" ref="CX213:CY213" si="447">SUM(CX201:CX212)</f>
        <v>0</v>
      </c>
      <c r="CY213" s="31">
        <f t="shared" si="447"/>
        <v>0</v>
      </c>
      <c r="CZ213" s="39"/>
      <c r="DA213" s="32">
        <f t="shared" ref="DA213:DB213" si="448">SUM(DA201:DA212)</f>
        <v>0</v>
      </c>
      <c r="DB213" s="31">
        <f t="shared" si="448"/>
        <v>0</v>
      </c>
      <c r="DC213" s="39"/>
      <c r="DD213" s="32">
        <f t="shared" ref="DD213:DE213" si="449">SUM(DD201:DD212)</f>
        <v>0</v>
      </c>
      <c r="DE213" s="31">
        <f t="shared" si="449"/>
        <v>0</v>
      </c>
      <c r="DF213" s="39"/>
      <c r="DG213" s="32">
        <f t="shared" ref="DG213:DH213" si="450">SUM(DG201:DG212)</f>
        <v>0</v>
      </c>
      <c r="DH213" s="31">
        <f t="shared" si="450"/>
        <v>0</v>
      </c>
      <c r="DI213" s="39"/>
      <c r="DJ213" s="32">
        <f t="shared" ref="DJ213:DK213" si="451">SUM(DJ201:DJ212)</f>
        <v>0</v>
      </c>
      <c r="DK213" s="31">
        <f t="shared" si="451"/>
        <v>0</v>
      </c>
      <c r="DL213" s="39"/>
      <c r="DM213" s="32">
        <f t="shared" ref="DM213:DN213" si="452">SUM(DM201:DM212)</f>
        <v>0</v>
      </c>
      <c r="DN213" s="31">
        <f t="shared" si="452"/>
        <v>0</v>
      </c>
      <c r="DO213" s="39"/>
      <c r="DP213" s="32">
        <f t="shared" ref="DP213:DQ213" si="453">SUM(DP201:DP212)</f>
        <v>0</v>
      </c>
      <c r="DQ213" s="31">
        <f t="shared" si="453"/>
        <v>0</v>
      </c>
      <c r="DR213" s="39"/>
      <c r="DS213" s="32">
        <f t="shared" ref="DS213:DT213" si="454">SUM(DS201:DS212)</f>
        <v>0</v>
      </c>
      <c r="DT213" s="31">
        <f t="shared" si="454"/>
        <v>0</v>
      </c>
      <c r="DU213" s="39"/>
      <c r="DV213" s="32">
        <f t="shared" ref="DV213:DW213" si="455">SUM(DV201:DV212)</f>
        <v>0</v>
      </c>
      <c r="DW213" s="31">
        <f t="shared" si="455"/>
        <v>0</v>
      </c>
      <c r="DX213" s="39"/>
      <c r="DY213" s="32">
        <f t="shared" ref="DY213:DZ213" si="456">SUM(DY201:DY212)</f>
        <v>0</v>
      </c>
      <c r="DZ213" s="31">
        <f t="shared" si="456"/>
        <v>0</v>
      </c>
      <c r="EA213" s="39"/>
      <c r="EB213" s="32">
        <f t="shared" ref="EB213:EC213" si="457">SUM(EB201:EB212)</f>
        <v>3.15E-3</v>
      </c>
      <c r="EC213" s="31">
        <f t="shared" si="457"/>
        <v>0.73799999999999999</v>
      </c>
      <c r="ED213" s="39"/>
      <c r="EE213" s="32">
        <f t="shared" ref="EE213:EF213" si="458">SUM(EE201:EE212)</f>
        <v>0</v>
      </c>
      <c r="EF213" s="31">
        <f t="shared" si="458"/>
        <v>0</v>
      </c>
      <c r="EG213" s="39"/>
      <c r="EH213" s="32">
        <f t="shared" ref="EH213:EI213" si="459">SUM(EH201:EH212)</f>
        <v>0</v>
      </c>
      <c r="EI213" s="31">
        <f t="shared" si="459"/>
        <v>0</v>
      </c>
      <c r="EJ213" s="39"/>
      <c r="EK213" s="32">
        <f t="shared" ref="EK213:EL213" si="460">SUM(EK201:EK212)</f>
        <v>0</v>
      </c>
      <c r="EL213" s="31">
        <f t="shared" si="460"/>
        <v>0</v>
      </c>
      <c r="EM213" s="39"/>
      <c r="EN213" s="32">
        <f t="shared" si="410"/>
        <v>413.85675000000003</v>
      </c>
      <c r="EO213" s="33">
        <f t="shared" si="411"/>
        <v>8743.1540000000005</v>
      </c>
    </row>
    <row r="214" spans="1:145" x14ac:dyDescent="0.3">
      <c r="A214" s="54">
        <v>2022</v>
      </c>
      <c r="B214" s="55" t="s">
        <v>2</v>
      </c>
      <c r="C214" s="6">
        <v>0</v>
      </c>
      <c r="D214" s="5">
        <v>0</v>
      </c>
      <c r="E214" s="8">
        <f>IF(C214=0,0,D214/C214*1000)</f>
        <v>0</v>
      </c>
      <c r="F214" s="6">
        <v>0</v>
      </c>
      <c r="G214" s="5">
        <v>0</v>
      </c>
      <c r="H214" s="8">
        <f t="shared" ref="H214:H225" si="461">IF(F214=0,0,G214/F214*1000)</f>
        <v>0</v>
      </c>
      <c r="I214" s="6">
        <v>0</v>
      </c>
      <c r="J214" s="5">
        <v>0</v>
      </c>
      <c r="K214" s="8">
        <f t="shared" ref="K214:K225" si="462">IF(I214=0,0,J214/I214*1000)</f>
        <v>0</v>
      </c>
      <c r="L214" s="6">
        <v>0</v>
      </c>
      <c r="M214" s="5">
        <v>0</v>
      </c>
      <c r="N214" s="8">
        <f t="shared" ref="N214:N225" si="463">IF(L214=0,0,M214/L214*1000)</f>
        <v>0</v>
      </c>
      <c r="O214" s="6">
        <v>0</v>
      </c>
      <c r="P214" s="5">
        <v>0</v>
      </c>
      <c r="Q214" s="8">
        <f t="shared" ref="Q214:Q225" si="464">IF(O214=0,0,P214/O214*1000)</f>
        <v>0</v>
      </c>
      <c r="R214" s="6">
        <v>0</v>
      </c>
      <c r="S214" s="5">
        <v>0</v>
      </c>
      <c r="T214" s="8">
        <f t="shared" ref="T214:T225" si="465">IF(R214=0,0,S214/R214*1000)</f>
        <v>0</v>
      </c>
      <c r="U214" s="6">
        <v>0</v>
      </c>
      <c r="V214" s="5">
        <v>0</v>
      </c>
      <c r="W214" s="8">
        <f t="shared" ref="W214:W225" si="466">IF(U214=0,0,V214/U214*1000)</f>
        <v>0</v>
      </c>
      <c r="X214" s="6">
        <v>0</v>
      </c>
      <c r="Y214" s="5">
        <v>0</v>
      </c>
      <c r="Z214" s="8">
        <f t="shared" ref="Z214:Z225" si="467">IF(X214=0,0,Y214/X214*1000)</f>
        <v>0</v>
      </c>
      <c r="AA214" s="6">
        <v>0</v>
      </c>
      <c r="AB214" s="5">
        <v>0</v>
      </c>
      <c r="AC214" s="8">
        <f t="shared" ref="AC214:AC225" si="468">IF(AA214=0,0,AB214/AA214*1000)</f>
        <v>0</v>
      </c>
      <c r="AD214" s="6">
        <v>0</v>
      </c>
      <c r="AE214" s="5">
        <v>0</v>
      </c>
      <c r="AF214" s="8">
        <f t="shared" ref="AF214:AF225" si="469">IF(AD214=0,0,AE214/AD214*1000)</f>
        <v>0</v>
      </c>
      <c r="AG214" s="6">
        <v>0</v>
      </c>
      <c r="AH214" s="5">
        <v>0</v>
      </c>
      <c r="AI214" s="8">
        <f t="shared" ref="AI214:AI225" si="470">IF(AG214=0,0,AH214/AG214*1000)</f>
        <v>0</v>
      </c>
      <c r="AJ214" s="6">
        <v>0</v>
      </c>
      <c r="AK214" s="5">
        <v>0</v>
      </c>
      <c r="AL214" s="8">
        <f t="shared" ref="AL214:AL225" si="471">IF(AJ214=0,0,AK214/AJ214*1000)</f>
        <v>0</v>
      </c>
      <c r="AM214" s="6">
        <v>0</v>
      </c>
      <c r="AN214" s="5">
        <v>0</v>
      </c>
      <c r="AO214" s="8">
        <f t="shared" ref="AO214:AO225" si="472">IF(AM214=0,0,AN214/AM214*1000)</f>
        <v>0</v>
      </c>
      <c r="AP214" s="6">
        <v>0</v>
      </c>
      <c r="AQ214" s="5">
        <v>0</v>
      </c>
      <c r="AR214" s="8">
        <f t="shared" ref="AR214:AR225" si="473">IF(AP214=0,0,AQ214/AP214*1000)</f>
        <v>0</v>
      </c>
      <c r="AS214" s="6">
        <v>0</v>
      </c>
      <c r="AT214" s="5">
        <v>0</v>
      </c>
      <c r="AU214" s="8">
        <f t="shared" ref="AU214:AU225" si="474">IF(AS214=0,0,AT214/AS214*1000)</f>
        <v>0</v>
      </c>
      <c r="AV214" s="6">
        <v>0</v>
      </c>
      <c r="AW214" s="5">
        <v>0</v>
      </c>
      <c r="AX214" s="8">
        <f t="shared" ref="AX214:AX225" si="475">IF(AV214=0,0,AW214/AV214*1000)</f>
        <v>0</v>
      </c>
      <c r="AY214" s="6">
        <v>0</v>
      </c>
      <c r="AZ214" s="5">
        <v>0</v>
      </c>
      <c r="BA214" s="8">
        <f t="shared" ref="BA214:BA225" si="476">IF(AY214=0,0,AZ214/AY214*1000)</f>
        <v>0</v>
      </c>
      <c r="BB214" s="6">
        <v>0</v>
      </c>
      <c r="BC214" s="5">
        <v>0</v>
      </c>
      <c r="BD214" s="8">
        <f t="shared" ref="BD214:BD225" si="477">IF(BB214=0,0,BC214/BB214*1000)</f>
        <v>0</v>
      </c>
      <c r="BE214" s="6">
        <v>0</v>
      </c>
      <c r="BF214" s="5">
        <v>0</v>
      </c>
      <c r="BG214" s="8">
        <f t="shared" ref="BG214:BG225" si="478">IF(BE214=0,0,BF214/BE214*1000)</f>
        <v>0</v>
      </c>
      <c r="BH214" s="6">
        <v>0</v>
      </c>
      <c r="BI214" s="5">
        <v>0</v>
      </c>
      <c r="BJ214" s="8">
        <f t="shared" ref="BJ214:BJ225" si="479">IF(BH214=0,0,BI214/BH214*1000)</f>
        <v>0</v>
      </c>
      <c r="BK214" s="6">
        <v>0</v>
      </c>
      <c r="BL214" s="5">
        <v>0</v>
      </c>
      <c r="BM214" s="8">
        <f t="shared" ref="BM214:BM225" si="480">IF(BK214=0,0,BL214/BK214*1000)</f>
        <v>0</v>
      </c>
      <c r="BN214" s="6">
        <v>0</v>
      </c>
      <c r="BO214" s="5">
        <v>0</v>
      </c>
      <c r="BP214" s="8">
        <f t="shared" ref="BP214:BP225" si="481">IF(BN214=0,0,BO214/BN214*1000)</f>
        <v>0</v>
      </c>
      <c r="BQ214" s="6">
        <v>0</v>
      </c>
      <c r="BR214" s="5">
        <v>0</v>
      </c>
      <c r="BS214" s="8">
        <f t="shared" ref="BS214:BS225" si="482">IF(BQ214=0,0,BR214/BQ214*1000)</f>
        <v>0</v>
      </c>
      <c r="BT214" s="6">
        <v>0</v>
      </c>
      <c r="BU214" s="5">
        <v>0</v>
      </c>
      <c r="BV214" s="8">
        <f t="shared" ref="BV214:BV225" si="483">IF(BT214=0,0,BU214/BT214*1000)</f>
        <v>0</v>
      </c>
      <c r="BW214" s="6">
        <v>0</v>
      </c>
      <c r="BX214" s="5">
        <v>0</v>
      </c>
      <c r="BY214" s="8">
        <f t="shared" ref="BY214:BY225" si="484">IF(BW214=0,0,BX214/BW214*1000)</f>
        <v>0</v>
      </c>
      <c r="BZ214" s="6">
        <v>0</v>
      </c>
      <c r="CA214" s="5">
        <v>0</v>
      </c>
      <c r="CB214" s="8">
        <f t="shared" ref="CB214:CB225" si="485">IF(BZ214=0,0,CA214/BZ214*1000)</f>
        <v>0</v>
      </c>
      <c r="CC214" s="6">
        <v>0</v>
      </c>
      <c r="CD214" s="5">
        <v>0</v>
      </c>
      <c r="CE214" s="8">
        <f t="shared" ref="CE214:CE225" si="486">IF(CC214=0,0,CD214/CC214*1000)</f>
        <v>0</v>
      </c>
      <c r="CF214" s="6">
        <v>0</v>
      </c>
      <c r="CG214" s="5">
        <v>0</v>
      </c>
      <c r="CH214" s="8">
        <f t="shared" ref="CH214:CH225" si="487">IF(CF214=0,0,CG214/CF214*1000)</f>
        <v>0</v>
      </c>
      <c r="CI214" s="6">
        <v>0</v>
      </c>
      <c r="CJ214" s="5">
        <v>0</v>
      </c>
      <c r="CK214" s="8">
        <f t="shared" ref="CK214:CK225" si="488">IF(CI214=0,0,CJ214/CI214*1000)</f>
        <v>0</v>
      </c>
      <c r="CL214" s="6">
        <v>0</v>
      </c>
      <c r="CM214" s="5">
        <v>0</v>
      </c>
      <c r="CN214" s="8">
        <f t="shared" ref="CN214:CN225" si="489">IF(CL214=0,0,CM214/CL214*1000)</f>
        <v>0</v>
      </c>
      <c r="CO214" s="6">
        <v>0</v>
      </c>
      <c r="CP214" s="5">
        <v>0</v>
      </c>
      <c r="CQ214" s="8">
        <f t="shared" ref="CQ214:CQ225" si="490">IF(CO214=0,0,CP214/CO214*1000)</f>
        <v>0</v>
      </c>
      <c r="CR214" s="6">
        <v>0</v>
      </c>
      <c r="CS214" s="5">
        <v>0</v>
      </c>
      <c r="CT214" s="8">
        <f t="shared" ref="CT214:CT225" si="491">IF(CR214=0,0,CS214/CR214*1000)</f>
        <v>0</v>
      </c>
      <c r="CU214" s="6">
        <v>0</v>
      </c>
      <c r="CV214" s="5">
        <v>0</v>
      </c>
      <c r="CW214" s="8">
        <f t="shared" ref="CW214:CW225" si="492">IF(CU214=0,0,CV214/CU214*1000)</f>
        <v>0</v>
      </c>
      <c r="CX214" s="6">
        <v>0</v>
      </c>
      <c r="CY214" s="5">
        <v>0</v>
      </c>
      <c r="CZ214" s="8">
        <f t="shared" ref="CZ214:CZ225" si="493">IF(CX214=0,0,CY214/CX214*1000)</f>
        <v>0</v>
      </c>
      <c r="DA214" s="6">
        <v>0</v>
      </c>
      <c r="DB214" s="5">
        <v>0</v>
      </c>
      <c r="DC214" s="8">
        <f t="shared" ref="DC214:DC225" si="494">IF(DA214=0,0,DB214/DA214*1000)</f>
        <v>0</v>
      </c>
      <c r="DD214" s="6">
        <v>0</v>
      </c>
      <c r="DE214" s="5">
        <v>0</v>
      </c>
      <c r="DF214" s="8">
        <f t="shared" ref="DF214:DF225" si="495">IF(DD214=0,0,DE214/DD214*1000)</f>
        <v>0</v>
      </c>
      <c r="DG214" s="6">
        <v>0</v>
      </c>
      <c r="DH214" s="5">
        <v>0</v>
      </c>
      <c r="DI214" s="8">
        <f t="shared" ref="DI214:DI225" si="496">IF(DG214=0,0,DH214/DG214*1000)</f>
        <v>0</v>
      </c>
      <c r="DJ214" s="6">
        <v>0</v>
      </c>
      <c r="DK214" s="5">
        <v>0</v>
      </c>
      <c r="DL214" s="8">
        <f t="shared" ref="DL214:DL225" si="497">IF(DJ214=0,0,DK214/DJ214*1000)</f>
        <v>0</v>
      </c>
      <c r="DM214" s="6">
        <v>0</v>
      </c>
      <c r="DN214" s="5">
        <v>0</v>
      </c>
      <c r="DO214" s="8">
        <f t="shared" ref="DO214:DO225" si="498">IF(DM214=0,0,DN214/DM214*1000)</f>
        <v>0</v>
      </c>
      <c r="DP214" s="6">
        <v>0</v>
      </c>
      <c r="DQ214" s="5">
        <v>0</v>
      </c>
      <c r="DR214" s="8">
        <f t="shared" ref="DR214:DR225" si="499">IF(DP214=0,0,DQ214/DP214*1000)</f>
        <v>0</v>
      </c>
      <c r="DS214" s="6">
        <v>0</v>
      </c>
      <c r="DT214" s="5">
        <v>0</v>
      </c>
      <c r="DU214" s="8">
        <f t="shared" ref="DU214:DU225" si="500">IF(DS214=0,0,DT214/DS214*1000)</f>
        <v>0</v>
      </c>
      <c r="DV214" s="6">
        <v>0</v>
      </c>
      <c r="DW214" s="5">
        <v>0</v>
      </c>
      <c r="DX214" s="8">
        <f t="shared" ref="DX214:DX225" si="501">IF(DV214=0,0,DW214/DV214*1000)</f>
        <v>0</v>
      </c>
      <c r="DY214" s="6">
        <v>0</v>
      </c>
      <c r="DZ214" s="5">
        <v>0</v>
      </c>
      <c r="EA214" s="8">
        <f t="shared" ref="EA214:EA225" si="502">IF(DY214=0,0,DZ214/DY214*1000)</f>
        <v>0</v>
      </c>
      <c r="EB214" s="6">
        <v>0</v>
      </c>
      <c r="EC214" s="5">
        <v>0</v>
      </c>
      <c r="ED214" s="8">
        <f t="shared" ref="ED214:ED225" si="503">IF(EB214=0,0,EC214/EB214*1000)</f>
        <v>0</v>
      </c>
      <c r="EE214" s="6">
        <v>0</v>
      </c>
      <c r="EF214" s="5">
        <v>0</v>
      </c>
      <c r="EG214" s="8">
        <f t="shared" ref="EG214:EG225" si="504">IF(EE214=0,0,EF214/EE214*1000)</f>
        <v>0</v>
      </c>
      <c r="EH214" s="6">
        <v>0</v>
      </c>
      <c r="EI214" s="5">
        <v>0</v>
      </c>
      <c r="EJ214" s="8">
        <f t="shared" ref="EJ214:EJ225" si="505">IF(EH214=0,0,EI214/EH214*1000)</f>
        <v>0</v>
      </c>
      <c r="EK214" s="6">
        <v>0</v>
      </c>
      <c r="EL214" s="5">
        <v>0</v>
      </c>
      <c r="EM214" s="8">
        <f t="shared" ref="EM214:EM225" si="506">IF(EK214=0,0,EL214/EK214*1000)</f>
        <v>0</v>
      </c>
      <c r="EN214" s="6">
        <f>SUMIF($C$5:$EM$5,"Ton",C214:EM214)</f>
        <v>0</v>
      </c>
      <c r="EO214" s="8">
        <f>SUMIF($C$5:$EM$5,"F*",C214:EM214)</f>
        <v>0</v>
      </c>
    </row>
    <row r="215" spans="1:145" x14ac:dyDescent="0.3">
      <c r="A215" s="54">
        <v>2022</v>
      </c>
      <c r="B215" s="55" t="s">
        <v>3</v>
      </c>
      <c r="C215" s="6">
        <v>0</v>
      </c>
      <c r="D215" s="5">
        <v>0</v>
      </c>
      <c r="E215" s="8">
        <f t="shared" ref="E215:E216" si="507">IF(C215=0,0,D215/C215*1000)</f>
        <v>0</v>
      </c>
      <c r="F215" s="6">
        <v>0</v>
      </c>
      <c r="G215" s="5">
        <v>0</v>
      </c>
      <c r="H215" s="8">
        <f t="shared" si="461"/>
        <v>0</v>
      </c>
      <c r="I215" s="6">
        <v>0</v>
      </c>
      <c r="J215" s="5">
        <v>0</v>
      </c>
      <c r="K215" s="8">
        <f t="shared" si="462"/>
        <v>0</v>
      </c>
      <c r="L215" s="6">
        <v>0</v>
      </c>
      <c r="M215" s="5">
        <v>0</v>
      </c>
      <c r="N215" s="8">
        <f t="shared" si="463"/>
        <v>0</v>
      </c>
      <c r="O215" s="6">
        <v>0</v>
      </c>
      <c r="P215" s="5">
        <v>0</v>
      </c>
      <c r="Q215" s="8">
        <f t="shared" si="464"/>
        <v>0</v>
      </c>
      <c r="R215" s="6">
        <v>0</v>
      </c>
      <c r="S215" s="5">
        <v>0</v>
      </c>
      <c r="T215" s="8">
        <f t="shared" si="465"/>
        <v>0</v>
      </c>
      <c r="U215" s="6">
        <v>0</v>
      </c>
      <c r="V215" s="5">
        <v>0</v>
      </c>
      <c r="W215" s="8">
        <f t="shared" si="466"/>
        <v>0</v>
      </c>
      <c r="X215" s="6">
        <v>0</v>
      </c>
      <c r="Y215" s="5">
        <v>0</v>
      </c>
      <c r="Z215" s="8">
        <f t="shared" si="467"/>
        <v>0</v>
      </c>
      <c r="AA215" s="6">
        <v>0</v>
      </c>
      <c r="AB215" s="5">
        <v>0</v>
      </c>
      <c r="AC215" s="8">
        <f t="shared" si="468"/>
        <v>0</v>
      </c>
      <c r="AD215" s="6">
        <v>0</v>
      </c>
      <c r="AE215" s="5">
        <v>0</v>
      </c>
      <c r="AF215" s="8">
        <f t="shared" si="469"/>
        <v>0</v>
      </c>
      <c r="AG215" s="6">
        <v>0</v>
      </c>
      <c r="AH215" s="5">
        <v>0</v>
      </c>
      <c r="AI215" s="8">
        <f t="shared" si="470"/>
        <v>0</v>
      </c>
      <c r="AJ215" s="6">
        <v>0</v>
      </c>
      <c r="AK215" s="5">
        <v>0</v>
      </c>
      <c r="AL215" s="8">
        <f t="shared" si="471"/>
        <v>0</v>
      </c>
      <c r="AM215" s="6">
        <v>0</v>
      </c>
      <c r="AN215" s="5">
        <v>0</v>
      </c>
      <c r="AO215" s="8">
        <f t="shared" si="472"/>
        <v>0</v>
      </c>
      <c r="AP215" s="6">
        <v>0</v>
      </c>
      <c r="AQ215" s="5">
        <v>0</v>
      </c>
      <c r="AR215" s="8">
        <f t="shared" si="473"/>
        <v>0</v>
      </c>
      <c r="AS215" s="6">
        <v>0</v>
      </c>
      <c r="AT215" s="5">
        <v>0</v>
      </c>
      <c r="AU215" s="8">
        <f t="shared" si="474"/>
        <v>0</v>
      </c>
      <c r="AV215" s="6">
        <v>0</v>
      </c>
      <c r="AW215" s="5">
        <v>0</v>
      </c>
      <c r="AX215" s="8">
        <f t="shared" si="475"/>
        <v>0</v>
      </c>
      <c r="AY215" s="6">
        <v>0</v>
      </c>
      <c r="AZ215" s="5">
        <v>0</v>
      </c>
      <c r="BA215" s="8">
        <f t="shared" si="476"/>
        <v>0</v>
      </c>
      <c r="BB215" s="6">
        <v>0</v>
      </c>
      <c r="BC215" s="5">
        <v>0</v>
      </c>
      <c r="BD215" s="8">
        <f t="shared" si="477"/>
        <v>0</v>
      </c>
      <c r="BE215" s="6">
        <v>0</v>
      </c>
      <c r="BF215" s="5">
        <v>0</v>
      </c>
      <c r="BG215" s="8">
        <f t="shared" si="478"/>
        <v>0</v>
      </c>
      <c r="BH215" s="6">
        <v>0</v>
      </c>
      <c r="BI215" s="5">
        <v>0</v>
      </c>
      <c r="BJ215" s="8">
        <f t="shared" si="479"/>
        <v>0</v>
      </c>
      <c r="BK215" s="6">
        <v>0</v>
      </c>
      <c r="BL215" s="5">
        <v>0</v>
      </c>
      <c r="BM215" s="8">
        <f t="shared" si="480"/>
        <v>0</v>
      </c>
      <c r="BN215" s="6">
        <v>0</v>
      </c>
      <c r="BO215" s="5">
        <v>0</v>
      </c>
      <c r="BP215" s="8">
        <f t="shared" si="481"/>
        <v>0</v>
      </c>
      <c r="BQ215" s="6">
        <v>0</v>
      </c>
      <c r="BR215" s="5">
        <v>0</v>
      </c>
      <c r="BS215" s="8">
        <f t="shared" si="482"/>
        <v>0</v>
      </c>
      <c r="BT215" s="6">
        <v>0</v>
      </c>
      <c r="BU215" s="5">
        <v>0</v>
      </c>
      <c r="BV215" s="8">
        <f t="shared" si="483"/>
        <v>0</v>
      </c>
      <c r="BW215" s="6">
        <v>0</v>
      </c>
      <c r="BX215" s="5">
        <v>0</v>
      </c>
      <c r="BY215" s="8">
        <f t="shared" si="484"/>
        <v>0</v>
      </c>
      <c r="BZ215" s="6">
        <v>0</v>
      </c>
      <c r="CA215" s="5">
        <v>0</v>
      </c>
      <c r="CB215" s="8">
        <f t="shared" si="485"/>
        <v>0</v>
      </c>
      <c r="CC215" s="6">
        <v>0</v>
      </c>
      <c r="CD215" s="5">
        <v>0</v>
      </c>
      <c r="CE215" s="8">
        <f t="shared" si="486"/>
        <v>0</v>
      </c>
      <c r="CF215" s="6">
        <v>0</v>
      </c>
      <c r="CG215" s="5">
        <v>0</v>
      </c>
      <c r="CH215" s="8">
        <f t="shared" si="487"/>
        <v>0</v>
      </c>
      <c r="CI215" s="6">
        <v>0</v>
      </c>
      <c r="CJ215" s="5">
        <v>0</v>
      </c>
      <c r="CK215" s="8">
        <f t="shared" si="488"/>
        <v>0</v>
      </c>
      <c r="CL215" s="6">
        <v>0</v>
      </c>
      <c r="CM215" s="5">
        <v>0</v>
      </c>
      <c r="CN215" s="8">
        <f t="shared" si="489"/>
        <v>0</v>
      </c>
      <c r="CO215" s="6">
        <v>0</v>
      </c>
      <c r="CP215" s="5">
        <v>0</v>
      </c>
      <c r="CQ215" s="8">
        <f t="shared" si="490"/>
        <v>0</v>
      </c>
      <c r="CR215" s="6">
        <v>0</v>
      </c>
      <c r="CS215" s="5">
        <v>0</v>
      </c>
      <c r="CT215" s="8">
        <f t="shared" si="491"/>
        <v>0</v>
      </c>
      <c r="CU215" s="6">
        <v>0</v>
      </c>
      <c r="CV215" s="5">
        <v>0</v>
      </c>
      <c r="CW215" s="8">
        <f t="shared" si="492"/>
        <v>0</v>
      </c>
      <c r="CX215" s="6">
        <v>0</v>
      </c>
      <c r="CY215" s="5">
        <v>0</v>
      </c>
      <c r="CZ215" s="8">
        <f t="shared" si="493"/>
        <v>0</v>
      </c>
      <c r="DA215" s="6">
        <v>0</v>
      </c>
      <c r="DB215" s="5">
        <v>0</v>
      </c>
      <c r="DC215" s="8">
        <f t="shared" si="494"/>
        <v>0</v>
      </c>
      <c r="DD215" s="6">
        <v>0</v>
      </c>
      <c r="DE215" s="5">
        <v>0</v>
      </c>
      <c r="DF215" s="8">
        <f t="shared" si="495"/>
        <v>0</v>
      </c>
      <c r="DG215" s="6">
        <v>0</v>
      </c>
      <c r="DH215" s="5">
        <v>0</v>
      </c>
      <c r="DI215" s="8">
        <f t="shared" si="496"/>
        <v>0</v>
      </c>
      <c r="DJ215" s="6">
        <v>0</v>
      </c>
      <c r="DK215" s="5">
        <v>0</v>
      </c>
      <c r="DL215" s="8">
        <f t="shared" si="497"/>
        <v>0</v>
      </c>
      <c r="DM215" s="6">
        <v>0</v>
      </c>
      <c r="DN215" s="5">
        <v>0</v>
      </c>
      <c r="DO215" s="8">
        <f t="shared" si="498"/>
        <v>0</v>
      </c>
      <c r="DP215" s="6">
        <v>0</v>
      </c>
      <c r="DQ215" s="5">
        <v>0</v>
      </c>
      <c r="DR215" s="8">
        <f t="shared" si="499"/>
        <v>0</v>
      </c>
      <c r="DS215" s="6">
        <v>0</v>
      </c>
      <c r="DT215" s="5">
        <v>0</v>
      </c>
      <c r="DU215" s="8">
        <f t="shared" si="500"/>
        <v>0</v>
      </c>
      <c r="DV215" s="6">
        <v>0</v>
      </c>
      <c r="DW215" s="5">
        <v>0</v>
      </c>
      <c r="DX215" s="8">
        <f t="shared" si="501"/>
        <v>0</v>
      </c>
      <c r="DY215" s="6">
        <v>0</v>
      </c>
      <c r="DZ215" s="5">
        <v>0</v>
      </c>
      <c r="EA215" s="8">
        <f t="shared" si="502"/>
        <v>0</v>
      </c>
      <c r="EB215" s="6">
        <v>0</v>
      </c>
      <c r="EC215" s="5">
        <v>0</v>
      </c>
      <c r="ED215" s="8">
        <f t="shared" si="503"/>
        <v>0</v>
      </c>
      <c r="EE215" s="6">
        <v>0</v>
      </c>
      <c r="EF215" s="5">
        <v>0</v>
      </c>
      <c r="EG215" s="8">
        <f t="shared" si="504"/>
        <v>0</v>
      </c>
      <c r="EH215" s="6">
        <v>0</v>
      </c>
      <c r="EI215" s="5">
        <v>0</v>
      </c>
      <c r="EJ215" s="8">
        <f t="shared" si="505"/>
        <v>0</v>
      </c>
      <c r="EK215" s="6">
        <v>0</v>
      </c>
      <c r="EL215" s="5">
        <v>0</v>
      </c>
      <c r="EM215" s="8">
        <f t="shared" si="506"/>
        <v>0</v>
      </c>
      <c r="EN215" s="6">
        <f t="shared" ref="EN215:EN226" si="508">SUMIF($C$5:$EM$5,"Ton",C215:EM215)</f>
        <v>0</v>
      </c>
      <c r="EO215" s="8">
        <f t="shared" ref="EO215:EO226" si="509">SUMIF($C$5:$EM$5,"F*",C215:EM215)</f>
        <v>0</v>
      </c>
    </row>
    <row r="216" spans="1:145" x14ac:dyDescent="0.3">
      <c r="A216" s="54">
        <v>2022</v>
      </c>
      <c r="B216" s="55" t="s">
        <v>4</v>
      </c>
      <c r="C216" s="6">
        <v>0</v>
      </c>
      <c r="D216" s="5">
        <v>0</v>
      </c>
      <c r="E216" s="8">
        <f t="shared" si="507"/>
        <v>0</v>
      </c>
      <c r="F216" s="6">
        <v>0</v>
      </c>
      <c r="G216" s="5">
        <v>0</v>
      </c>
      <c r="H216" s="8">
        <f t="shared" si="461"/>
        <v>0</v>
      </c>
      <c r="I216" s="6">
        <v>0</v>
      </c>
      <c r="J216" s="5">
        <v>0</v>
      </c>
      <c r="K216" s="8">
        <f t="shared" si="462"/>
        <v>0</v>
      </c>
      <c r="L216" s="6">
        <v>0</v>
      </c>
      <c r="M216" s="5">
        <v>0</v>
      </c>
      <c r="N216" s="8">
        <f t="shared" si="463"/>
        <v>0</v>
      </c>
      <c r="O216" s="6">
        <v>0</v>
      </c>
      <c r="P216" s="5">
        <v>0</v>
      </c>
      <c r="Q216" s="8">
        <f t="shared" si="464"/>
        <v>0</v>
      </c>
      <c r="R216" s="6">
        <v>0</v>
      </c>
      <c r="S216" s="5">
        <v>0</v>
      </c>
      <c r="T216" s="8">
        <f t="shared" si="465"/>
        <v>0</v>
      </c>
      <c r="U216" s="6">
        <v>0</v>
      </c>
      <c r="V216" s="5">
        <v>0</v>
      </c>
      <c r="W216" s="8">
        <f t="shared" si="466"/>
        <v>0</v>
      </c>
      <c r="X216" s="6">
        <v>0</v>
      </c>
      <c r="Y216" s="5">
        <v>0</v>
      </c>
      <c r="Z216" s="8">
        <f t="shared" si="467"/>
        <v>0</v>
      </c>
      <c r="AA216" s="6">
        <v>0</v>
      </c>
      <c r="AB216" s="5">
        <v>0</v>
      </c>
      <c r="AC216" s="8">
        <f t="shared" si="468"/>
        <v>0</v>
      </c>
      <c r="AD216" s="6">
        <v>0</v>
      </c>
      <c r="AE216" s="5">
        <v>0</v>
      </c>
      <c r="AF216" s="8">
        <f t="shared" si="469"/>
        <v>0</v>
      </c>
      <c r="AG216" s="6">
        <v>0</v>
      </c>
      <c r="AH216" s="5">
        <v>0</v>
      </c>
      <c r="AI216" s="8">
        <f t="shared" si="470"/>
        <v>0</v>
      </c>
      <c r="AJ216" s="6">
        <v>0</v>
      </c>
      <c r="AK216" s="5">
        <v>0</v>
      </c>
      <c r="AL216" s="8">
        <f t="shared" si="471"/>
        <v>0</v>
      </c>
      <c r="AM216" s="6">
        <v>0</v>
      </c>
      <c r="AN216" s="5">
        <v>0</v>
      </c>
      <c r="AO216" s="8">
        <f t="shared" si="472"/>
        <v>0</v>
      </c>
      <c r="AP216" s="6">
        <v>0</v>
      </c>
      <c r="AQ216" s="5">
        <v>0</v>
      </c>
      <c r="AR216" s="8">
        <f t="shared" si="473"/>
        <v>0</v>
      </c>
      <c r="AS216" s="6">
        <v>0</v>
      </c>
      <c r="AT216" s="5">
        <v>0</v>
      </c>
      <c r="AU216" s="8">
        <f t="shared" si="474"/>
        <v>0</v>
      </c>
      <c r="AV216" s="6">
        <v>0</v>
      </c>
      <c r="AW216" s="5">
        <v>0</v>
      </c>
      <c r="AX216" s="8">
        <f t="shared" si="475"/>
        <v>0</v>
      </c>
      <c r="AY216" s="6">
        <v>0</v>
      </c>
      <c r="AZ216" s="5">
        <v>0</v>
      </c>
      <c r="BA216" s="8">
        <f t="shared" si="476"/>
        <v>0</v>
      </c>
      <c r="BB216" s="6">
        <v>0</v>
      </c>
      <c r="BC216" s="5">
        <v>0</v>
      </c>
      <c r="BD216" s="8">
        <f t="shared" si="477"/>
        <v>0</v>
      </c>
      <c r="BE216" s="6">
        <v>0</v>
      </c>
      <c r="BF216" s="5">
        <v>0</v>
      </c>
      <c r="BG216" s="8">
        <f t="shared" si="478"/>
        <v>0</v>
      </c>
      <c r="BH216" s="6">
        <v>0</v>
      </c>
      <c r="BI216" s="5">
        <v>0</v>
      </c>
      <c r="BJ216" s="8">
        <f t="shared" si="479"/>
        <v>0</v>
      </c>
      <c r="BK216" s="6">
        <v>0</v>
      </c>
      <c r="BL216" s="5">
        <v>0</v>
      </c>
      <c r="BM216" s="8">
        <f t="shared" si="480"/>
        <v>0</v>
      </c>
      <c r="BN216" s="6">
        <v>0</v>
      </c>
      <c r="BO216" s="5">
        <v>0</v>
      </c>
      <c r="BP216" s="8">
        <f t="shared" si="481"/>
        <v>0</v>
      </c>
      <c r="BQ216" s="6">
        <v>0</v>
      </c>
      <c r="BR216" s="5">
        <v>0</v>
      </c>
      <c r="BS216" s="8">
        <f t="shared" si="482"/>
        <v>0</v>
      </c>
      <c r="BT216" s="70">
        <v>24.5</v>
      </c>
      <c r="BU216" s="5">
        <v>519.26</v>
      </c>
      <c r="BV216" s="8">
        <f t="shared" si="483"/>
        <v>21194.285714285714</v>
      </c>
      <c r="BW216" s="6">
        <v>0</v>
      </c>
      <c r="BX216" s="5">
        <v>0</v>
      </c>
      <c r="BY216" s="8">
        <f t="shared" si="484"/>
        <v>0</v>
      </c>
      <c r="BZ216" s="6">
        <v>0</v>
      </c>
      <c r="CA216" s="5">
        <v>0</v>
      </c>
      <c r="CB216" s="8">
        <f t="shared" si="485"/>
        <v>0</v>
      </c>
      <c r="CC216" s="6">
        <v>0</v>
      </c>
      <c r="CD216" s="5">
        <v>0</v>
      </c>
      <c r="CE216" s="8">
        <f t="shared" si="486"/>
        <v>0</v>
      </c>
      <c r="CF216" s="6">
        <v>0</v>
      </c>
      <c r="CG216" s="5">
        <v>0</v>
      </c>
      <c r="CH216" s="8">
        <f t="shared" si="487"/>
        <v>0</v>
      </c>
      <c r="CI216" s="6">
        <v>0</v>
      </c>
      <c r="CJ216" s="5">
        <v>0</v>
      </c>
      <c r="CK216" s="8">
        <f t="shared" si="488"/>
        <v>0</v>
      </c>
      <c r="CL216" s="6">
        <v>0</v>
      </c>
      <c r="CM216" s="5">
        <v>0</v>
      </c>
      <c r="CN216" s="8">
        <f t="shared" si="489"/>
        <v>0</v>
      </c>
      <c r="CO216" s="6">
        <v>0</v>
      </c>
      <c r="CP216" s="5">
        <v>0</v>
      </c>
      <c r="CQ216" s="8">
        <f t="shared" si="490"/>
        <v>0</v>
      </c>
      <c r="CR216" s="6">
        <v>0</v>
      </c>
      <c r="CS216" s="5">
        <v>0</v>
      </c>
      <c r="CT216" s="8">
        <f t="shared" si="491"/>
        <v>0</v>
      </c>
      <c r="CU216" s="6">
        <v>0</v>
      </c>
      <c r="CV216" s="5">
        <v>0</v>
      </c>
      <c r="CW216" s="8">
        <f t="shared" si="492"/>
        <v>0</v>
      </c>
      <c r="CX216" s="6">
        <v>0</v>
      </c>
      <c r="CY216" s="5">
        <v>0</v>
      </c>
      <c r="CZ216" s="8">
        <f t="shared" si="493"/>
        <v>0</v>
      </c>
      <c r="DA216" s="6">
        <v>0</v>
      </c>
      <c r="DB216" s="5">
        <v>0</v>
      </c>
      <c r="DC216" s="8">
        <f t="shared" si="494"/>
        <v>0</v>
      </c>
      <c r="DD216" s="6">
        <v>0</v>
      </c>
      <c r="DE216" s="5">
        <v>0</v>
      </c>
      <c r="DF216" s="8">
        <f t="shared" si="495"/>
        <v>0</v>
      </c>
      <c r="DG216" s="6">
        <v>0</v>
      </c>
      <c r="DH216" s="5">
        <v>0</v>
      </c>
      <c r="DI216" s="8">
        <f t="shared" si="496"/>
        <v>0</v>
      </c>
      <c r="DJ216" s="6">
        <v>0</v>
      </c>
      <c r="DK216" s="5">
        <v>0</v>
      </c>
      <c r="DL216" s="8">
        <f t="shared" si="497"/>
        <v>0</v>
      </c>
      <c r="DM216" s="6">
        <v>0</v>
      </c>
      <c r="DN216" s="5">
        <v>0</v>
      </c>
      <c r="DO216" s="8">
        <f t="shared" si="498"/>
        <v>0</v>
      </c>
      <c r="DP216" s="6">
        <v>0</v>
      </c>
      <c r="DQ216" s="5">
        <v>0</v>
      </c>
      <c r="DR216" s="8">
        <f t="shared" si="499"/>
        <v>0</v>
      </c>
      <c r="DS216" s="6">
        <v>0</v>
      </c>
      <c r="DT216" s="5">
        <v>0</v>
      </c>
      <c r="DU216" s="8">
        <f t="shared" si="500"/>
        <v>0</v>
      </c>
      <c r="DV216" s="6">
        <v>0</v>
      </c>
      <c r="DW216" s="5">
        <v>0</v>
      </c>
      <c r="DX216" s="8">
        <f t="shared" si="501"/>
        <v>0</v>
      </c>
      <c r="DY216" s="6">
        <v>0</v>
      </c>
      <c r="DZ216" s="5">
        <v>0</v>
      </c>
      <c r="EA216" s="8">
        <f t="shared" si="502"/>
        <v>0</v>
      </c>
      <c r="EB216" s="6">
        <v>0</v>
      </c>
      <c r="EC216" s="5">
        <v>0</v>
      </c>
      <c r="ED216" s="8">
        <f t="shared" si="503"/>
        <v>0</v>
      </c>
      <c r="EE216" s="6">
        <v>0</v>
      </c>
      <c r="EF216" s="5">
        <v>0</v>
      </c>
      <c r="EG216" s="8">
        <f t="shared" si="504"/>
        <v>0</v>
      </c>
      <c r="EH216" s="6">
        <v>0</v>
      </c>
      <c r="EI216" s="5">
        <v>0</v>
      </c>
      <c r="EJ216" s="8">
        <f t="shared" si="505"/>
        <v>0</v>
      </c>
      <c r="EK216" s="6">
        <v>0</v>
      </c>
      <c r="EL216" s="5">
        <v>0</v>
      </c>
      <c r="EM216" s="8">
        <f t="shared" si="506"/>
        <v>0</v>
      </c>
      <c r="EN216" s="6">
        <f t="shared" si="508"/>
        <v>24.5</v>
      </c>
      <c r="EO216" s="8">
        <f t="shared" si="509"/>
        <v>519.26</v>
      </c>
    </row>
    <row r="217" spans="1:145" x14ac:dyDescent="0.3">
      <c r="A217" s="54">
        <v>2022</v>
      </c>
      <c r="B217" s="55" t="s">
        <v>5</v>
      </c>
      <c r="C217" s="6">
        <v>0</v>
      </c>
      <c r="D217" s="5">
        <v>0</v>
      </c>
      <c r="E217" s="8">
        <f>IF(C217=0,0,D217/C217*1000)</f>
        <v>0</v>
      </c>
      <c r="F217" s="6">
        <v>0</v>
      </c>
      <c r="G217" s="5">
        <v>0</v>
      </c>
      <c r="H217" s="8">
        <f t="shared" si="461"/>
        <v>0</v>
      </c>
      <c r="I217" s="6">
        <v>0</v>
      </c>
      <c r="J217" s="5">
        <v>0</v>
      </c>
      <c r="K217" s="8">
        <f t="shared" si="462"/>
        <v>0</v>
      </c>
      <c r="L217" s="6">
        <v>0</v>
      </c>
      <c r="M217" s="5">
        <v>0</v>
      </c>
      <c r="N217" s="8">
        <f t="shared" si="463"/>
        <v>0</v>
      </c>
      <c r="O217" s="6">
        <v>0</v>
      </c>
      <c r="P217" s="5">
        <v>0</v>
      </c>
      <c r="Q217" s="8">
        <f t="shared" si="464"/>
        <v>0</v>
      </c>
      <c r="R217" s="70">
        <v>0.1</v>
      </c>
      <c r="S217" s="5">
        <v>0.4</v>
      </c>
      <c r="T217" s="8">
        <f t="shared" si="465"/>
        <v>4000</v>
      </c>
      <c r="U217" s="6">
        <v>0</v>
      </c>
      <c r="V217" s="5">
        <v>0</v>
      </c>
      <c r="W217" s="8">
        <f t="shared" si="466"/>
        <v>0</v>
      </c>
      <c r="X217" s="6">
        <v>0</v>
      </c>
      <c r="Y217" s="5">
        <v>0</v>
      </c>
      <c r="Z217" s="8">
        <f t="shared" si="467"/>
        <v>0</v>
      </c>
      <c r="AA217" s="6">
        <v>0</v>
      </c>
      <c r="AB217" s="5">
        <v>0</v>
      </c>
      <c r="AC217" s="8">
        <f t="shared" si="468"/>
        <v>0</v>
      </c>
      <c r="AD217" s="6">
        <v>0</v>
      </c>
      <c r="AE217" s="5">
        <v>0</v>
      </c>
      <c r="AF217" s="8">
        <f t="shared" si="469"/>
        <v>0</v>
      </c>
      <c r="AG217" s="6">
        <v>0</v>
      </c>
      <c r="AH217" s="5">
        <v>0</v>
      </c>
      <c r="AI217" s="8">
        <f t="shared" si="470"/>
        <v>0</v>
      </c>
      <c r="AJ217" s="6">
        <v>0</v>
      </c>
      <c r="AK217" s="5">
        <v>0</v>
      </c>
      <c r="AL217" s="8">
        <f t="shared" si="471"/>
        <v>0</v>
      </c>
      <c r="AM217" s="6">
        <v>0</v>
      </c>
      <c r="AN217" s="5">
        <v>0</v>
      </c>
      <c r="AO217" s="8">
        <f t="shared" si="472"/>
        <v>0</v>
      </c>
      <c r="AP217" s="6">
        <v>0</v>
      </c>
      <c r="AQ217" s="5">
        <v>0</v>
      </c>
      <c r="AR217" s="8">
        <f t="shared" si="473"/>
        <v>0</v>
      </c>
      <c r="AS217" s="6">
        <v>0</v>
      </c>
      <c r="AT217" s="5">
        <v>0</v>
      </c>
      <c r="AU217" s="8">
        <f t="shared" si="474"/>
        <v>0</v>
      </c>
      <c r="AV217" s="6">
        <v>0</v>
      </c>
      <c r="AW217" s="5">
        <v>0</v>
      </c>
      <c r="AX217" s="8">
        <f t="shared" si="475"/>
        <v>0</v>
      </c>
      <c r="AY217" s="6">
        <v>0</v>
      </c>
      <c r="AZ217" s="5">
        <v>0</v>
      </c>
      <c r="BA217" s="8">
        <f t="shared" si="476"/>
        <v>0</v>
      </c>
      <c r="BB217" s="6">
        <v>0</v>
      </c>
      <c r="BC217" s="5">
        <v>0</v>
      </c>
      <c r="BD217" s="8">
        <f t="shared" si="477"/>
        <v>0</v>
      </c>
      <c r="BE217" s="6">
        <v>0</v>
      </c>
      <c r="BF217" s="5">
        <v>0</v>
      </c>
      <c r="BG217" s="8">
        <f t="shared" si="478"/>
        <v>0</v>
      </c>
      <c r="BH217" s="6">
        <v>0</v>
      </c>
      <c r="BI217" s="5">
        <v>0</v>
      </c>
      <c r="BJ217" s="8">
        <f t="shared" si="479"/>
        <v>0</v>
      </c>
      <c r="BK217" s="6">
        <v>0</v>
      </c>
      <c r="BL217" s="5">
        <v>0</v>
      </c>
      <c r="BM217" s="8">
        <f t="shared" si="480"/>
        <v>0</v>
      </c>
      <c r="BN217" s="6">
        <v>0</v>
      </c>
      <c r="BO217" s="5">
        <v>0</v>
      </c>
      <c r="BP217" s="8">
        <f t="shared" si="481"/>
        <v>0</v>
      </c>
      <c r="BQ217" s="6">
        <v>0</v>
      </c>
      <c r="BR217" s="5">
        <v>0</v>
      </c>
      <c r="BS217" s="8">
        <f t="shared" si="482"/>
        <v>0</v>
      </c>
      <c r="BT217" s="6">
        <v>0</v>
      </c>
      <c r="BU217" s="5">
        <v>0</v>
      </c>
      <c r="BV217" s="8">
        <f t="shared" si="483"/>
        <v>0</v>
      </c>
      <c r="BW217" s="6">
        <v>0</v>
      </c>
      <c r="BX217" s="5">
        <v>0</v>
      </c>
      <c r="BY217" s="8">
        <f t="shared" si="484"/>
        <v>0</v>
      </c>
      <c r="BZ217" s="6">
        <v>0</v>
      </c>
      <c r="CA217" s="5">
        <v>0</v>
      </c>
      <c r="CB217" s="8">
        <f t="shared" si="485"/>
        <v>0</v>
      </c>
      <c r="CC217" s="6">
        <v>0</v>
      </c>
      <c r="CD217" s="5">
        <v>0</v>
      </c>
      <c r="CE217" s="8">
        <f t="shared" si="486"/>
        <v>0</v>
      </c>
      <c r="CF217" s="6">
        <v>0</v>
      </c>
      <c r="CG217" s="5">
        <v>0</v>
      </c>
      <c r="CH217" s="8">
        <f t="shared" si="487"/>
        <v>0</v>
      </c>
      <c r="CI217" s="6">
        <v>0</v>
      </c>
      <c r="CJ217" s="5">
        <v>0</v>
      </c>
      <c r="CK217" s="8">
        <f t="shared" si="488"/>
        <v>0</v>
      </c>
      <c r="CL217" s="6">
        <v>0</v>
      </c>
      <c r="CM217" s="5">
        <v>0</v>
      </c>
      <c r="CN217" s="8">
        <f t="shared" si="489"/>
        <v>0</v>
      </c>
      <c r="CO217" s="6">
        <v>0</v>
      </c>
      <c r="CP217" s="5">
        <v>0</v>
      </c>
      <c r="CQ217" s="8">
        <f t="shared" si="490"/>
        <v>0</v>
      </c>
      <c r="CR217" s="6">
        <v>0</v>
      </c>
      <c r="CS217" s="5">
        <v>0</v>
      </c>
      <c r="CT217" s="8">
        <f t="shared" si="491"/>
        <v>0</v>
      </c>
      <c r="CU217" s="6">
        <v>0</v>
      </c>
      <c r="CV217" s="5">
        <v>0</v>
      </c>
      <c r="CW217" s="8">
        <f t="shared" si="492"/>
        <v>0</v>
      </c>
      <c r="CX217" s="6">
        <v>0</v>
      </c>
      <c r="CY217" s="5">
        <v>0</v>
      </c>
      <c r="CZ217" s="8">
        <f t="shared" si="493"/>
        <v>0</v>
      </c>
      <c r="DA217" s="6">
        <v>0</v>
      </c>
      <c r="DB217" s="5">
        <v>0</v>
      </c>
      <c r="DC217" s="8">
        <f t="shared" si="494"/>
        <v>0</v>
      </c>
      <c r="DD217" s="6">
        <v>0</v>
      </c>
      <c r="DE217" s="5">
        <v>0</v>
      </c>
      <c r="DF217" s="8">
        <f t="shared" si="495"/>
        <v>0</v>
      </c>
      <c r="DG217" s="6">
        <v>0</v>
      </c>
      <c r="DH217" s="5">
        <v>0</v>
      </c>
      <c r="DI217" s="8">
        <f t="shared" si="496"/>
        <v>0</v>
      </c>
      <c r="DJ217" s="6">
        <v>0</v>
      </c>
      <c r="DK217" s="5">
        <v>0</v>
      </c>
      <c r="DL217" s="8">
        <f t="shared" si="497"/>
        <v>0</v>
      </c>
      <c r="DM217" s="6">
        <v>0</v>
      </c>
      <c r="DN217" s="5">
        <v>0</v>
      </c>
      <c r="DO217" s="8">
        <f t="shared" si="498"/>
        <v>0</v>
      </c>
      <c r="DP217" s="6">
        <v>0</v>
      </c>
      <c r="DQ217" s="5">
        <v>0</v>
      </c>
      <c r="DR217" s="8">
        <f t="shared" si="499"/>
        <v>0</v>
      </c>
      <c r="DS217" s="6">
        <v>0</v>
      </c>
      <c r="DT217" s="5">
        <v>0</v>
      </c>
      <c r="DU217" s="8">
        <f t="shared" si="500"/>
        <v>0</v>
      </c>
      <c r="DV217" s="6">
        <v>0</v>
      </c>
      <c r="DW217" s="5">
        <v>0</v>
      </c>
      <c r="DX217" s="8">
        <f t="shared" si="501"/>
        <v>0</v>
      </c>
      <c r="DY217" s="6">
        <v>0</v>
      </c>
      <c r="DZ217" s="5">
        <v>0</v>
      </c>
      <c r="EA217" s="8">
        <f t="shared" si="502"/>
        <v>0</v>
      </c>
      <c r="EB217" s="6">
        <v>0</v>
      </c>
      <c r="EC217" s="5">
        <v>0</v>
      </c>
      <c r="ED217" s="8">
        <f t="shared" si="503"/>
        <v>0</v>
      </c>
      <c r="EE217" s="6">
        <v>0</v>
      </c>
      <c r="EF217" s="5">
        <v>0</v>
      </c>
      <c r="EG217" s="8">
        <f t="shared" si="504"/>
        <v>0</v>
      </c>
      <c r="EH217" s="6">
        <v>0</v>
      </c>
      <c r="EI217" s="5">
        <v>0</v>
      </c>
      <c r="EJ217" s="8">
        <f t="shared" si="505"/>
        <v>0</v>
      </c>
      <c r="EK217" s="6">
        <v>0</v>
      </c>
      <c r="EL217" s="5">
        <v>0</v>
      </c>
      <c r="EM217" s="8">
        <f t="shared" si="506"/>
        <v>0</v>
      </c>
      <c r="EN217" s="6">
        <f t="shared" si="508"/>
        <v>0.1</v>
      </c>
      <c r="EO217" s="8">
        <f t="shared" si="509"/>
        <v>0.4</v>
      </c>
    </row>
    <row r="218" spans="1:145" x14ac:dyDescent="0.3">
      <c r="A218" s="54">
        <v>2022</v>
      </c>
      <c r="B218" s="8" t="s">
        <v>6</v>
      </c>
      <c r="C218" s="6">
        <v>0</v>
      </c>
      <c r="D218" s="5">
        <v>0</v>
      </c>
      <c r="E218" s="8">
        <f t="shared" ref="E218:E225" si="510">IF(C218=0,0,D218/C218*1000)</f>
        <v>0</v>
      </c>
      <c r="F218" s="6">
        <v>0</v>
      </c>
      <c r="G218" s="5">
        <v>0</v>
      </c>
      <c r="H218" s="8">
        <f t="shared" si="461"/>
        <v>0</v>
      </c>
      <c r="I218" s="6">
        <v>0</v>
      </c>
      <c r="J218" s="5">
        <v>0</v>
      </c>
      <c r="K218" s="8">
        <f t="shared" si="462"/>
        <v>0</v>
      </c>
      <c r="L218" s="6">
        <v>0</v>
      </c>
      <c r="M218" s="5">
        <v>0</v>
      </c>
      <c r="N218" s="8">
        <f t="shared" si="463"/>
        <v>0</v>
      </c>
      <c r="O218" s="6">
        <v>0</v>
      </c>
      <c r="P218" s="5">
        <v>0</v>
      </c>
      <c r="Q218" s="8">
        <f t="shared" si="464"/>
        <v>0</v>
      </c>
      <c r="R218" s="6">
        <v>0</v>
      </c>
      <c r="S218" s="5">
        <v>0</v>
      </c>
      <c r="T218" s="8">
        <f t="shared" si="465"/>
        <v>0</v>
      </c>
      <c r="U218" s="6">
        <v>0</v>
      </c>
      <c r="V218" s="5">
        <v>0</v>
      </c>
      <c r="W218" s="8">
        <f t="shared" si="466"/>
        <v>0</v>
      </c>
      <c r="X218" s="6">
        <v>0</v>
      </c>
      <c r="Y218" s="5">
        <v>0</v>
      </c>
      <c r="Z218" s="8">
        <f t="shared" si="467"/>
        <v>0</v>
      </c>
      <c r="AA218" s="6">
        <v>0</v>
      </c>
      <c r="AB218" s="5">
        <v>0</v>
      </c>
      <c r="AC218" s="8">
        <f t="shared" si="468"/>
        <v>0</v>
      </c>
      <c r="AD218" s="6">
        <v>0</v>
      </c>
      <c r="AE218" s="5">
        <v>0</v>
      </c>
      <c r="AF218" s="8">
        <f t="shared" si="469"/>
        <v>0</v>
      </c>
      <c r="AG218" s="6">
        <v>0</v>
      </c>
      <c r="AH218" s="5">
        <v>0</v>
      </c>
      <c r="AI218" s="8">
        <f t="shared" si="470"/>
        <v>0</v>
      </c>
      <c r="AJ218" s="6">
        <v>0</v>
      </c>
      <c r="AK218" s="5">
        <v>0</v>
      </c>
      <c r="AL218" s="8">
        <f t="shared" si="471"/>
        <v>0</v>
      </c>
      <c r="AM218" s="6">
        <v>0</v>
      </c>
      <c r="AN218" s="5">
        <v>0</v>
      </c>
      <c r="AO218" s="8">
        <f t="shared" si="472"/>
        <v>0</v>
      </c>
      <c r="AP218" s="6">
        <v>0</v>
      </c>
      <c r="AQ218" s="5">
        <v>0</v>
      </c>
      <c r="AR218" s="8">
        <f t="shared" si="473"/>
        <v>0</v>
      </c>
      <c r="AS218" s="6">
        <v>0</v>
      </c>
      <c r="AT218" s="5">
        <v>0</v>
      </c>
      <c r="AU218" s="8">
        <f t="shared" si="474"/>
        <v>0</v>
      </c>
      <c r="AV218" s="6">
        <v>0</v>
      </c>
      <c r="AW218" s="5">
        <v>0</v>
      </c>
      <c r="AX218" s="8">
        <f t="shared" si="475"/>
        <v>0</v>
      </c>
      <c r="AY218" s="6">
        <v>0</v>
      </c>
      <c r="AZ218" s="5">
        <v>0</v>
      </c>
      <c r="BA218" s="8">
        <f t="shared" si="476"/>
        <v>0</v>
      </c>
      <c r="BB218" s="6">
        <v>0</v>
      </c>
      <c r="BC218" s="5">
        <v>0</v>
      </c>
      <c r="BD218" s="8">
        <f t="shared" si="477"/>
        <v>0</v>
      </c>
      <c r="BE218" s="6">
        <v>0</v>
      </c>
      <c r="BF218" s="5">
        <v>0</v>
      </c>
      <c r="BG218" s="8">
        <f t="shared" si="478"/>
        <v>0</v>
      </c>
      <c r="BH218" s="6">
        <v>0</v>
      </c>
      <c r="BI218" s="5">
        <v>0</v>
      </c>
      <c r="BJ218" s="8">
        <f t="shared" si="479"/>
        <v>0</v>
      </c>
      <c r="BK218" s="6">
        <v>0</v>
      </c>
      <c r="BL218" s="5">
        <v>0</v>
      </c>
      <c r="BM218" s="8">
        <f t="shared" si="480"/>
        <v>0</v>
      </c>
      <c r="BN218" s="6">
        <v>0</v>
      </c>
      <c r="BO218" s="5">
        <v>0</v>
      </c>
      <c r="BP218" s="8">
        <f t="shared" si="481"/>
        <v>0</v>
      </c>
      <c r="BQ218" s="6">
        <v>0</v>
      </c>
      <c r="BR218" s="5">
        <v>0</v>
      </c>
      <c r="BS218" s="8">
        <f t="shared" si="482"/>
        <v>0</v>
      </c>
      <c r="BT218" s="6">
        <v>0</v>
      </c>
      <c r="BU218" s="5">
        <v>0</v>
      </c>
      <c r="BV218" s="8">
        <f t="shared" si="483"/>
        <v>0</v>
      </c>
      <c r="BW218" s="6">
        <v>0</v>
      </c>
      <c r="BX218" s="5">
        <v>0</v>
      </c>
      <c r="BY218" s="8">
        <f t="shared" si="484"/>
        <v>0</v>
      </c>
      <c r="BZ218" s="6">
        <v>0</v>
      </c>
      <c r="CA218" s="5">
        <v>0</v>
      </c>
      <c r="CB218" s="8">
        <f t="shared" si="485"/>
        <v>0</v>
      </c>
      <c r="CC218" s="6">
        <v>0</v>
      </c>
      <c r="CD218" s="5">
        <v>0</v>
      </c>
      <c r="CE218" s="8">
        <f t="shared" si="486"/>
        <v>0</v>
      </c>
      <c r="CF218" s="6">
        <v>0</v>
      </c>
      <c r="CG218" s="5">
        <v>0</v>
      </c>
      <c r="CH218" s="8">
        <f t="shared" si="487"/>
        <v>0</v>
      </c>
      <c r="CI218" s="6">
        <v>0</v>
      </c>
      <c r="CJ218" s="5">
        <v>0</v>
      </c>
      <c r="CK218" s="8">
        <f t="shared" si="488"/>
        <v>0</v>
      </c>
      <c r="CL218" s="6">
        <v>0</v>
      </c>
      <c r="CM218" s="5">
        <v>0</v>
      </c>
      <c r="CN218" s="8">
        <f t="shared" si="489"/>
        <v>0</v>
      </c>
      <c r="CO218" s="6">
        <v>0</v>
      </c>
      <c r="CP218" s="5">
        <v>0</v>
      </c>
      <c r="CQ218" s="8">
        <f t="shared" si="490"/>
        <v>0</v>
      </c>
      <c r="CR218" s="6">
        <v>0</v>
      </c>
      <c r="CS218" s="5">
        <v>0</v>
      </c>
      <c r="CT218" s="8">
        <f t="shared" si="491"/>
        <v>0</v>
      </c>
      <c r="CU218" s="6">
        <v>0</v>
      </c>
      <c r="CV218" s="5">
        <v>0</v>
      </c>
      <c r="CW218" s="8">
        <f t="shared" si="492"/>
        <v>0</v>
      </c>
      <c r="CX218" s="6">
        <v>0</v>
      </c>
      <c r="CY218" s="5">
        <v>0</v>
      </c>
      <c r="CZ218" s="8">
        <f t="shared" si="493"/>
        <v>0</v>
      </c>
      <c r="DA218" s="6">
        <v>0</v>
      </c>
      <c r="DB218" s="5">
        <v>0</v>
      </c>
      <c r="DC218" s="8">
        <f t="shared" si="494"/>
        <v>0</v>
      </c>
      <c r="DD218" s="6">
        <v>0</v>
      </c>
      <c r="DE218" s="5">
        <v>0</v>
      </c>
      <c r="DF218" s="8">
        <f t="shared" si="495"/>
        <v>0</v>
      </c>
      <c r="DG218" s="6">
        <v>0</v>
      </c>
      <c r="DH218" s="5">
        <v>0</v>
      </c>
      <c r="DI218" s="8">
        <f t="shared" si="496"/>
        <v>0</v>
      </c>
      <c r="DJ218" s="6">
        <v>0</v>
      </c>
      <c r="DK218" s="5">
        <v>0</v>
      </c>
      <c r="DL218" s="8">
        <f t="shared" si="497"/>
        <v>0</v>
      </c>
      <c r="DM218" s="6">
        <v>0</v>
      </c>
      <c r="DN218" s="5">
        <v>0</v>
      </c>
      <c r="DO218" s="8">
        <f t="shared" si="498"/>
        <v>0</v>
      </c>
      <c r="DP218" s="6">
        <v>0</v>
      </c>
      <c r="DQ218" s="5">
        <v>0</v>
      </c>
      <c r="DR218" s="8">
        <f t="shared" si="499"/>
        <v>0</v>
      </c>
      <c r="DS218" s="6">
        <v>0</v>
      </c>
      <c r="DT218" s="5">
        <v>0</v>
      </c>
      <c r="DU218" s="8">
        <f t="shared" si="500"/>
        <v>0</v>
      </c>
      <c r="DV218" s="6">
        <v>0</v>
      </c>
      <c r="DW218" s="5">
        <v>0</v>
      </c>
      <c r="DX218" s="8">
        <f t="shared" si="501"/>
        <v>0</v>
      </c>
      <c r="DY218" s="6">
        <v>0</v>
      </c>
      <c r="DZ218" s="5">
        <v>0</v>
      </c>
      <c r="EA218" s="8">
        <f t="shared" si="502"/>
        <v>0</v>
      </c>
      <c r="EB218" s="6">
        <v>0</v>
      </c>
      <c r="EC218" s="5">
        <v>0</v>
      </c>
      <c r="ED218" s="8">
        <f t="shared" si="503"/>
        <v>0</v>
      </c>
      <c r="EE218" s="6">
        <v>0</v>
      </c>
      <c r="EF218" s="5">
        <v>0</v>
      </c>
      <c r="EG218" s="8">
        <f t="shared" si="504"/>
        <v>0</v>
      </c>
      <c r="EH218" s="6">
        <v>0</v>
      </c>
      <c r="EI218" s="5">
        <v>0</v>
      </c>
      <c r="EJ218" s="8">
        <f t="shared" si="505"/>
        <v>0</v>
      </c>
      <c r="EK218" s="6">
        <v>0</v>
      </c>
      <c r="EL218" s="5">
        <v>0</v>
      </c>
      <c r="EM218" s="8">
        <f t="shared" si="506"/>
        <v>0</v>
      </c>
      <c r="EN218" s="6">
        <f t="shared" si="508"/>
        <v>0</v>
      </c>
      <c r="EO218" s="8">
        <f t="shared" si="509"/>
        <v>0</v>
      </c>
    </row>
    <row r="219" spans="1:145" x14ac:dyDescent="0.3">
      <c r="A219" s="54">
        <v>2022</v>
      </c>
      <c r="B219" s="55" t="s">
        <v>7</v>
      </c>
      <c r="C219" s="6">
        <v>0</v>
      </c>
      <c r="D219" s="5">
        <v>0</v>
      </c>
      <c r="E219" s="8">
        <f t="shared" si="510"/>
        <v>0</v>
      </c>
      <c r="F219" s="6">
        <v>0</v>
      </c>
      <c r="G219" s="5">
        <v>0</v>
      </c>
      <c r="H219" s="8">
        <f t="shared" si="461"/>
        <v>0</v>
      </c>
      <c r="I219" s="6">
        <v>0</v>
      </c>
      <c r="J219" s="5">
        <v>0</v>
      </c>
      <c r="K219" s="8">
        <f t="shared" si="462"/>
        <v>0</v>
      </c>
      <c r="L219" s="6">
        <v>0</v>
      </c>
      <c r="M219" s="5">
        <v>0</v>
      </c>
      <c r="N219" s="8">
        <f t="shared" si="463"/>
        <v>0</v>
      </c>
      <c r="O219" s="6">
        <v>0</v>
      </c>
      <c r="P219" s="5">
        <v>0</v>
      </c>
      <c r="Q219" s="8">
        <f t="shared" si="464"/>
        <v>0</v>
      </c>
      <c r="R219" s="6">
        <v>0</v>
      </c>
      <c r="S219" s="5">
        <v>0</v>
      </c>
      <c r="T219" s="8">
        <f t="shared" si="465"/>
        <v>0</v>
      </c>
      <c r="U219" s="6">
        <v>0</v>
      </c>
      <c r="V219" s="5">
        <v>0</v>
      </c>
      <c r="W219" s="8">
        <f t="shared" si="466"/>
        <v>0</v>
      </c>
      <c r="X219" s="6">
        <v>0</v>
      </c>
      <c r="Y219" s="5">
        <v>0</v>
      </c>
      <c r="Z219" s="8">
        <f t="shared" si="467"/>
        <v>0</v>
      </c>
      <c r="AA219" s="6">
        <v>0</v>
      </c>
      <c r="AB219" s="5">
        <v>0</v>
      </c>
      <c r="AC219" s="8">
        <f t="shared" si="468"/>
        <v>0</v>
      </c>
      <c r="AD219" s="6">
        <v>0</v>
      </c>
      <c r="AE219" s="5">
        <v>0</v>
      </c>
      <c r="AF219" s="8">
        <f t="shared" si="469"/>
        <v>0</v>
      </c>
      <c r="AG219" s="6">
        <v>0</v>
      </c>
      <c r="AH219" s="5">
        <v>0</v>
      </c>
      <c r="AI219" s="8">
        <f t="shared" si="470"/>
        <v>0</v>
      </c>
      <c r="AJ219" s="6">
        <v>0</v>
      </c>
      <c r="AK219" s="5">
        <v>0</v>
      </c>
      <c r="AL219" s="8">
        <f t="shared" si="471"/>
        <v>0</v>
      </c>
      <c r="AM219" s="6">
        <v>0</v>
      </c>
      <c r="AN219" s="5">
        <v>0</v>
      </c>
      <c r="AO219" s="8">
        <f t="shared" si="472"/>
        <v>0</v>
      </c>
      <c r="AP219" s="6">
        <v>0</v>
      </c>
      <c r="AQ219" s="5">
        <v>0</v>
      </c>
      <c r="AR219" s="8">
        <f t="shared" si="473"/>
        <v>0</v>
      </c>
      <c r="AS219" s="6">
        <v>0</v>
      </c>
      <c r="AT219" s="5">
        <v>0</v>
      </c>
      <c r="AU219" s="8">
        <f t="shared" si="474"/>
        <v>0</v>
      </c>
      <c r="AV219" s="6">
        <v>0</v>
      </c>
      <c r="AW219" s="5">
        <v>0</v>
      </c>
      <c r="AX219" s="8">
        <f t="shared" si="475"/>
        <v>0</v>
      </c>
      <c r="AY219" s="6">
        <v>0</v>
      </c>
      <c r="AZ219" s="5">
        <v>0</v>
      </c>
      <c r="BA219" s="8">
        <f t="shared" si="476"/>
        <v>0</v>
      </c>
      <c r="BB219" s="6">
        <v>0</v>
      </c>
      <c r="BC219" s="5">
        <v>0</v>
      </c>
      <c r="BD219" s="8">
        <f t="shared" si="477"/>
        <v>0</v>
      </c>
      <c r="BE219" s="6">
        <v>0</v>
      </c>
      <c r="BF219" s="5">
        <v>0</v>
      </c>
      <c r="BG219" s="8">
        <f t="shared" si="478"/>
        <v>0</v>
      </c>
      <c r="BH219" s="6">
        <v>0</v>
      </c>
      <c r="BI219" s="5">
        <v>0</v>
      </c>
      <c r="BJ219" s="8">
        <f t="shared" si="479"/>
        <v>0</v>
      </c>
      <c r="BK219" s="6">
        <v>0</v>
      </c>
      <c r="BL219" s="5">
        <v>0</v>
      </c>
      <c r="BM219" s="8">
        <f t="shared" si="480"/>
        <v>0</v>
      </c>
      <c r="BN219" s="6">
        <v>0</v>
      </c>
      <c r="BO219" s="5">
        <v>0</v>
      </c>
      <c r="BP219" s="8">
        <f t="shared" si="481"/>
        <v>0</v>
      </c>
      <c r="BQ219" s="6">
        <v>0</v>
      </c>
      <c r="BR219" s="5">
        <v>0</v>
      </c>
      <c r="BS219" s="8">
        <f t="shared" si="482"/>
        <v>0</v>
      </c>
      <c r="BT219" s="6">
        <v>0</v>
      </c>
      <c r="BU219" s="5">
        <v>0</v>
      </c>
      <c r="BV219" s="8">
        <f t="shared" si="483"/>
        <v>0</v>
      </c>
      <c r="BW219" s="6">
        <v>0</v>
      </c>
      <c r="BX219" s="5">
        <v>0</v>
      </c>
      <c r="BY219" s="8">
        <f t="shared" si="484"/>
        <v>0</v>
      </c>
      <c r="BZ219" s="6">
        <v>0</v>
      </c>
      <c r="CA219" s="5">
        <v>0</v>
      </c>
      <c r="CB219" s="8">
        <f t="shared" si="485"/>
        <v>0</v>
      </c>
      <c r="CC219" s="6">
        <v>0</v>
      </c>
      <c r="CD219" s="5">
        <v>0</v>
      </c>
      <c r="CE219" s="8">
        <f t="shared" si="486"/>
        <v>0</v>
      </c>
      <c r="CF219" s="6">
        <v>0</v>
      </c>
      <c r="CG219" s="5">
        <v>0</v>
      </c>
      <c r="CH219" s="8">
        <f t="shared" si="487"/>
        <v>0</v>
      </c>
      <c r="CI219" s="6">
        <v>0</v>
      </c>
      <c r="CJ219" s="5">
        <v>0</v>
      </c>
      <c r="CK219" s="8">
        <f t="shared" si="488"/>
        <v>0</v>
      </c>
      <c r="CL219" s="6">
        <v>0</v>
      </c>
      <c r="CM219" s="5">
        <v>0</v>
      </c>
      <c r="CN219" s="8">
        <f t="shared" si="489"/>
        <v>0</v>
      </c>
      <c r="CO219" s="6">
        <v>0</v>
      </c>
      <c r="CP219" s="5">
        <v>0</v>
      </c>
      <c r="CQ219" s="8">
        <f t="shared" si="490"/>
        <v>0</v>
      </c>
      <c r="CR219" s="6">
        <v>0</v>
      </c>
      <c r="CS219" s="5">
        <v>0</v>
      </c>
      <c r="CT219" s="8">
        <f t="shared" si="491"/>
        <v>0</v>
      </c>
      <c r="CU219" s="6">
        <v>0</v>
      </c>
      <c r="CV219" s="5">
        <v>0</v>
      </c>
      <c r="CW219" s="8">
        <f t="shared" si="492"/>
        <v>0</v>
      </c>
      <c r="CX219" s="6">
        <v>0</v>
      </c>
      <c r="CY219" s="5">
        <v>0</v>
      </c>
      <c r="CZ219" s="8">
        <f t="shared" si="493"/>
        <v>0</v>
      </c>
      <c r="DA219" s="6">
        <v>0</v>
      </c>
      <c r="DB219" s="5">
        <v>0</v>
      </c>
      <c r="DC219" s="8">
        <f t="shared" si="494"/>
        <v>0</v>
      </c>
      <c r="DD219" s="6">
        <v>0</v>
      </c>
      <c r="DE219" s="5">
        <v>0</v>
      </c>
      <c r="DF219" s="8">
        <f t="shared" si="495"/>
        <v>0</v>
      </c>
      <c r="DG219" s="6">
        <v>0</v>
      </c>
      <c r="DH219" s="5">
        <v>0</v>
      </c>
      <c r="DI219" s="8">
        <f t="shared" si="496"/>
        <v>0</v>
      </c>
      <c r="DJ219" s="6">
        <v>0</v>
      </c>
      <c r="DK219" s="5">
        <v>0</v>
      </c>
      <c r="DL219" s="8">
        <f t="shared" si="497"/>
        <v>0</v>
      </c>
      <c r="DM219" s="6">
        <v>0</v>
      </c>
      <c r="DN219" s="5">
        <v>0</v>
      </c>
      <c r="DO219" s="8">
        <f t="shared" si="498"/>
        <v>0</v>
      </c>
      <c r="DP219" s="6">
        <v>0</v>
      </c>
      <c r="DQ219" s="5">
        <v>0</v>
      </c>
      <c r="DR219" s="8">
        <f t="shared" si="499"/>
        <v>0</v>
      </c>
      <c r="DS219" s="6">
        <v>0</v>
      </c>
      <c r="DT219" s="5">
        <v>0</v>
      </c>
      <c r="DU219" s="8">
        <f t="shared" si="500"/>
        <v>0</v>
      </c>
      <c r="DV219" s="6">
        <v>0</v>
      </c>
      <c r="DW219" s="5">
        <v>0</v>
      </c>
      <c r="DX219" s="8">
        <f t="shared" si="501"/>
        <v>0</v>
      </c>
      <c r="DY219" s="6">
        <v>0</v>
      </c>
      <c r="DZ219" s="5">
        <v>0</v>
      </c>
      <c r="EA219" s="8">
        <f t="shared" si="502"/>
        <v>0</v>
      </c>
      <c r="EB219" s="6">
        <v>0</v>
      </c>
      <c r="EC219" s="5">
        <v>0</v>
      </c>
      <c r="ED219" s="8">
        <f t="shared" si="503"/>
        <v>0</v>
      </c>
      <c r="EE219" s="6">
        <v>0</v>
      </c>
      <c r="EF219" s="5">
        <v>0</v>
      </c>
      <c r="EG219" s="8">
        <f t="shared" si="504"/>
        <v>0</v>
      </c>
      <c r="EH219" s="6">
        <v>0</v>
      </c>
      <c r="EI219" s="5">
        <v>0</v>
      </c>
      <c r="EJ219" s="8">
        <f t="shared" si="505"/>
        <v>0</v>
      </c>
      <c r="EK219" s="6">
        <v>0</v>
      </c>
      <c r="EL219" s="5">
        <v>0</v>
      </c>
      <c r="EM219" s="8">
        <f t="shared" si="506"/>
        <v>0</v>
      </c>
      <c r="EN219" s="6">
        <f t="shared" si="508"/>
        <v>0</v>
      </c>
      <c r="EO219" s="8">
        <f t="shared" si="509"/>
        <v>0</v>
      </c>
    </row>
    <row r="220" spans="1:145" x14ac:dyDescent="0.3">
      <c r="A220" s="54">
        <v>2022</v>
      </c>
      <c r="B220" s="55" t="s">
        <v>8</v>
      </c>
      <c r="C220" s="6">
        <v>0</v>
      </c>
      <c r="D220" s="5">
        <v>0</v>
      </c>
      <c r="E220" s="8">
        <f t="shared" si="510"/>
        <v>0</v>
      </c>
      <c r="F220" s="6">
        <v>0</v>
      </c>
      <c r="G220" s="5">
        <v>0</v>
      </c>
      <c r="H220" s="8">
        <f t="shared" si="461"/>
        <v>0</v>
      </c>
      <c r="I220" s="6">
        <v>0</v>
      </c>
      <c r="J220" s="5">
        <v>0</v>
      </c>
      <c r="K220" s="8">
        <f t="shared" si="462"/>
        <v>0</v>
      </c>
      <c r="L220" s="6">
        <v>0</v>
      </c>
      <c r="M220" s="5">
        <v>0</v>
      </c>
      <c r="N220" s="8">
        <f t="shared" si="463"/>
        <v>0</v>
      </c>
      <c r="O220" s="6">
        <v>0</v>
      </c>
      <c r="P220" s="5">
        <v>0</v>
      </c>
      <c r="Q220" s="8">
        <f t="shared" si="464"/>
        <v>0</v>
      </c>
      <c r="R220" s="6">
        <v>0</v>
      </c>
      <c r="S220" s="5">
        <v>0</v>
      </c>
      <c r="T220" s="8">
        <f t="shared" si="465"/>
        <v>0</v>
      </c>
      <c r="U220" s="6">
        <v>0</v>
      </c>
      <c r="V220" s="5">
        <v>0</v>
      </c>
      <c r="W220" s="8">
        <f t="shared" si="466"/>
        <v>0</v>
      </c>
      <c r="X220" s="6">
        <v>0</v>
      </c>
      <c r="Y220" s="5">
        <v>0</v>
      </c>
      <c r="Z220" s="8">
        <f t="shared" si="467"/>
        <v>0</v>
      </c>
      <c r="AA220" s="6">
        <v>0</v>
      </c>
      <c r="AB220" s="5">
        <v>0</v>
      </c>
      <c r="AC220" s="8">
        <f t="shared" si="468"/>
        <v>0</v>
      </c>
      <c r="AD220" s="6">
        <v>0</v>
      </c>
      <c r="AE220" s="5">
        <v>0</v>
      </c>
      <c r="AF220" s="8">
        <f t="shared" si="469"/>
        <v>0</v>
      </c>
      <c r="AG220" s="6">
        <v>0</v>
      </c>
      <c r="AH220" s="5">
        <v>0</v>
      </c>
      <c r="AI220" s="8">
        <f t="shared" si="470"/>
        <v>0</v>
      </c>
      <c r="AJ220" s="6">
        <v>0</v>
      </c>
      <c r="AK220" s="5">
        <v>0</v>
      </c>
      <c r="AL220" s="8">
        <f t="shared" si="471"/>
        <v>0</v>
      </c>
      <c r="AM220" s="6">
        <v>0</v>
      </c>
      <c r="AN220" s="5">
        <v>0</v>
      </c>
      <c r="AO220" s="8">
        <f t="shared" si="472"/>
        <v>0</v>
      </c>
      <c r="AP220" s="6">
        <v>0</v>
      </c>
      <c r="AQ220" s="5">
        <v>0</v>
      </c>
      <c r="AR220" s="8">
        <f t="shared" si="473"/>
        <v>0</v>
      </c>
      <c r="AS220" s="6">
        <v>0</v>
      </c>
      <c r="AT220" s="5">
        <v>0</v>
      </c>
      <c r="AU220" s="8">
        <f t="shared" si="474"/>
        <v>0</v>
      </c>
      <c r="AV220" s="6">
        <v>0</v>
      </c>
      <c r="AW220" s="5">
        <v>0</v>
      </c>
      <c r="AX220" s="8">
        <f t="shared" si="475"/>
        <v>0</v>
      </c>
      <c r="AY220" s="6">
        <v>0</v>
      </c>
      <c r="AZ220" s="5">
        <v>0</v>
      </c>
      <c r="BA220" s="8">
        <f t="shared" si="476"/>
        <v>0</v>
      </c>
      <c r="BB220" s="6">
        <v>0</v>
      </c>
      <c r="BC220" s="5">
        <v>0</v>
      </c>
      <c r="BD220" s="8">
        <f t="shared" si="477"/>
        <v>0</v>
      </c>
      <c r="BE220" s="6">
        <v>0</v>
      </c>
      <c r="BF220" s="5">
        <v>0</v>
      </c>
      <c r="BG220" s="8">
        <f t="shared" si="478"/>
        <v>0</v>
      </c>
      <c r="BH220" s="6">
        <v>0</v>
      </c>
      <c r="BI220" s="5">
        <v>0</v>
      </c>
      <c r="BJ220" s="8">
        <f t="shared" si="479"/>
        <v>0</v>
      </c>
      <c r="BK220" s="6">
        <v>0</v>
      </c>
      <c r="BL220" s="5">
        <v>0</v>
      </c>
      <c r="BM220" s="8">
        <f t="shared" si="480"/>
        <v>0</v>
      </c>
      <c r="BN220" s="6">
        <v>0</v>
      </c>
      <c r="BO220" s="5">
        <v>0</v>
      </c>
      <c r="BP220" s="8">
        <f t="shared" si="481"/>
        <v>0</v>
      </c>
      <c r="BQ220" s="6">
        <v>0</v>
      </c>
      <c r="BR220" s="5">
        <v>0</v>
      </c>
      <c r="BS220" s="8">
        <f t="shared" si="482"/>
        <v>0</v>
      </c>
      <c r="BT220" s="70">
        <v>24.155999999999999</v>
      </c>
      <c r="BU220" s="5">
        <v>764.93600000000004</v>
      </c>
      <c r="BV220" s="8">
        <f t="shared" si="483"/>
        <v>31666.501076337147</v>
      </c>
      <c r="BW220" s="6">
        <v>0</v>
      </c>
      <c r="BX220" s="5">
        <v>0</v>
      </c>
      <c r="BY220" s="8">
        <f t="shared" si="484"/>
        <v>0</v>
      </c>
      <c r="BZ220" s="6">
        <v>0</v>
      </c>
      <c r="CA220" s="5">
        <v>0</v>
      </c>
      <c r="CB220" s="8">
        <f t="shared" si="485"/>
        <v>0</v>
      </c>
      <c r="CC220" s="6">
        <v>0</v>
      </c>
      <c r="CD220" s="5">
        <v>0</v>
      </c>
      <c r="CE220" s="8">
        <f t="shared" si="486"/>
        <v>0</v>
      </c>
      <c r="CF220" s="6">
        <v>0</v>
      </c>
      <c r="CG220" s="5">
        <v>0</v>
      </c>
      <c r="CH220" s="8">
        <f t="shared" si="487"/>
        <v>0</v>
      </c>
      <c r="CI220" s="6">
        <v>0</v>
      </c>
      <c r="CJ220" s="5">
        <v>0</v>
      </c>
      <c r="CK220" s="8">
        <f t="shared" si="488"/>
        <v>0</v>
      </c>
      <c r="CL220" s="6">
        <v>0</v>
      </c>
      <c r="CM220" s="5">
        <v>0</v>
      </c>
      <c r="CN220" s="8">
        <f t="shared" si="489"/>
        <v>0</v>
      </c>
      <c r="CO220" s="6">
        <v>0</v>
      </c>
      <c r="CP220" s="5">
        <v>0</v>
      </c>
      <c r="CQ220" s="8">
        <f t="shared" si="490"/>
        <v>0</v>
      </c>
      <c r="CR220" s="6">
        <v>0</v>
      </c>
      <c r="CS220" s="5">
        <v>0</v>
      </c>
      <c r="CT220" s="8">
        <f t="shared" si="491"/>
        <v>0</v>
      </c>
      <c r="CU220" s="6">
        <v>0</v>
      </c>
      <c r="CV220" s="5">
        <v>0</v>
      </c>
      <c r="CW220" s="8">
        <f t="shared" si="492"/>
        <v>0</v>
      </c>
      <c r="CX220" s="6">
        <v>0</v>
      </c>
      <c r="CY220" s="5">
        <v>0</v>
      </c>
      <c r="CZ220" s="8">
        <f t="shared" si="493"/>
        <v>0</v>
      </c>
      <c r="DA220" s="6">
        <v>0</v>
      </c>
      <c r="DB220" s="5">
        <v>0</v>
      </c>
      <c r="DC220" s="8">
        <f t="shared" si="494"/>
        <v>0</v>
      </c>
      <c r="DD220" s="6">
        <v>0</v>
      </c>
      <c r="DE220" s="5">
        <v>0</v>
      </c>
      <c r="DF220" s="8">
        <f t="shared" si="495"/>
        <v>0</v>
      </c>
      <c r="DG220" s="6">
        <v>0</v>
      </c>
      <c r="DH220" s="5">
        <v>0</v>
      </c>
      <c r="DI220" s="8">
        <f t="shared" si="496"/>
        <v>0</v>
      </c>
      <c r="DJ220" s="6">
        <v>0</v>
      </c>
      <c r="DK220" s="5">
        <v>0</v>
      </c>
      <c r="DL220" s="8">
        <f t="shared" si="497"/>
        <v>0</v>
      </c>
      <c r="DM220" s="6">
        <v>0</v>
      </c>
      <c r="DN220" s="5">
        <v>0</v>
      </c>
      <c r="DO220" s="8">
        <f t="shared" si="498"/>
        <v>0</v>
      </c>
      <c r="DP220" s="6">
        <v>0</v>
      </c>
      <c r="DQ220" s="5">
        <v>0</v>
      </c>
      <c r="DR220" s="8">
        <f t="shared" si="499"/>
        <v>0</v>
      </c>
      <c r="DS220" s="6">
        <v>0</v>
      </c>
      <c r="DT220" s="5">
        <v>0</v>
      </c>
      <c r="DU220" s="8">
        <f t="shared" si="500"/>
        <v>0</v>
      </c>
      <c r="DV220" s="6">
        <v>0</v>
      </c>
      <c r="DW220" s="5">
        <v>0</v>
      </c>
      <c r="DX220" s="8">
        <f t="shared" si="501"/>
        <v>0</v>
      </c>
      <c r="DY220" s="6">
        <v>0</v>
      </c>
      <c r="DZ220" s="5">
        <v>0</v>
      </c>
      <c r="EA220" s="8">
        <f t="shared" si="502"/>
        <v>0</v>
      </c>
      <c r="EB220" s="6">
        <v>0</v>
      </c>
      <c r="EC220" s="5">
        <v>0</v>
      </c>
      <c r="ED220" s="8">
        <f t="shared" si="503"/>
        <v>0</v>
      </c>
      <c r="EE220" s="6">
        <v>0</v>
      </c>
      <c r="EF220" s="5">
        <v>0</v>
      </c>
      <c r="EG220" s="8">
        <f t="shared" si="504"/>
        <v>0</v>
      </c>
      <c r="EH220" s="6">
        <v>0</v>
      </c>
      <c r="EI220" s="5">
        <v>0</v>
      </c>
      <c r="EJ220" s="8">
        <f t="shared" si="505"/>
        <v>0</v>
      </c>
      <c r="EK220" s="6">
        <v>0</v>
      </c>
      <c r="EL220" s="5">
        <v>0</v>
      </c>
      <c r="EM220" s="8">
        <f t="shared" si="506"/>
        <v>0</v>
      </c>
      <c r="EN220" s="6">
        <f t="shared" si="508"/>
        <v>24.155999999999999</v>
      </c>
      <c r="EO220" s="8">
        <f t="shared" si="509"/>
        <v>764.93600000000004</v>
      </c>
    </row>
    <row r="221" spans="1:145" x14ac:dyDescent="0.3">
      <c r="A221" s="54">
        <v>2022</v>
      </c>
      <c r="B221" s="55" t="s">
        <v>9</v>
      </c>
      <c r="C221" s="6">
        <v>0</v>
      </c>
      <c r="D221" s="5">
        <v>0</v>
      </c>
      <c r="E221" s="8">
        <f t="shared" si="510"/>
        <v>0</v>
      </c>
      <c r="F221" s="6">
        <v>0</v>
      </c>
      <c r="G221" s="5">
        <v>0</v>
      </c>
      <c r="H221" s="8">
        <f t="shared" si="461"/>
        <v>0</v>
      </c>
      <c r="I221" s="6">
        <v>0</v>
      </c>
      <c r="J221" s="5">
        <v>0</v>
      </c>
      <c r="K221" s="8">
        <f t="shared" si="462"/>
        <v>0</v>
      </c>
      <c r="L221" s="6">
        <v>0</v>
      </c>
      <c r="M221" s="5">
        <v>0</v>
      </c>
      <c r="N221" s="8">
        <f t="shared" si="463"/>
        <v>0</v>
      </c>
      <c r="O221" s="6">
        <v>0</v>
      </c>
      <c r="P221" s="5">
        <v>0</v>
      </c>
      <c r="Q221" s="8">
        <f t="shared" si="464"/>
        <v>0</v>
      </c>
      <c r="R221" s="6">
        <v>0</v>
      </c>
      <c r="S221" s="5">
        <v>0</v>
      </c>
      <c r="T221" s="8">
        <f t="shared" si="465"/>
        <v>0</v>
      </c>
      <c r="U221" s="6">
        <v>0</v>
      </c>
      <c r="V221" s="5">
        <v>0</v>
      </c>
      <c r="W221" s="8">
        <f t="shared" si="466"/>
        <v>0</v>
      </c>
      <c r="X221" s="6">
        <v>0</v>
      </c>
      <c r="Y221" s="5">
        <v>0</v>
      </c>
      <c r="Z221" s="8">
        <f t="shared" si="467"/>
        <v>0</v>
      </c>
      <c r="AA221" s="6">
        <v>0</v>
      </c>
      <c r="AB221" s="5">
        <v>0</v>
      </c>
      <c r="AC221" s="8">
        <f t="shared" si="468"/>
        <v>0</v>
      </c>
      <c r="AD221" s="6">
        <v>0</v>
      </c>
      <c r="AE221" s="5">
        <v>0</v>
      </c>
      <c r="AF221" s="8">
        <f t="shared" si="469"/>
        <v>0</v>
      </c>
      <c r="AG221" s="6">
        <v>0</v>
      </c>
      <c r="AH221" s="5">
        <v>0</v>
      </c>
      <c r="AI221" s="8">
        <f t="shared" si="470"/>
        <v>0</v>
      </c>
      <c r="AJ221" s="6">
        <v>0</v>
      </c>
      <c r="AK221" s="5">
        <v>0</v>
      </c>
      <c r="AL221" s="8">
        <f t="shared" si="471"/>
        <v>0</v>
      </c>
      <c r="AM221" s="6">
        <v>0</v>
      </c>
      <c r="AN221" s="5">
        <v>0</v>
      </c>
      <c r="AO221" s="8">
        <f t="shared" si="472"/>
        <v>0</v>
      </c>
      <c r="AP221" s="6">
        <v>0</v>
      </c>
      <c r="AQ221" s="5">
        <v>0</v>
      </c>
      <c r="AR221" s="8">
        <f t="shared" si="473"/>
        <v>0</v>
      </c>
      <c r="AS221" s="6">
        <v>0</v>
      </c>
      <c r="AT221" s="5">
        <v>0</v>
      </c>
      <c r="AU221" s="8">
        <f t="shared" si="474"/>
        <v>0</v>
      </c>
      <c r="AV221" s="6">
        <v>0</v>
      </c>
      <c r="AW221" s="5">
        <v>0</v>
      </c>
      <c r="AX221" s="8">
        <f t="shared" si="475"/>
        <v>0</v>
      </c>
      <c r="AY221" s="6">
        <v>0</v>
      </c>
      <c r="AZ221" s="5">
        <v>0</v>
      </c>
      <c r="BA221" s="8">
        <f t="shared" si="476"/>
        <v>0</v>
      </c>
      <c r="BB221" s="6">
        <v>0</v>
      </c>
      <c r="BC221" s="5">
        <v>0</v>
      </c>
      <c r="BD221" s="8">
        <f t="shared" si="477"/>
        <v>0</v>
      </c>
      <c r="BE221" s="6">
        <v>0</v>
      </c>
      <c r="BF221" s="5">
        <v>0</v>
      </c>
      <c r="BG221" s="8">
        <f t="shared" si="478"/>
        <v>0</v>
      </c>
      <c r="BH221" s="6">
        <v>0</v>
      </c>
      <c r="BI221" s="5">
        <v>0</v>
      </c>
      <c r="BJ221" s="8">
        <f t="shared" si="479"/>
        <v>0</v>
      </c>
      <c r="BK221" s="6">
        <v>0</v>
      </c>
      <c r="BL221" s="5">
        <v>0</v>
      </c>
      <c r="BM221" s="8">
        <f t="shared" si="480"/>
        <v>0</v>
      </c>
      <c r="BN221" s="6">
        <v>0</v>
      </c>
      <c r="BO221" s="5">
        <v>0</v>
      </c>
      <c r="BP221" s="8">
        <f t="shared" si="481"/>
        <v>0</v>
      </c>
      <c r="BQ221" s="6">
        <v>0</v>
      </c>
      <c r="BR221" s="5">
        <v>0</v>
      </c>
      <c r="BS221" s="8">
        <f t="shared" si="482"/>
        <v>0</v>
      </c>
      <c r="BT221" s="6">
        <v>0</v>
      </c>
      <c r="BU221" s="5">
        <v>0</v>
      </c>
      <c r="BV221" s="8">
        <f t="shared" si="483"/>
        <v>0</v>
      </c>
      <c r="BW221" s="6">
        <v>0</v>
      </c>
      <c r="BX221" s="5">
        <v>0</v>
      </c>
      <c r="BY221" s="8">
        <f t="shared" si="484"/>
        <v>0</v>
      </c>
      <c r="BZ221" s="6">
        <v>0</v>
      </c>
      <c r="CA221" s="5">
        <v>0</v>
      </c>
      <c r="CB221" s="8">
        <f t="shared" si="485"/>
        <v>0</v>
      </c>
      <c r="CC221" s="6">
        <v>0</v>
      </c>
      <c r="CD221" s="5">
        <v>0</v>
      </c>
      <c r="CE221" s="8">
        <f t="shared" si="486"/>
        <v>0</v>
      </c>
      <c r="CF221" s="6">
        <v>0</v>
      </c>
      <c r="CG221" s="5">
        <v>0</v>
      </c>
      <c r="CH221" s="8">
        <f t="shared" si="487"/>
        <v>0</v>
      </c>
      <c r="CI221" s="6">
        <v>0</v>
      </c>
      <c r="CJ221" s="5">
        <v>0</v>
      </c>
      <c r="CK221" s="8">
        <f t="shared" si="488"/>
        <v>0</v>
      </c>
      <c r="CL221" s="6">
        <v>0</v>
      </c>
      <c r="CM221" s="5">
        <v>0</v>
      </c>
      <c r="CN221" s="8">
        <f t="shared" si="489"/>
        <v>0</v>
      </c>
      <c r="CO221" s="6">
        <v>0</v>
      </c>
      <c r="CP221" s="5">
        <v>0</v>
      </c>
      <c r="CQ221" s="8">
        <f t="shared" si="490"/>
        <v>0</v>
      </c>
      <c r="CR221" s="6">
        <v>0</v>
      </c>
      <c r="CS221" s="5">
        <v>0</v>
      </c>
      <c r="CT221" s="8">
        <f t="shared" si="491"/>
        <v>0</v>
      </c>
      <c r="CU221" s="6">
        <v>0</v>
      </c>
      <c r="CV221" s="5">
        <v>0</v>
      </c>
      <c r="CW221" s="8">
        <f t="shared" si="492"/>
        <v>0</v>
      </c>
      <c r="CX221" s="6">
        <v>0</v>
      </c>
      <c r="CY221" s="5">
        <v>0</v>
      </c>
      <c r="CZ221" s="8">
        <f t="shared" si="493"/>
        <v>0</v>
      </c>
      <c r="DA221" s="6">
        <v>0</v>
      </c>
      <c r="DB221" s="5">
        <v>0</v>
      </c>
      <c r="DC221" s="8">
        <f t="shared" si="494"/>
        <v>0</v>
      </c>
      <c r="DD221" s="6">
        <v>0</v>
      </c>
      <c r="DE221" s="5">
        <v>0</v>
      </c>
      <c r="DF221" s="8">
        <f t="shared" si="495"/>
        <v>0</v>
      </c>
      <c r="DG221" s="6">
        <v>0</v>
      </c>
      <c r="DH221" s="5">
        <v>0</v>
      </c>
      <c r="DI221" s="8">
        <f t="shared" si="496"/>
        <v>0</v>
      </c>
      <c r="DJ221" s="6">
        <v>0</v>
      </c>
      <c r="DK221" s="5">
        <v>0</v>
      </c>
      <c r="DL221" s="8">
        <f t="shared" si="497"/>
        <v>0</v>
      </c>
      <c r="DM221" s="6">
        <v>0</v>
      </c>
      <c r="DN221" s="5">
        <v>0</v>
      </c>
      <c r="DO221" s="8">
        <f t="shared" si="498"/>
        <v>0</v>
      </c>
      <c r="DP221" s="6">
        <v>0</v>
      </c>
      <c r="DQ221" s="5">
        <v>0</v>
      </c>
      <c r="DR221" s="8">
        <f t="shared" si="499"/>
        <v>0</v>
      </c>
      <c r="DS221" s="6">
        <v>0</v>
      </c>
      <c r="DT221" s="5">
        <v>0</v>
      </c>
      <c r="DU221" s="8">
        <f t="shared" si="500"/>
        <v>0</v>
      </c>
      <c r="DV221" s="6">
        <v>0</v>
      </c>
      <c r="DW221" s="5">
        <v>0</v>
      </c>
      <c r="DX221" s="8">
        <f t="shared" si="501"/>
        <v>0</v>
      </c>
      <c r="DY221" s="6">
        <v>0</v>
      </c>
      <c r="DZ221" s="5">
        <v>0</v>
      </c>
      <c r="EA221" s="8">
        <f t="shared" si="502"/>
        <v>0</v>
      </c>
      <c r="EB221" s="6">
        <v>0</v>
      </c>
      <c r="EC221" s="5">
        <v>0</v>
      </c>
      <c r="ED221" s="8">
        <f t="shared" si="503"/>
        <v>0</v>
      </c>
      <c r="EE221" s="6">
        <v>0</v>
      </c>
      <c r="EF221" s="5">
        <v>0</v>
      </c>
      <c r="EG221" s="8">
        <f t="shared" si="504"/>
        <v>0</v>
      </c>
      <c r="EH221" s="6">
        <v>0</v>
      </c>
      <c r="EI221" s="5">
        <v>0</v>
      </c>
      <c r="EJ221" s="8">
        <f t="shared" si="505"/>
        <v>0</v>
      </c>
      <c r="EK221" s="6">
        <v>0</v>
      </c>
      <c r="EL221" s="5">
        <v>0</v>
      </c>
      <c r="EM221" s="8">
        <f t="shared" si="506"/>
        <v>0</v>
      </c>
      <c r="EN221" s="6">
        <f t="shared" si="508"/>
        <v>0</v>
      </c>
      <c r="EO221" s="8">
        <f t="shared" si="509"/>
        <v>0</v>
      </c>
    </row>
    <row r="222" spans="1:145" x14ac:dyDescent="0.3">
      <c r="A222" s="54">
        <v>2022</v>
      </c>
      <c r="B222" s="55" t="s">
        <v>10</v>
      </c>
      <c r="C222" s="6">
        <v>0</v>
      </c>
      <c r="D222" s="5">
        <v>0</v>
      </c>
      <c r="E222" s="8">
        <f t="shared" si="510"/>
        <v>0</v>
      </c>
      <c r="F222" s="6">
        <v>0</v>
      </c>
      <c r="G222" s="5">
        <v>0</v>
      </c>
      <c r="H222" s="8">
        <f t="shared" si="461"/>
        <v>0</v>
      </c>
      <c r="I222" s="6">
        <v>0</v>
      </c>
      <c r="J222" s="5">
        <v>0</v>
      </c>
      <c r="K222" s="8">
        <f t="shared" si="462"/>
        <v>0</v>
      </c>
      <c r="L222" s="6">
        <v>0</v>
      </c>
      <c r="M222" s="5">
        <v>0</v>
      </c>
      <c r="N222" s="8">
        <f t="shared" si="463"/>
        <v>0</v>
      </c>
      <c r="O222" s="6">
        <v>0</v>
      </c>
      <c r="P222" s="5">
        <v>0</v>
      </c>
      <c r="Q222" s="8">
        <f t="shared" si="464"/>
        <v>0</v>
      </c>
      <c r="R222" s="6">
        <v>0</v>
      </c>
      <c r="S222" s="5">
        <v>0</v>
      </c>
      <c r="T222" s="8">
        <f t="shared" si="465"/>
        <v>0</v>
      </c>
      <c r="U222" s="6">
        <v>0</v>
      </c>
      <c r="V222" s="5">
        <v>0</v>
      </c>
      <c r="W222" s="8">
        <f t="shared" si="466"/>
        <v>0</v>
      </c>
      <c r="X222" s="6">
        <v>0</v>
      </c>
      <c r="Y222" s="5">
        <v>0</v>
      </c>
      <c r="Z222" s="8">
        <f t="shared" si="467"/>
        <v>0</v>
      </c>
      <c r="AA222" s="6">
        <v>0</v>
      </c>
      <c r="AB222" s="5">
        <v>0</v>
      </c>
      <c r="AC222" s="8">
        <f t="shared" si="468"/>
        <v>0</v>
      </c>
      <c r="AD222" s="6">
        <v>0</v>
      </c>
      <c r="AE222" s="5">
        <v>0</v>
      </c>
      <c r="AF222" s="8">
        <f t="shared" si="469"/>
        <v>0</v>
      </c>
      <c r="AG222" s="6">
        <v>0</v>
      </c>
      <c r="AH222" s="5">
        <v>0</v>
      </c>
      <c r="AI222" s="8">
        <f t="shared" si="470"/>
        <v>0</v>
      </c>
      <c r="AJ222" s="6">
        <v>0</v>
      </c>
      <c r="AK222" s="5">
        <v>0</v>
      </c>
      <c r="AL222" s="8">
        <f t="shared" si="471"/>
        <v>0</v>
      </c>
      <c r="AM222" s="6">
        <v>0</v>
      </c>
      <c r="AN222" s="5">
        <v>0</v>
      </c>
      <c r="AO222" s="8">
        <f t="shared" si="472"/>
        <v>0</v>
      </c>
      <c r="AP222" s="6">
        <v>0</v>
      </c>
      <c r="AQ222" s="5">
        <v>0</v>
      </c>
      <c r="AR222" s="8">
        <f t="shared" si="473"/>
        <v>0</v>
      </c>
      <c r="AS222" s="6">
        <v>0</v>
      </c>
      <c r="AT222" s="5">
        <v>0</v>
      </c>
      <c r="AU222" s="8">
        <f t="shared" si="474"/>
        <v>0</v>
      </c>
      <c r="AV222" s="6">
        <v>0</v>
      </c>
      <c r="AW222" s="5">
        <v>0</v>
      </c>
      <c r="AX222" s="8">
        <f t="shared" si="475"/>
        <v>0</v>
      </c>
      <c r="AY222" s="6">
        <v>0</v>
      </c>
      <c r="AZ222" s="5">
        <v>0</v>
      </c>
      <c r="BA222" s="8">
        <f t="shared" si="476"/>
        <v>0</v>
      </c>
      <c r="BB222" s="6">
        <v>0</v>
      </c>
      <c r="BC222" s="5">
        <v>0</v>
      </c>
      <c r="BD222" s="8">
        <f t="shared" si="477"/>
        <v>0</v>
      </c>
      <c r="BE222" s="6">
        <v>0</v>
      </c>
      <c r="BF222" s="5">
        <v>0</v>
      </c>
      <c r="BG222" s="8">
        <f t="shared" si="478"/>
        <v>0</v>
      </c>
      <c r="BH222" s="6">
        <v>0</v>
      </c>
      <c r="BI222" s="5">
        <v>0</v>
      </c>
      <c r="BJ222" s="8">
        <f t="shared" si="479"/>
        <v>0</v>
      </c>
      <c r="BK222" s="6">
        <v>0</v>
      </c>
      <c r="BL222" s="5">
        <v>0</v>
      </c>
      <c r="BM222" s="8">
        <f t="shared" si="480"/>
        <v>0</v>
      </c>
      <c r="BN222" s="6">
        <v>0</v>
      </c>
      <c r="BO222" s="5">
        <v>0</v>
      </c>
      <c r="BP222" s="8">
        <f t="shared" si="481"/>
        <v>0</v>
      </c>
      <c r="BQ222" s="6">
        <v>0</v>
      </c>
      <c r="BR222" s="5">
        <v>0</v>
      </c>
      <c r="BS222" s="8">
        <f t="shared" si="482"/>
        <v>0</v>
      </c>
      <c r="BT222" s="70">
        <v>24.155999999999999</v>
      </c>
      <c r="BU222" s="5">
        <v>624.84500000000003</v>
      </c>
      <c r="BV222" s="8">
        <f t="shared" si="483"/>
        <v>25867.072362974002</v>
      </c>
      <c r="BW222" s="6">
        <v>0</v>
      </c>
      <c r="BX222" s="5">
        <v>0</v>
      </c>
      <c r="BY222" s="8">
        <f t="shared" si="484"/>
        <v>0</v>
      </c>
      <c r="BZ222" s="6">
        <v>0</v>
      </c>
      <c r="CA222" s="5">
        <v>0</v>
      </c>
      <c r="CB222" s="8">
        <f t="shared" si="485"/>
        <v>0</v>
      </c>
      <c r="CC222" s="6">
        <v>0</v>
      </c>
      <c r="CD222" s="5">
        <v>0</v>
      </c>
      <c r="CE222" s="8">
        <f t="shared" si="486"/>
        <v>0</v>
      </c>
      <c r="CF222" s="6">
        <v>0</v>
      </c>
      <c r="CG222" s="5">
        <v>0</v>
      </c>
      <c r="CH222" s="8">
        <f t="shared" si="487"/>
        <v>0</v>
      </c>
      <c r="CI222" s="6">
        <v>0</v>
      </c>
      <c r="CJ222" s="5">
        <v>0</v>
      </c>
      <c r="CK222" s="8">
        <f t="shared" si="488"/>
        <v>0</v>
      </c>
      <c r="CL222" s="6">
        <v>0</v>
      </c>
      <c r="CM222" s="5">
        <v>0</v>
      </c>
      <c r="CN222" s="8">
        <f t="shared" si="489"/>
        <v>0</v>
      </c>
      <c r="CO222" s="6">
        <v>0</v>
      </c>
      <c r="CP222" s="5">
        <v>0</v>
      </c>
      <c r="CQ222" s="8">
        <f t="shared" si="490"/>
        <v>0</v>
      </c>
      <c r="CR222" s="6">
        <v>0</v>
      </c>
      <c r="CS222" s="5">
        <v>0</v>
      </c>
      <c r="CT222" s="8">
        <f t="shared" si="491"/>
        <v>0</v>
      </c>
      <c r="CU222" s="6">
        <v>0</v>
      </c>
      <c r="CV222" s="5">
        <v>0</v>
      </c>
      <c r="CW222" s="8">
        <f t="shared" si="492"/>
        <v>0</v>
      </c>
      <c r="CX222" s="6">
        <v>0</v>
      </c>
      <c r="CY222" s="5">
        <v>0</v>
      </c>
      <c r="CZ222" s="8">
        <f t="shared" si="493"/>
        <v>0</v>
      </c>
      <c r="DA222" s="6">
        <v>0</v>
      </c>
      <c r="DB222" s="5">
        <v>0</v>
      </c>
      <c r="DC222" s="8">
        <f t="shared" si="494"/>
        <v>0</v>
      </c>
      <c r="DD222" s="6">
        <v>0</v>
      </c>
      <c r="DE222" s="5">
        <v>0</v>
      </c>
      <c r="DF222" s="8">
        <f t="shared" si="495"/>
        <v>0</v>
      </c>
      <c r="DG222" s="6">
        <v>0</v>
      </c>
      <c r="DH222" s="5">
        <v>0</v>
      </c>
      <c r="DI222" s="8">
        <f t="shared" si="496"/>
        <v>0</v>
      </c>
      <c r="DJ222" s="6">
        <v>0</v>
      </c>
      <c r="DK222" s="5">
        <v>0</v>
      </c>
      <c r="DL222" s="8">
        <f t="shared" si="497"/>
        <v>0</v>
      </c>
      <c r="DM222" s="6">
        <v>0</v>
      </c>
      <c r="DN222" s="5">
        <v>0</v>
      </c>
      <c r="DO222" s="8">
        <f t="shared" si="498"/>
        <v>0</v>
      </c>
      <c r="DP222" s="6">
        <v>0</v>
      </c>
      <c r="DQ222" s="5">
        <v>0</v>
      </c>
      <c r="DR222" s="8">
        <f t="shared" si="499"/>
        <v>0</v>
      </c>
      <c r="DS222" s="6">
        <v>0</v>
      </c>
      <c r="DT222" s="5">
        <v>0</v>
      </c>
      <c r="DU222" s="8">
        <f t="shared" si="500"/>
        <v>0</v>
      </c>
      <c r="DV222" s="6">
        <v>0</v>
      </c>
      <c r="DW222" s="5">
        <v>0</v>
      </c>
      <c r="DX222" s="8">
        <f t="shared" si="501"/>
        <v>0</v>
      </c>
      <c r="DY222" s="6">
        <v>0</v>
      </c>
      <c r="DZ222" s="5">
        <v>0</v>
      </c>
      <c r="EA222" s="8">
        <f t="shared" si="502"/>
        <v>0</v>
      </c>
      <c r="EB222" s="70">
        <v>1.2099999999999999E-3</v>
      </c>
      <c r="EC222" s="5">
        <v>0.24399999999999999</v>
      </c>
      <c r="ED222" s="8">
        <f t="shared" si="503"/>
        <v>201652.89256198349</v>
      </c>
      <c r="EE222" s="6">
        <v>0</v>
      </c>
      <c r="EF222" s="5">
        <v>0</v>
      </c>
      <c r="EG222" s="8">
        <f t="shared" si="504"/>
        <v>0</v>
      </c>
      <c r="EH222" s="6">
        <v>0</v>
      </c>
      <c r="EI222" s="5">
        <v>0</v>
      </c>
      <c r="EJ222" s="8">
        <f t="shared" si="505"/>
        <v>0</v>
      </c>
      <c r="EK222" s="6">
        <v>0</v>
      </c>
      <c r="EL222" s="5">
        <v>0</v>
      </c>
      <c r="EM222" s="8">
        <f t="shared" si="506"/>
        <v>0</v>
      </c>
      <c r="EN222" s="6">
        <f t="shared" si="508"/>
        <v>24.157209999999999</v>
      </c>
      <c r="EO222" s="8">
        <f t="shared" si="509"/>
        <v>625.08900000000006</v>
      </c>
    </row>
    <row r="223" spans="1:145" x14ac:dyDescent="0.3">
      <c r="A223" s="54">
        <v>2022</v>
      </c>
      <c r="B223" s="55" t="s">
        <v>11</v>
      </c>
      <c r="C223" s="6">
        <v>0</v>
      </c>
      <c r="D223" s="5">
        <v>0</v>
      </c>
      <c r="E223" s="8">
        <f t="shared" si="510"/>
        <v>0</v>
      </c>
      <c r="F223" s="6">
        <v>0</v>
      </c>
      <c r="G223" s="5">
        <v>0</v>
      </c>
      <c r="H223" s="8">
        <f t="shared" si="461"/>
        <v>0</v>
      </c>
      <c r="I223" s="6">
        <v>0</v>
      </c>
      <c r="J223" s="5">
        <v>0</v>
      </c>
      <c r="K223" s="8">
        <f t="shared" si="462"/>
        <v>0</v>
      </c>
      <c r="L223" s="6">
        <v>0</v>
      </c>
      <c r="M223" s="5">
        <v>0</v>
      </c>
      <c r="N223" s="8">
        <f t="shared" si="463"/>
        <v>0</v>
      </c>
      <c r="O223" s="6">
        <v>0</v>
      </c>
      <c r="P223" s="5">
        <v>0</v>
      </c>
      <c r="Q223" s="8">
        <f t="shared" si="464"/>
        <v>0</v>
      </c>
      <c r="R223" s="6">
        <v>0</v>
      </c>
      <c r="S223" s="5">
        <v>0</v>
      </c>
      <c r="T223" s="8">
        <f t="shared" si="465"/>
        <v>0</v>
      </c>
      <c r="U223" s="6">
        <v>0</v>
      </c>
      <c r="V223" s="5">
        <v>0</v>
      </c>
      <c r="W223" s="8">
        <f t="shared" si="466"/>
        <v>0</v>
      </c>
      <c r="X223" s="6">
        <v>0</v>
      </c>
      <c r="Y223" s="5">
        <v>0</v>
      </c>
      <c r="Z223" s="8">
        <f t="shared" si="467"/>
        <v>0</v>
      </c>
      <c r="AA223" s="6">
        <v>0</v>
      </c>
      <c r="AB223" s="5">
        <v>0</v>
      </c>
      <c r="AC223" s="8">
        <f t="shared" si="468"/>
        <v>0</v>
      </c>
      <c r="AD223" s="6">
        <v>0</v>
      </c>
      <c r="AE223" s="5">
        <v>0</v>
      </c>
      <c r="AF223" s="8">
        <f t="shared" si="469"/>
        <v>0</v>
      </c>
      <c r="AG223" s="6">
        <v>0</v>
      </c>
      <c r="AH223" s="5">
        <v>0</v>
      </c>
      <c r="AI223" s="8">
        <f t="shared" si="470"/>
        <v>0</v>
      </c>
      <c r="AJ223" s="6">
        <v>0</v>
      </c>
      <c r="AK223" s="5">
        <v>0</v>
      </c>
      <c r="AL223" s="8">
        <f t="shared" si="471"/>
        <v>0</v>
      </c>
      <c r="AM223" s="6">
        <v>0</v>
      </c>
      <c r="AN223" s="5">
        <v>0</v>
      </c>
      <c r="AO223" s="8">
        <f t="shared" si="472"/>
        <v>0</v>
      </c>
      <c r="AP223" s="6">
        <v>0</v>
      </c>
      <c r="AQ223" s="5">
        <v>0</v>
      </c>
      <c r="AR223" s="8">
        <f t="shared" si="473"/>
        <v>0</v>
      </c>
      <c r="AS223" s="6">
        <v>0</v>
      </c>
      <c r="AT223" s="5">
        <v>0</v>
      </c>
      <c r="AU223" s="8">
        <f t="shared" si="474"/>
        <v>0</v>
      </c>
      <c r="AV223" s="6">
        <v>0</v>
      </c>
      <c r="AW223" s="5">
        <v>0</v>
      </c>
      <c r="AX223" s="8">
        <f t="shared" si="475"/>
        <v>0</v>
      </c>
      <c r="AY223" s="6">
        <v>0</v>
      </c>
      <c r="AZ223" s="5">
        <v>0</v>
      </c>
      <c r="BA223" s="8">
        <f t="shared" si="476"/>
        <v>0</v>
      </c>
      <c r="BB223" s="6">
        <v>0</v>
      </c>
      <c r="BC223" s="5">
        <v>0</v>
      </c>
      <c r="BD223" s="8">
        <f t="shared" si="477"/>
        <v>0</v>
      </c>
      <c r="BE223" s="6">
        <v>0</v>
      </c>
      <c r="BF223" s="5">
        <v>0</v>
      </c>
      <c r="BG223" s="8">
        <f t="shared" si="478"/>
        <v>0</v>
      </c>
      <c r="BH223" s="6">
        <v>0</v>
      </c>
      <c r="BI223" s="5">
        <v>0</v>
      </c>
      <c r="BJ223" s="8">
        <f t="shared" si="479"/>
        <v>0</v>
      </c>
      <c r="BK223" s="6">
        <v>0</v>
      </c>
      <c r="BL223" s="5">
        <v>0</v>
      </c>
      <c r="BM223" s="8">
        <f t="shared" si="480"/>
        <v>0</v>
      </c>
      <c r="BN223" s="6">
        <v>0</v>
      </c>
      <c r="BO223" s="5">
        <v>0</v>
      </c>
      <c r="BP223" s="8">
        <f t="shared" si="481"/>
        <v>0</v>
      </c>
      <c r="BQ223" s="6">
        <v>0</v>
      </c>
      <c r="BR223" s="5">
        <v>0</v>
      </c>
      <c r="BS223" s="8">
        <f t="shared" si="482"/>
        <v>0</v>
      </c>
      <c r="BT223" s="6">
        <v>0</v>
      </c>
      <c r="BU223" s="5">
        <v>0</v>
      </c>
      <c r="BV223" s="8">
        <f t="shared" si="483"/>
        <v>0</v>
      </c>
      <c r="BW223" s="6">
        <v>0</v>
      </c>
      <c r="BX223" s="5">
        <v>0</v>
      </c>
      <c r="BY223" s="8">
        <f t="shared" si="484"/>
        <v>0</v>
      </c>
      <c r="BZ223" s="6">
        <v>0</v>
      </c>
      <c r="CA223" s="5">
        <v>0</v>
      </c>
      <c r="CB223" s="8">
        <f t="shared" si="485"/>
        <v>0</v>
      </c>
      <c r="CC223" s="6">
        <v>0</v>
      </c>
      <c r="CD223" s="5">
        <v>0</v>
      </c>
      <c r="CE223" s="8">
        <f t="shared" si="486"/>
        <v>0</v>
      </c>
      <c r="CF223" s="6">
        <v>0</v>
      </c>
      <c r="CG223" s="5">
        <v>0</v>
      </c>
      <c r="CH223" s="8">
        <f t="shared" si="487"/>
        <v>0</v>
      </c>
      <c r="CI223" s="6">
        <v>0</v>
      </c>
      <c r="CJ223" s="5">
        <v>0</v>
      </c>
      <c r="CK223" s="8">
        <f t="shared" si="488"/>
        <v>0</v>
      </c>
      <c r="CL223" s="6">
        <v>0</v>
      </c>
      <c r="CM223" s="5">
        <v>0</v>
      </c>
      <c r="CN223" s="8">
        <f t="shared" si="489"/>
        <v>0</v>
      </c>
      <c r="CO223" s="6">
        <v>0</v>
      </c>
      <c r="CP223" s="5">
        <v>0</v>
      </c>
      <c r="CQ223" s="8">
        <f t="shared" si="490"/>
        <v>0</v>
      </c>
      <c r="CR223" s="6">
        <v>0</v>
      </c>
      <c r="CS223" s="5">
        <v>0</v>
      </c>
      <c r="CT223" s="8">
        <f t="shared" si="491"/>
        <v>0</v>
      </c>
      <c r="CU223" s="6">
        <v>0</v>
      </c>
      <c r="CV223" s="5">
        <v>0</v>
      </c>
      <c r="CW223" s="8">
        <f t="shared" si="492"/>
        <v>0</v>
      </c>
      <c r="CX223" s="6">
        <v>0</v>
      </c>
      <c r="CY223" s="5">
        <v>0</v>
      </c>
      <c r="CZ223" s="8">
        <f t="shared" si="493"/>
        <v>0</v>
      </c>
      <c r="DA223" s="6">
        <v>0</v>
      </c>
      <c r="DB223" s="5">
        <v>0</v>
      </c>
      <c r="DC223" s="8">
        <f t="shared" si="494"/>
        <v>0</v>
      </c>
      <c r="DD223" s="6">
        <v>0</v>
      </c>
      <c r="DE223" s="5">
        <v>0</v>
      </c>
      <c r="DF223" s="8">
        <f t="shared" si="495"/>
        <v>0</v>
      </c>
      <c r="DG223" s="6">
        <v>0</v>
      </c>
      <c r="DH223" s="5">
        <v>0</v>
      </c>
      <c r="DI223" s="8">
        <f t="shared" si="496"/>
        <v>0</v>
      </c>
      <c r="DJ223" s="6">
        <v>0</v>
      </c>
      <c r="DK223" s="5">
        <v>0</v>
      </c>
      <c r="DL223" s="8">
        <f t="shared" si="497"/>
        <v>0</v>
      </c>
      <c r="DM223" s="6">
        <v>0</v>
      </c>
      <c r="DN223" s="5">
        <v>0</v>
      </c>
      <c r="DO223" s="8">
        <f t="shared" si="498"/>
        <v>0</v>
      </c>
      <c r="DP223" s="6">
        <v>0</v>
      </c>
      <c r="DQ223" s="5">
        <v>0</v>
      </c>
      <c r="DR223" s="8">
        <f t="shared" si="499"/>
        <v>0</v>
      </c>
      <c r="DS223" s="6">
        <v>0</v>
      </c>
      <c r="DT223" s="5">
        <v>0</v>
      </c>
      <c r="DU223" s="8">
        <f t="shared" si="500"/>
        <v>0</v>
      </c>
      <c r="DV223" s="6">
        <v>0</v>
      </c>
      <c r="DW223" s="5">
        <v>0</v>
      </c>
      <c r="DX223" s="8">
        <f t="shared" si="501"/>
        <v>0</v>
      </c>
      <c r="DY223" s="6">
        <v>0</v>
      </c>
      <c r="DZ223" s="5">
        <v>0</v>
      </c>
      <c r="EA223" s="8">
        <f t="shared" si="502"/>
        <v>0</v>
      </c>
      <c r="EB223" s="6">
        <v>0</v>
      </c>
      <c r="EC223" s="5">
        <v>0</v>
      </c>
      <c r="ED223" s="8">
        <f t="shared" si="503"/>
        <v>0</v>
      </c>
      <c r="EE223" s="6">
        <v>0</v>
      </c>
      <c r="EF223" s="5">
        <v>0</v>
      </c>
      <c r="EG223" s="8">
        <f t="shared" si="504"/>
        <v>0</v>
      </c>
      <c r="EH223" s="6">
        <v>0</v>
      </c>
      <c r="EI223" s="5">
        <v>0</v>
      </c>
      <c r="EJ223" s="8">
        <f t="shared" si="505"/>
        <v>0</v>
      </c>
      <c r="EK223" s="6">
        <v>0</v>
      </c>
      <c r="EL223" s="5">
        <v>0</v>
      </c>
      <c r="EM223" s="8">
        <f t="shared" si="506"/>
        <v>0</v>
      </c>
      <c r="EN223" s="6">
        <f t="shared" si="508"/>
        <v>0</v>
      </c>
      <c r="EO223" s="8">
        <f t="shared" si="509"/>
        <v>0</v>
      </c>
    </row>
    <row r="224" spans="1:145" x14ac:dyDescent="0.3">
      <c r="A224" s="54">
        <v>2022</v>
      </c>
      <c r="B224" s="8" t="s">
        <v>12</v>
      </c>
      <c r="C224" s="6">
        <v>0</v>
      </c>
      <c r="D224" s="5">
        <v>0</v>
      </c>
      <c r="E224" s="8">
        <f t="shared" si="510"/>
        <v>0</v>
      </c>
      <c r="F224" s="6">
        <v>0</v>
      </c>
      <c r="G224" s="5">
        <v>0</v>
      </c>
      <c r="H224" s="8">
        <f t="shared" si="461"/>
        <v>0</v>
      </c>
      <c r="I224" s="6">
        <v>0</v>
      </c>
      <c r="J224" s="5">
        <v>0</v>
      </c>
      <c r="K224" s="8">
        <f t="shared" si="462"/>
        <v>0</v>
      </c>
      <c r="L224" s="6">
        <v>0</v>
      </c>
      <c r="M224" s="5">
        <v>0</v>
      </c>
      <c r="N224" s="8">
        <f t="shared" si="463"/>
        <v>0</v>
      </c>
      <c r="O224" s="6">
        <v>0</v>
      </c>
      <c r="P224" s="5">
        <v>0</v>
      </c>
      <c r="Q224" s="8">
        <f t="shared" si="464"/>
        <v>0</v>
      </c>
      <c r="R224" s="6">
        <v>0</v>
      </c>
      <c r="S224" s="5">
        <v>0</v>
      </c>
      <c r="T224" s="8">
        <f t="shared" si="465"/>
        <v>0</v>
      </c>
      <c r="U224" s="6">
        <v>0</v>
      </c>
      <c r="V224" s="5">
        <v>0</v>
      </c>
      <c r="W224" s="8">
        <f t="shared" si="466"/>
        <v>0</v>
      </c>
      <c r="X224" s="6">
        <v>0</v>
      </c>
      <c r="Y224" s="5">
        <v>0</v>
      </c>
      <c r="Z224" s="8">
        <f t="shared" si="467"/>
        <v>0</v>
      </c>
      <c r="AA224" s="6">
        <v>0</v>
      </c>
      <c r="AB224" s="5">
        <v>0</v>
      </c>
      <c r="AC224" s="8">
        <f t="shared" si="468"/>
        <v>0</v>
      </c>
      <c r="AD224" s="6">
        <v>0</v>
      </c>
      <c r="AE224" s="5">
        <v>0</v>
      </c>
      <c r="AF224" s="8">
        <f t="shared" si="469"/>
        <v>0</v>
      </c>
      <c r="AG224" s="6">
        <v>0</v>
      </c>
      <c r="AH224" s="5">
        <v>0</v>
      </c>
      <c r="AI224" s="8">
        <f t="shared" si="470"/>
        <v>0</v>
      </c>
      <c r="AJ224" s="6">
        <v>0</v>
      </c>
      <c r="AK224" s="5">
        <v>0</v>
      </c>
      <c r="AL224" s="8">
        <f t="shared" si="471"/>
        <v>0</v>
      </c>
      <c r="AM224" s="6">
        <v>0</v>
      </c>
      <c r="AN224" s="5">
        <v>0</v>
      </c>
      <c r="AO224" s="8">
        <f t="shared" si="472"/>
        <v>0</v>
      </c>
      <c r="AP224" s="6">
        <v>0</v>
      </c>
      <c r="AQ224" s="5">
        <v>0</v>
      </c>
      <c r="AR224" s="8">
        <f t="shared" si="473"/>
        <v>0</v>
      </c>
      <c r="AS224" s="6">
        <v>0</v>
      </c>
      <c r="AT224" s="5">
        <v>0</v>
      </c>
      <c r="AU224" s="8">
        <f t="shared" si="474"/>
        <v>0</v>
      </c>
      <c r="AV224" s="6">
        <v>0</v>
      </c>
      <c r="AW224" s="5">
        <v>0</v>
      </c>
      <c r="AX224" s="8">
        <f t="shared" si="475"/>
        <v>0</v>
      </c>
      <c r="AY224" s="6">
        <v>0</v>
      </c>
      <c r="AZ224" s="5">
        <v>0</v>
      </c>
      <c r="BA224" s="8">
        <f t="shared" si="476"/>
        <v>0</v>
      </c>
      <c r="BB224" s="6">
        <v>0</v>
      </c>
      <c r="BC224" s="5">
        <v>0</v>
      </c>
      <c r="BD224" s="8">
        <f t="shared" si="477"/>
        <v>0</v>
      </c>
      <c r="BE224" s="6">
        <v>0</v>
      </c>
      <c r="BF224" s="5">
        <v>0</v>
      </c>
      <c r="BG224" s="8">
        <f t="shared" si="478"/>
        <v>0</v>
      </c>
      <c r="BH224" s="6">
        <v>0</v>
      </c>
      <c r="BI224" s="5">
        <v>0</v>
      </c>
      <c r="BJ224" s="8">
        <f t="shared" si="479"/>
        <v>0</v>
      </c>
      <c r="BK224" s="6">
        <v>0</v>
      </c>
      <c r="BL224" s="5">
        <v>0</v>
      </c>
      <c r="BM224" s="8">
        <f t="shared" si="480"/>
        <v>0</v>
      </c>
      <c r="BN224" s="6">
        <v>0</v>
      </c>
      <c r="BO224" s="5">
        <v>0</v>
      </c>
      <c r="BP224" s="8">
        <f t="shared" si="481"/>
        <v>0</v>
      </c>
      <c r="BQ224" s="6">
        <v>0</v>
      </c>
      <c r="BR224" s="5">
        <v>0</v>
      </c>
      <c r="BS224" s="8">
        <f t="shared" si="482"/>
        <v>0</v>
      </c>
      <c r="BT224" s="70">
        <v>48.311999999999998</v>
      </c>
      <c r="BU224" s="5">
        <v>1049.855</v>
      </c>
      <c r="BV224" s="8">
        <f t="shared" si="483"/>
        <v>21730.729425401558</v>
      </c>
      <c r="BW224" s="6">
        <v>0</v>
      </c>
      <c r="BX224" s="5">
        <v>0</v>
      </c>
      <c r="BY224" s="8">
        <f t="shared" si="484"/>
        <v>0</v>
      </c>
      <c r="BZ224" s="6">
        <v>0</v>
      </c>
      <c r="CA224" s="5">
        <v>0</v>
      </c>
      <c r="CB224" s="8">
        <f t="shared" si="485"/>
        <v>0</v>
      </c>
      <c r="CC224" s="6">
        <v>0</v>
      </c>
      <c r="CD224" s="5">
        <v>0</v>
      </c>
      <c r="CE224" s="8">
        <f t="shared" si="486"/>
        <v>0</v>
      </c>
      <c r="CF224" s="6">
        <v>0</v>
      </c>
      <c r="CG224" s="5">
        <v>0</v>
      </c>
      <c r="CH224" s="8">
        <f t="shared" si="487"/>
        <v>0</v>
      </c>
      <c r="CI224" s="6">
        <v>0</v>
      </c>
      <c r="CJ224" s="5">
        <v>0</v>
      </c>
      <c r="CK224" s="8">
        <f t="shared" si="488"/>
        <v>0</v>
      </c>
      <c r="CL224" s="6">
        <v>0</v>
      </c>
      <c r="CM224" s="5">
        <v>0</v>
      </c>
      <c r="CN224" s="8">
        <f t="shared" si="489"/>
        <v>0</v>
      </c>
      <c r="CO224" s="6">
        <v>0</v>
      </c>
      <c r="CP224" s="5">
        <v>0</v>
      </c>
      <c r="CQ224" s="8">
        <f t="shared" si="490"/>
        <v>0</v>
      </c>
      <c r="CR224" s="6">
        <v>0</v>
      </c>
      <c r="CS224" s="5">
        <v>0</v>
      </c>
      <c r="CT224" s="8">
        <f t="shared" si="491"/>
        <v>0</v>
      </c>
      <c r="CU224" s="6">
        <v>0</v>
      </c>
      <c r="CV224" s="5">
        <v>0</v>
      </c>
      <c r="CW224" s="8">
        <f t="shared" si="492"/>
        <v>0</v>
      </c>
      <c r="CX224" s="6">
        <v>0</v>
      </c>
      <c r="CY224" s="5">
        <v>0</v>
      </c>
      <c r="CZ224" s="8">
        <f t="shared" si="493"/>
        <v>0</v>
      </c>
      <c r="DA224" s="6">
        <v>0</v>
      </c>
      <c r="DB224" s="5">
        <v>0</v>
      </c>
      <c r="DC224" s="8">
        <f t="shared" si="494"/>
        <v>0</v>
      </c>
      <c r="DD224" s="6">
        <v>0</v>
      </c>
      <c r="DE224" s="5">
        <v>0</v>
      </c>
      <c r="DF224" s="8">
        <f t="shared" si="495"/>
        <v>0</v>
      </c>
      <c r="DG224" s="6">
        <v>0</v>
      </c>
      <c r="DH224" s="5">
        <v>0</v>
      </c>
      <c r="DI224" s="8">
        <f t="shared" si="496"/>
        <v>0</v>
      </c>
      <c r="DJ224" s="6">
        <v>0</v>
      </c>
      <c r="DK224" s="5">
        <v>0</v>
      </c>
      <c r="DL224" s="8">
        <f t="shared" si="497"/>
        <v>0</v>
      </c>
      <c r="DM224" s="6">
        <v>0</v>
      </c>
      <c r="DN224" s="5">
        <v>0</v>
      </c>
      <c r="DO224" s="8">
        <f t="shared" si="498"/>
        <v>0</v>
      </c>
      <c r="DP224" s="6">
        <v>0</v>
      </c>
      <c r="DQ224" s="5">
        <v>0</v>
      </c>
      <c r="DR224" s="8">
        <f t="shared" si="499"/>
        <v>0</v>
      </c>
      <c r="DS224" s="6">
        <v>0</v>
      </c>
      <c r="DT224" s="5">
        <v>0</v>
      </c>
      <c r="DU224" s="8">
        <f t="shared" si="500"/>
        <v>0</v>
      </c>
      <c r="DV224" s="6">
        <v>0</v>
      </c>
      <c r="DW224" s="5">
        <v>0</v>
      </c>
      <c r="DX224" s="8">
        <f t="shared" si="501"/>
        <v>0</v>
      </c>
      <c r="DY224" s="6">
        <v>0</v>
      </c>
      <c r="DZ224" s="5">
        <v>0</v>
      </c>
      <c r="EA224" s="8">
        <f t="shared" si="502"/>
        <v>0</v>
      </c>
      <c r="EB224" s="6">
        <v>0</v>
      </c>
      <c r="EC224" s="5">
        <v>0</v>
      </c>
      <c r="ED224" s="8">
        <f t="shared" si="503"/>
        <v>0</v>
      </c>
      <c r="EE224" s="6">
        <v>0</v>
      </c>
      <c r="EF224" s="5">
        <v>0</v>
      </c>
      <c r="EG224" s="8">
        <f t="shared" si="504"/>
        <v>0</v>
      </c>
      <c r="EH224" s="6">
        <v>0</v>
      </c>
      <c r="EI224" s="5">
        <v>0</v>
      </c>
      <c r="EJ224" s="8">
        <f t="shared" si="505"/>
        <v>0</v>
      </c>
      <c r="EK224" s="6">
        <v>0</v>
      </c>
      <c r="EL224" s="5">
        <v>0</v>
      </c>
      <c r="EM224" s="8">
        <f t="shared" si="506"/>
        <v>0</v>
      </c>
      <c r="EN224" s="6">
        <f t="shared" si="508"/>
        <v>48.311999999999998</v>
      </c>
      <c r="EO224" s="8">
        <f t="shared" si="509"/>
        <v>1049.855</v>
      </c>
    </row>
    <row r="225" spans="1:145" x14ac:dyDescent="0.3">
      <c r="A225" s="54">
        <v>2022</v>
      </c>
      <c r="B225" s="55" t="s">
        <v>13</v>
      </c>
      <c r="C225" s="6">
        <v>0</v>
      </c>
      <c r="D225" s="5">
        <v>0</v>
      </c>
      <c r="E225" s="8">
        <f t="shared" si="510"/>
        <v>0</v>
      </c>
      <c r="F225" s="6">
        <v>0</v>
      </c>
      <c r="G225" s="5">
        <v>0</v>
      </c>
      <c r="H225" s="8">
        <f t="shared" si="461"/>
        <v>0</v>
      </c>
      <c r="I225" s="6">
        <v>0</v>
      </c>
      <c r="J225" s="5">
        <v>0</v>
      </c>
      <c r="K225" s="8">
        <f t="shared" si="462"/>
        <v>0</v>
      </c>
      <c r="L225" s="6">
        <v>0</v>
      </c>
      <c r="M225" s="5">
        <v>0</v>
      </c>
      <c r="N225" s="8">
        <f t="shared" si="463"/>
        <v>0</v>
      </c>
      <c r="O225" s="6">
        <v>0</v>
      </c>
      <c r="P225" s="5">
        <v>0</v>
      </c>
      <c r="Q225" s="8">
        <f t="shared" si="464"/>
        <v>0</v>
      </c>
      <c r="R225" s="6">
        <v>0</v>
      </c>
      <c r="S225" s="5">
        <v>0</v>
      </c>
      <c r="T225" s="8">
        <f t="shared" si="465"/>
        <v>0</v>
      </c>
      <c r="U225" s="6">
        <v>0</v>
      </c>
      <c r="V225" s="5">
        <v>0</v>
      </c>
      <c r="W225" s="8">
        <f t="shared" si="466"/>
        <v>0</v>
      </c>
      <c r="X225" s="6">
        <v>0</v>
      </c>
      <c r="Y225" s="5">
        <v>0</v>
      </c>
      <c r="Z225" s="8">
        <f t="shared" si="467"/>
        <v>0</v>
      </c>
      <c r="AA225" s="6">
        <v>0</v>
      </c>
      <c r="AB225" s="5">
        <v>0</v>
      </c>
      <c r="AC225" s="8">
        <f t="shared" si="468"/>
        <v>0</v>
      </c>
      <c r="AD225" s="6">
        <v>0</v>
      </c>
      <c r="AE225" s="5">
        <v>0</v>
      </c>
      <c r="AF225" s="8">
        <f t="shared" si="469"/>
        <v>0</v>
      </c>
      <c r="AG225" s="6">
        <v>0</v>
      </c>
      <c r="AH225" s="5">
        <v>0</v>
      </c>
      <c r="AI225" s="8">
        <f t="shared" si="470"/>
        <v>0</v>
      </c>
      <c r="AJ225" s="6">
        <v>0</v>
      </c>
      <c r="AK225" s="5">
        <v>0</v>
      </c>
      <c r="AL225" s="8">
        <f t="shared" si="471"/>
        <v>0</v>
      </c>
      <c r="AM225" s="6">
        <v>0</v>
      </c>
      <c r="AN225" s="5">
        <v>0</v>
      </c>
      <c r="AO225" s="8">
        <f t="shared" si="472"/>
        <v>0</v>
      </c>
      <c r="AP225" s="6">
        <v>0</v>
      </c>
      <c r="AQ225" s="5">
        <v>0</v>
      </c>
      <c r="AR225" s="8">
        <f t="shared" si="473"/>
        <v>0</v>
      </c>
      <c r="AS225" s="6">
        <v>0</v>
      </c>
      <c r="AT225" s="5">
        <v>0</v>
      </c>
      <c r="AU225" s="8">
        <f t="shared" si="474"/>
        <v>0</v>
      </c>
      <c r="AV225" s="6">
        <v>0</v>
      </c>
      <c r="AW225" s="5">
        <v>0</v>
      </c>
      <c r="AX225" s="8">
        <f t="shared" si="475"/>
        <v>0</v>
      </c>
      <c r="AY225" s="6">
        <v>0</v>
      </c>
      <c r="AZ225" s="5">
        <v>0</v>
      </c>
      <c r="BA225" s="8">
        <f t="shared" si="476"/>
        <v>0</v>
      </c>
      <c r="BB225" s="6">
        <v>0</v>
      </c>
      <c r="BC225" s="5">
        <v>0</v>
      </c>
      <c r="BD225" s="8">
        <f t="shared" si="477"/>
        <v>0</v>
      </c>
      <c r="BE225" s="6">
        <v>0</v>
      </c>
      <c r="BF225" s="5">
        <v>0</v>
      </c>
      <c r="BG225" s="8">
        <f t="shared" si="478"/>
        <v>0</v>
      </c>
      <c r="BH225" s="6">
        <v>0</v>
      </c>
      <c r="BI225" s="5">
        <v>0</v>
      </c>
      <c r="BJ225" s="8">
        <f t="shared" si="479"/>
        <v>0</v>
      </c>
      <c r="BK225" s="6">
        <v>0</v>
      </c>
      <c r="BL225" s="5">
        <v>0</v>
      </c>
      <c r="BM225" s="8">
        <f t="shared" si="480"/>
        <v>0</v>
      </c>
      <c r="BN225" s="6">
        <v>0</v>
      </c>
      <c r="BO225" s="5">
        <v>0</v>
      </c>
      <c r="BP225" s="8">
        <f t="shared" si="481"/>
        <v>0</v>
      </c>
      <c r="BQ225" s="6">
        <v>0</v>
      </c>
      <c r="BR225" s="5">
        <v>0</v>
      </c>
      <c r="BS225" s="8">
        <f t="shared" si="482"/>
        <v>0</v>
      </c>
      <c r="BT225" s="6">
        <v>0</v>
      </c>
      <c r="BU225" s="5">
        <v>0</v>
      </c>
      <c r="BV225" s="8">
        <f t="shared" si="483"/>
        <v>0</v>
      </c>
      <c r="BW225" s="6">
        <v>0</v>
      </c>
      <c r="BX225" s="5">
        <v>0</v>
      </c>
      <c r="BY225" s="8">
        <f t="shared" si="484"/>
        <v>0</v>
      </c>
      <c r="BZ225" s="6">
        <v>0</v>
      </c>
      <c r="CA225" s="5">
        <v>0</v>
      </c>
      <c r="CB225" s="8">
        <f t="shared" si="485"/>
        <v>0</v>
      </c>
      <c r="CC225" s="6">
        <v>0</v>
      </c>
      <c r="CD225" s="5">
        <v>0</v>
      </c>
      <c r="CE225" s="8">
        <f t="shared" si="486"/>
        <v>0</v>
      </c>
      <c r="CF225" s="6">
        <v>0</v>
      </c>
      <c r="CG225" s="5">
        <v>0</v>
      </c>
      <c r="CH225" s="8">
        <f t="shared" si="487"/>
        <v>0</v>
      </c>
      <c r="CI225" s="6">
        <v>0</v>
      </c>
      <c r="CJ225" s="5">
        <v>0</v>
      </c>
      <c r="CK225" s="8">
        <f t="shared" si="488"/>
        <v>0</v>
      </c>
      <c r="CL225" s="6">
        <v>0</v>
      </c>
      <c r="CM225" s="5">
        <v>0</v>
      </c>
      <c r="CN225" s="8">
        <f t="shared" si="489"/>
        <v>0</v>
      </c>
      <c r="CO225" s="6">
        <v>0</v>
      </c>
      <c r="CP225" s="5">
        <v>0</v>
      </c>
      <c r="CQ225" s="8">
        <f t="shared" si="490"/>
        <v>0</v>
      </c>
      <c r="CR225" s="6">
        <v>0</v>
      </c>
      <c r="CS225" s="5">
        <v>0</v>
      </c>
      <c r="CT225" s="8">
        <f t="shared" si="491"/>
        <v>0</v>
      </c>
      <c r="CU225" s="6">
        <v>0</v>
      </c>
      <c r="CV225" s="5">
        <v>0</v>
      </c>
      <c r="CW225" s="8">
        <f t="shared" si="492"/>
        <v>0</v>
      </c>
      <c r="CX225" s="6">
        <v>0</v>
      </c>
      <c r="CY225" s="5">
        <v>0</v>
      </c>
      <c r="CZ225" s="8">
        <f t="shared" si="493"/>
        <v>0</v>
      </c>
      <c r="DA225" s="6">
        <v>0</v>
      </c>
      <c r="DB225" s="5">
        <v>0</v>
      </c>
      <c r="DC225" s="8">
        <f t="shared" si="494"/>
        <v>0</v>
      </c>
      <c r="DD225" s="6">
        <v>0</v>
      </c>
      <c r="DE225" s="5">
        <v>0</v>
      </c>
      <c r="DF225" s="8">
        <f t="shared" si="495"/>
        <v>0</v>
      </c>
      <c r="DG225" s="6">
        <v>0</v>
      </c>
      <c r="DH225" s="5">
        <v>0</v>
      </c>
      <c r="DI225" s="8">
        <f t="shared" si="496"/>
        <v>0</v>
      </c>
      <c r="DJ225" s="6">
        <v>0</v>
      </c>
      <c r="DK225" s="5">
        <v>0</v>
      </c>
      <c r="DL225" s="8">
        <f t="shared" si="497"/>
        <v>0</v>
      </c>
      <c r="DM225" s="6">
        <v>0</v>
      </c>
      <c r="DN225" s="5">
        <v>0</v>
      </c>
      <c r="DO225" s="8">
        <f t="shared" si="498"/>
        <v>0</v>
      </c>
      <c r="DP225" s="6">
        <v>0</v>
      </c>
      <c r="DQ225" s="5">
        <v>0</v>
      </c>
      <c r="DR225" s="8">
        <f t="shared" si="499"/>
        <v>0</v>
      </c>
      <c r="DS225" s="6">
        <v>0</v>
      </c>
      <c r="DT225" s="5">
        <v>0</v>
      </c>
      <c r="DU225" s="8">
        <f t="shared" si="500"/>
        <v>0</v>
      </c>
      <c r="DV225" s="6">
        <v>0</v>
      </c>
      <c r="DW225" s="5">
        <v>0</v>
      </c>
      <c r="DX225" s="8">
        <f t="shared" si="501"/>
        <v>0</v>
      </c>
      <c r="DY225" s="6">
        <v>0</v>
      </c>
      <c r="DZ225" s="5">
        <v>0</v>
      </c>
      <c r="EA225" s="8">
        <f t="shared" si="502"/>
        <v>0</v>
      </c>
      <c r="EB225" s="6">
        <v>0</v>
      </c>
      <c r="EC225" s="5">
        <v>0</v>
      </c>
      <c r="ED225" s="8">
        <f t="shared" si="503"/>
        <v>0</v>
      </c>
      <c r="EE225" s="6">
        <v>0</v>
      </c>
      <c r="EF225" s="5">
        <v>0</v>
      </c>
      <c r="EG225" s="8">
        <f t="shared" si="504"/>
        <v>0</v>
      </c>
      <c r="EH225" s="6">
        <v>0</v>
      </c>
      <c r="EI225" s="5">
        <v>0</v>
      </c>
      <c r="EJ225" s="8">
        <f t="shared" si="505"/>
        <v>0</v>
      </c>
      <c r="EK225" s="6">
        <v>0</v>
      </c>
      <c r="EL225" s="5">
        <v>0</v>
      </c>
      <c r="EM225" s="8">
        <f t="shared" si="506"/>
        <v>0</v>
      </c>
      <c r="EN225" s="6">
        <f t="shared" si="508"/>
        <v>0</v>
      </c>
      <c r="EO225" s="8">
        <f t="shared" si="509"/>
        <v>0</v>
      </c>
    </row>
    <row r="226" spans="1:145" ht="15" thickBot="1" x14ac:dyDescent="0.35">
      <c r="A226" s="47"/>
      <c r="B226" s="56" t="s">
        <v>14</v>
      </c>
      <c r="C226" s="32">
        <f t="shared" ref="C226:D226" si="511">SUM(C214:C225)</f>
        <v>0</v>
      </c>
      <c r="D226" s="31">
        <f t="shared" si="511"/>
        <v>0</v>
      </c>
      <c r="E226" s="39"/>
      <c r="F226" s="32">
        <f t="shared" ref="F226:G226" si="512">SUM(F214:F225)</f>
        <v>0</v>
      </c>
      <c r="G226" s="31">
        <f t="shared" si="512"/>
        <v>0</v>
      </c>
      <c r="H226" s="39"/>
      <c r="I226" s="32">
        <f t="shared" ref="I226:J226" si="513">SUM(I214:I225)</f>
        <v>0</v>
      </c>
      <c r="J226" s="31">
        <f t="shared" si="513"/>
        <v>0</v>
      </c>
      <c r="K226" s="39"/>
      <c r="L226" s="32">
        <f t="shared" ref="L226:M226" si="514">SUM(L214:L225)</f>
        <v>0</v>
      </c>
      <c r="M226" s="31">
        <f t="shared" si="514"/>
        <v>0</v>
      </c>
      <c r="N226" s="39"/>
      <c r="O226" s="32">
        <f t="shared" ref="O226:P226" si="515">SUM(O214:O225)</f>
        <v>0</v>
      </c>
      <c r="P226" s="31">
        <f t="shared" si="515"/>
        <v>0</v>
      </c>
      <c r="Q226" s="39"/>
      <c r="R226" s="32">
        <f t="shared" ref="R226:S226" si="516">SUM(R214:R225)</f>
        <v>0.1</v>
      </c>
      <c r="S226" s="31">
        <f t="shared" si="516"/>
        <v>0.4</v>
      </c>
      <c r="T226" s="39"/>
      <c r="U226" s="32">
        <f t="shared" ref="U226:V226" si="517">SUM(U214:U225)</f>
        <v>0</v>
      </c>
      <c r="V226" s="31">
        <f t="shared" si="517"/>
        <v>0</v>
      </c>
      <c r="W226" s="39"/>
      <c r="X226" s="32">
        <f t="shared" ref="X226:Y226" si="518">SUM(X214:X225)</f>
        <v>0</v>
      </c>
      <c r="Y226" s="31">
        <f t="shared" si="518"/>
        <v>0</v>
      </c>
      <c r="Z226" s="39"/>
      <c r="AA226" s="32">
        <f t="shared" ref="AA226:AB226" si="519">SUM(AA214:AA225)</f>
        <v>0</v>
      </c>
      <c r="AB226" s="31">
        <f t="shared" si="519"/>
        <v>0</v>
      </c>
      <c r="AC226" s="39"/>
      <c r="AD226" s="32">
        <f t="shared" ref="AD226:AE226" si="520">SUM(AD214:AD225)</f>
        <v>0</v>
      </c>
      <c r="AE226" s="31">
        <f t="shared" si="520"/>
        <v>0</v>
      </c>
      <c r="AF226" s="39"/>
      <c r="AG226" s="32">
        <f t="shared" ref="AG226:AH226" si="521">SUM(AG214:AG225)</f>
        <v>0</v>
      </c>
      <c r="AH226" s="31">
        <f t="shared" si="521"/>
        <v>0</v>
      </c>
      <c r="AI226" s="39"/>
      <c r="AJ226" s="32">
        <f t="shared" ref="AJ226:AK226" si="522">SUM(AJ214:AJ225)</f>
        <v>0</v>
      </c>
      <c r="AK226" s="31">
        <f t="shared" si="522"/>
        <v>0</v>
      </c>
      <c r="AL226" s="39"/>
      <c r="AM226" s="32">
        <f t="shared" ref="AM226:AN226" si="523">SUM(AM214:AM225)</f>
        <v>0</v>
      </c>
      <c r="AN226" s="31">
        <f t="shared" si="523"/>
        <v>0</v>
      </c>
      <c r="AO226" s="39"/>
      <c r="AP226" s="32">
        <f t="shared" ref="AP226:AQ226" si="524">SUM(AP214:AP225)</f>
        <v>0</v>
      </c>
      <c r="AQ226" s="31">
        <f t="shared" si="524"/>
        <v>0</v>
      </c>
      <c r="AR226" s="39"/>
      <c r="AS226" s="32">
        <f t="shared" ref="AS226:AT226" si="525">SUM(AS214:AS225)</f>
        <v>0</v>
      </c>
      <c r="AT226" s="31">
        <f t="shared" si="525"/>
        <v>0</v>
      </c>
      <c r="AU226" s="39"/>
      <c r="AV226" s="32">
        <f t="shared" ref="AV226:AW226" si="526">SUM(AV214:AV225)</f>
        <v>0</v>
      </c>
      <c r="AW226" s="31">
        <f t="shared" si="526"/>
        <v>0</v>
      </c>
      <c r="AX226" s="39"/>
      <c r="AY226" s="32">
        <f t="shared" ref="AY226:AZ226" si="527">SUM(AY214:AY225)</f>
        <v>0</v>
      </c>
      <c r="AZ226" s="31">
        <f t="shared" si="527"/>
        <v>0</v>
      </c>
      <c r="BA226" s="39"/>
      <c r="BB226" s="32">
        <f t="shared" ref="BB226:BC226" si="528">SUM(BB214:BB225)</f>
        <v>0</v>
      </c>
      <c r="BC226" s="31">
        <f t="shared" si="528"/>
        <v>0</v>
      </c>
      <c r="BD226" s="39"/>
      <c r="BE226" s="32">
        <f t="shared" ref="BE226:BF226" si="529">SUM(BE214:BE225)</f>
        <v>0</v>
      </c>
      <c r="BF226" s="31">
        <f t="shared" si="529"/>
        <v>0</v>
      </c>
      <c r="BG226" s="39"/>
      <c r="BH226" s="32">
        <f t="shared" ref="BH226:BI226" si="530">SUM(BH214:BH225)</f>
        <v>0</v>
      </c>
      <c r="BI226" s="31">
        <f t="shared" si="530"/>
        <v>0</v>
      </c>
      <c r="BJ226" s="39"/>
      <c r="BK226" s="32">
        <f t="shared" ref="BK226:BL226" si="531">SUM(BK214:BK225)</f>
        <v>0</v>
      </c>
      <c r="BL226" s="31">
        <f t="shared" si="531"/>
        <v>0</v>
      </c>
      <c r="BM226" s="39"/>
      <c r="BN226" s="32">
        <f t="shared" ref="BN226:BO226" si="532">SUM(BN214:BN225)</f>
        <v>0</v>
      </c>
      <c r="BO226" s="31">
        <f t="shared" si="532"/>
        <v>0</v>
      </c>
      <c r="BP226" s="39"/>
      <c r="BQ226" s="32">
        <f t="shared" ref="BQ226:BR226" si="533">SUM(BQ214:BQ225)</f>
        <v>0</v>
      </c>
      <c r="BR226" s="31">
        <f t="shared" si="533"/>
        <v>0</v>
      </c>
      <c r="BS226" s="39"/>
      <c r="BT226" s="32">
        <f t="shared" ref="BT226:BU226" si="534">SUM(BT214:BT225)</f>
        <v>121.124</v>
      </c>
      <c r="BU226" s="31">
        <f t="shared" si="534"/>
        <v>2958.8959999999997</v>
      </c>
      <c r="BV226" s="39"/>
      <c r="BW226" s="32">
        <f t="shared" ref="BW226:BX226" si="535">SUM(BW214:BW225)</f>
        <v>0</v>
      </c>
      <c r="BX226" s="31">
        <f t="shared" si="535"/>
        <v>0</v>
      </c>
      <c r="BY226" s="39"/>
      <c r="BZ226" s="32">
        <f t="shared" ref="BZ226:CA226" si="536">SUM(BZ214:BZ225)</f>
        <v>0</v>
      </c>
      <c r="CA226" s="31">
        <f t="shared" si="536"/>
        <v>0</v>
      </c>
      <c r="CB226" s="39"/>
      <c r="CC226" s="32">
        <f t="shared" ref="CC226:CD226" si="537">SUM(CC214:CC225)</f>
        <v>0</v>
      </c>
      <c r="CD226" s="31">
        <f t="shared" si="537"/>
        <v>0</v>
      </c>
      <c r="CE226" s="39"/>
      <c r="CF226" s="32">
        <f t="shared" ref="CF226:CG226" si="538">SUM(CF214:CF225)</f>
        <v>0</v>
      </c>
      <c r="CG226" s="31">
        <f t="shared" si="538"/>
        <v>0</v>
      </c>
      <c r="CH226" s="39"/>
      <c r="CI226" s="32">
        <f t="shared" ref="CI226:CJ226" si="539">SUM(CI214:CI225)</f>
        <v>0</v>
      </c>
      <c r="CJ226" s="31">
        <f t="shared" si="539"/>
        <v>0</v>
      </c>
      <c r="CK226" s="39"/>
      <c r="CL226" s="32">
        <f t="shared" ref="CL226:CM226" si="540">SUM(CL214:CL225)</f>
        <v>0</v>
      </c>
      <c r="CM226" s="31">
        <f t="shared" si="540"/>
        <v>0</v>
      </c>
      <c r="CN226" s="39"/>
      <c r="CO226" s="32">
        <f t="shared" ref="CO226:CP226" si="541">SUM(CO214:CO225)</f>
        <v>0</v>
      </c>
      <c r="CP226" s="31">
        <f t="shared" si="541"/>
        <v>0</v>
      </c>
      <c r="CQ226" s="39"/>
      <c r="CR226" s="32">
        <f t="shared" ref="CR226:CS226" si="542">SUM(CR214:CR225)</f>
        <v>0</v>
      </c>
      <c r="CS226" s="31">
        <f t="shared" si="542"/>
        <v>0</v>
      </c>
      <c r="CT226" s="39"/>
      <c r="CU226" s="32">
        <f t="shared" ref="CU226:CV226" si="543">SUM(CU214:CU225)</f>
        <v>0</v>
      </c>
      <c r="CV226" s="31">
        <f t="shared" si="543"/>
        <v>0</v>
      </c>
      <c r="CW226" s="39"/>
      <c r="CX226" s="32">
        <f t="shared" ref="CX226:CY226" si="544">SUM(CX214:CX225)</f>
        <v>0</v>
      </c>
      <c r="CY226" s="31">
        <f t="shared" si="544"/>
        <v>0</v>
      </c>
      <c r="CZ226" s="39"/>
      <c r="DA226" s="32">
        <f t="shared" ref="DA226:DB226" si="545">SUM(DA214:DA225)</f>
        <v>0</v>
      </c>
      <c r="DB226" s="31">
        <f t="shared" si="545"/>
        <v>0</v>
      </c>
      <c r="DC226" s="39"/>
      <c r="DD226" s="32">
        <f t="shared" ref="DD226:DE226" si="546">SUM(DD214:DD225)</f>
        <v>0</v>
      </c>
      <c r="DE226" s="31">
        <f t="shared" si="546"/>
        <v>0</v>
      </c>
      <c r="DF226" s="39"/>
      <c r="DG226" s="32">
        <f t="shared" ref="DG226:DH226" si="547">SUM(DG214:DG225)</f>
        <v>0</v>
      </c>
      <c r="DH226" s="31">
        <f t="shared" si="547"/>
        <v>0</v>
      </c>
      <c r="DI226" s="39"/>
      <c r="DJ226" s="32">
        <f t="shared" ref="DJ226:DK226" si="548">SUM(DJ214:DJ225)</f>
        <v>0</v>
      </c>
      <c r="DK226" s="31">
        <f t="shared" si="548"/>
        <v>0</v>
      </c>
      <c r="DL226" s="39"/>
      <c r="DM226" s="32">
        <f t="shared" ref="DM226:DN226" si="549">SUM(DM214:DM225)</f>
        <v>0</v>
      </c>
      <c r="DN226" s="31">
        <f t="shared" si="549"/>
        <v>0</v>
      </c>
      <c r="DO226" s="39"/>
      <c r="DP226" s="32">
        <f t="shared" ref="DP226:DQ226" si="550">SUM(DP214:DP225)</f>
        <v>0</v>
      </c>
      <c r="DQ226" s="31">
        <f t="shared" si="550"/>
        <v>0</v>
      </c>
      <c r="DR226" s="39"/>
      <c r="DS226" s="32">
        <f t="shared" ref="DS226:DT226" si="551">SUM(DS214:DS225)</f>
        <v>0</v>
      </c>
      <c r="DT226" s="31">
        <f t="shared" si="551"/>
        <v>0</v>
      </c>
      <c r="DU226" s="39"/>
      <c r="DV226" s="32">
        <f t="shared" ref="DV226:DW226" si="552">SUM(DV214:DV225)</f>
        <v>0</v>
      </c>
      <c r="DW226" s="31">
        <f t="shared" si="552"/>
        <v>0</v>
      </c>
      <c r="DX226" s="39"/>
      <c r="DY226" s="32">
        <f t="shared" ref="DY226:DZ226" si="553">SUM(DY214:DY225)</f>
        <v>0</v>
      </c>
      <c r="DZ226" s="31">
        <f t="shared" si="553"/>
        <v>0</v>
      </c>
      <c r="EA226" s="39"/>
      <c r="EB226" s="32">
        <f t="shared" ref="EB226:EC226" si="554">SUM(EB214:EB225)</f>
        <v>1.2099999999999999E-3</v>
      </c>
      <c r="EC226" s="31">
        <f t="shared" si="554"/>
        <v>0.24399999999999999</v>
      </c>
      <c r="ED226" s="39"/>
      <c r="EE226" s="32">
        <f t="shared" ref="EE226:EF226" si="555">SUM(EE214:EE225)</f>
        <v>0</v>
      </c>
      <c r="EF226" s="31">
        <f t="shared" si="555"/>
        <v>0</v>
      </c>
      <c r="EG226" s="39"/>
      <c r="EH226" s="32">
        <f t="shared" ref="EH226:EI226" si="556">SUM(EH214:EH225)</f>
        <v>0</v>
      </c>
      <c r="EI226" s="31">
        <f t="shared" si="556"/>
        <v>0</v>
      </c>
      <c r="EJ226" s="39"/>
      <c r="EK226" s="32">
        <f t="shared" ref="EK226:EL226" si="557">SUM(EK214:EK225)</f>
        <v>0</v>
      </c>
      <c r="EL226" s="31">
        <f t="shared" si="557"/>
        <v>0</v>
      </c>
      <c r="EM226" s="39"/>
      <c r="EN226" s="32">
        <f t="shared" si="508"/>
        <v>121.22520999999999</v>
      </c>
      <c r="EO226" s="33">
        <f t="shared" si="509"/>
        <v>2959.54</v>
      </c>
    </row>
    <row r="227" spans="1:145" x14ac:dyDescent="0.3">
      <c r="A227" s="54">
        <v>2023</v>
      </c>
      <c r="B227" s="55" t="s">
        <v>2</v>
      </c>
      <c r="C227" s="6">
        <v>0</v>
      </c>
      <c r="D227" s="5">
        <v>0</v>
      </c>
      <c r="E227" s="8">
        <f>IF(C227=0,0,D227/C227*1000)</f>
        <v>0</v>
      </c>
      <c r="F227" s="6">
        <v>0</v>
      </c>
      <c r="G227" s="5">
        <v>0</v>
      </c>
      <c r="H227" s="8">
        <f t="shared" ref="H227:H238" si="558">IF(F227=0,0,G227/F227*1000)</f>
        <v>0</v>
      </c>
      <c r="I227" s="6">
        <v>0</v>
      </c>
      <c r="J227" s="5">
        <v>0</v>
      </c>
      <c r="K227" s="8">
        <f t="shared" ref="K227:K238" si="559">IF(I227=0,0,J227/I227*1000)</f>
        <v>0</v>
      </c>
      <c r="L227" s="6">
        <v>0</v>
      </c>
      <c r="M227" s="5">
        <v>0</v>
      </c>
      <c r="N227" s="8">
        <f t="shared" ref="N227:N238" si="560">IF(L227=0,0,M227/L227*1000)</f>
        <v>0</v>
      </c>
      <c r="O227" s="6">
        <v>0</v>
      </c>
      <c r="P227" s="5">
        <v>0</v>
      </c>
      <c r="Q227" s="8">
        <f t="shared" ref="Q227:Q238" si="561">IF(O227=0,0,P227/O227*1000)</f>
        <v>0</v>
      </c>
      <c r="R227" s="6">
        <v>0</v>
      </c>
      <c r="S227" s="5">
        <v>0</v>
      </c>
      <c r="T227" s="8">
        <f t="shared" ref="T227:T238" si="562">IF(R227=0,0,S227/R227*1000)</f>
        <v>0</v>
      </c>
      <c r="U227" s="6">
        <v>0</v>
      </c>
      <c r="V227" s="5">
        <v>0</v>
      </c>
      <c r="W227" s="8">
        <f t="shared" ref="W227:W238" si="563">IF(U227=0,0,V227/U227*1000)</f>
        <v>0</v>
      </c>
      <c r="X227" s="6">
        <v>0</v>
      </c>
      <c r="Y227" s="5">
        <v>0</v>
      </c>
      <c r="Z227" s="8">
        <f t="shared" ref="Z227:Z238" si="564">IF(X227=0,0,Y227/X227*1000)</f>
        <v>0</v>
      </c>
      <c r="AA227" s="6">
        <v>0</v>
      </c>
      <c r="AB227" s="5">
        <v>0</v>
      </c>
      <c r="AC227" s="8">
        <f t="shared" ref="AC227:AC238" si="565">IF(AA227=0,0,AB227/AA227*1000)</f>
        <v>0</v>
      </c>
      <c r="AD227" s="6">
        <v>0</v>
      </c>
      <c r="AE227" s="5">
        <v>0</v>
      </c>
      <c r="AF227" s="8">
        <f t="shared" ref="AF227:AF238" si="566">IF(AD227=0,0,AE227/AD227*1000)</f>
        <v>0</v>
      </c>
      <c r="AG227" s="6">
        <v>0</v>
      </c>
      <c r="AH227" s="5">
        <v>0</v>
      </c>
      <c r="AI227" s="8">
        <f t="shared" ref="AI227:AI238" si="567">IF(AG227=0,0,AH227/AG227*1000)</f>
        <v>0</v>
      </c>
      <c r="AJ227" s="6">
        <v>0</v>
      </c>
      <c r="AK227" s="5">
        <v>0</v>
      </c>
      <c r="AL227" s="8">
        <f t="shared" ref="AL227:AL238" si="568">IF(AJ227=0,0,AK227/AJ227*1000)</f>
        <v>0</v>
      </c>
      <c r="AM227" s="6">
        <v>0</v>
      </c>
      <c r="AN227" s="5">
        <v>0</v>
      </c>
      <c r="AO227" s="8">
        <f t="shared" ref="AO227:AO238" si="569">IF(AM227=0,0,AN227/AM227*1000)</f>
        <v>0</v>
      </c>
      <c r="AP227" s="6">
        <v>0</v>
      </c>
      <c r="AQ227" s="5">
        <v>0</v>
      </c>
      <c r="AR227" s="8">
        <f t="shared" ref="AR227:AR238" si="570">IF(AP227=0,0,AQ227/AP227*1000)</f>
        <v>0</v>
      </c>
      <c r="AS227" s="6">
        <v>0</v>
      </c>
      <c r="AT227" s="5">
        <v>0</v>
      </c>
      <c r="AU227" s="8">
        <f t="shared" ref="AU227:AU238" si="571">IF(AS227=0,0,AT227/AS227*1000)</f>
        <v>0</v>
      </c>
      <c r="AV227" s="6">
        <v>0</v>
      </c>
      <c r="AW227" s="5">
        <v>0</v>
      </c>
      <c r="AX227" s="8">
        <f t="shared" ref="AX227:AX238" si="572">IF(AV227=0,0,AW227/AV227*1000)</f>
        <v>0</v>
      </c>
      <c r="AY227" s="6">
        <v>0</v>
      </c>
      <c r="AZ227" s="5">
        <v>0</v>
      </c>
      <c r="BA227" s="8">
        <f t="shared" ref="BA227:BA238" si="573">IF(AY227=0,0,AZ227/AY227*1000)</f>
        <v>0</v>
      </c>
      <c r="BB227" s="6">
        <v>0</v>
      </c>
      <c r="BC227" s="5">
        <v>0</v>
      </c>
      <c r="BD227" s="8">
        <f t="shared" ref="BD227:BD238" si="574">IF(BB227=0,0,BC227/BB227*1000)</f>
        <v>0</v>
      </c>
      <c r="BE227" s="6">
        <v>0</v>
      </c>
      <c r="BF227" s="5">
        <v>0</v>
      </c>
      <c r="BG227" s="8">
        <f t="shared" ref="BG227:BG238" si="575">IF(BE227=0,0,BF227/BE227*1000)</f>
        <v>0</v>
      </c>
      <c r="BH227" s="6">
        <v>0</v>
      </c>
      <c r="BI227" s="5">
        <v>0</v>
      </c>
      <c r="BJ227" s="8">
        <f t="shared" ref="BJ227:BJ238" si="576">IF(BH227=0,0,BI227/BH227*1000)</f>
        <v>0</v>
      </c>
      <c r="BK227" s="6">
        <v>0</v>
      </c>
      <c r="BL227" s="5">
        <v>0</v>
      </c>
      <c r="BM227" s="8">
        <f t="shared" ref="BM227:BM238" si="577">IF(BK227=0,0,BL227/BK227*1000)</f>
        <v>0</v>
      </c>
      <c r="BN227" s="6">
        <v>0</v>
      </c>
      <c r="BO227" s="5">
        <v>0</v>
      </c>
      <c r="BP227" s="8">
        <f t="shared" ref="BP227:BP238" si="578">IF(BN227=0,0,BO227/BN227*1000)</f>
        <v>0</v>
      </c>
      <c r="BQ227" s="6">
        <v>0</v>
      </c>
      <c r="BR227" s="5">
        <v>0</v>
      </c>
      <c r="BS227" s="8">
        <f t="shared" ref="BS227:BS238" si="579">IF(BQ227=0,0,BR227/BQ227*1000)</f>
        <v>0</v>
      </c>
      <c r="BT227" s="6">
        <v>0</v>
      </c>
      <c r="BU227" s="5">
        <v>0</v>
      </c>
      <c r="BV227" s="8">
        <f t="shared" ref="BV227:BV238" si="580">IF(BT227=0,0,BU227/BT227*1000)</f>
        <v>0</v>
      </c>
      <c r="BW227" s="6">
        <v>0</v>
      </c>
      <c r="BX227" s="5">
        <v>0</v>
      </c>
      <c r="BY227" s="8">
        <f t="shared" ref="BY227:BY238" si="581">IF(BW227=0,0,BX227/BW227*1000)</f>
        <v>0</v>
      </c>
      <c r="BZ227" s="6">
        <v>0</v>
      </c>
      <c r="CA227" s="5">
        <v>0</v>
      </c>
      <c r="CB227" s="8">
        <f t="shared" ref="CB227:CB238" si="582">IF(BZ227=0,0,CA227/BZ227*1000)</f>
        <v>0</v>
      </c>
      <c r="CC227" s="6">
        <v>0</v>
      </c>
      <c r="CD227" s="5">
        <v>0</v>
      </c>
      <c r="CE227" s="8">
        <f t="shared" ref="CE227:CE238" si="583">IF(CC227=0,0,CD227/CC227*1000)</f>
        <v>0</v>
      </c>
      <c r="CF227" s="6">
        <v>0</v>
      </c>
      <c r="CG227" s="5">
        <v>0</v>
      </c>
      <c r="CH227" s="8">
        <f t="shared" ref="CH227:CH238" si="584">IF(CF227=0,0,CG227/CF227*1000)</f>
        <v>0</v>
      </c>
      <c r="CI227" s="6">
        <v>0</v>
      </c>
      <c r="CJ227" s="5">
        <v>0</v>
      </c>
      <c r="CK227" s="8">
        <f t="shared" ref="CK227:CK238" si="585">IF(CI227=0,0,CJ227/CI227*1000)</f>
        <v>0</v>
      </c>
      <c r="CL227" s="70">
        <v>0.49</v>
      </c>
      <c r="CM227" s="5">
        <v>1.518</v>
      </c>
      <c r="CN227" s="8">
        <f t="shared" ref="CN227:CN238" si="586">IF(CL227=0,0,CM227/CL227*1000)</f>
        <v>3097.9591836734699</v>
      </c>
      <c r="CO227" s="6">
        <v>0</v>
      </c>
      <c r="CP227" s="5">
        <v>0</v>
      </c>
      <c r="CQ227" s="8">
        <f t="shared" ref="CQ227:CQ238" si="587">IF(CO227=0,0,CP227/CO227*1000)</f>
        <v>0</v>
      </c>
      <c r="CR227" s="6">
        <v>0</v>
      </c>
      <c r="CS227" s="5">
        <v>0</v>
      </c>
      <c r="CT227" s="8">
        <f t="shared" ref="CT227:CT238" si="588">IF(CR227=0,0,CS227/CR227*1000)</f>
        <v>0</v>
      </c>
      <c r="CU227" s="6">
        <v>0</v>
      </c>
      <c r="CV227" s="5">
        <v>0</v>
      </c>
      <c r="CW227" s="8">
        <f t="shared" ref="CW227:CW238" si="589">IF(CU227=0,0,CV227/CU227*1000)</f>
        <v>0</v>
      </c>
      <c r="CX227" s="6">
        <v>0</v>
      </c>
      <c r="CY227" s="5">
        <v>0</v>
      </c>
      <c r="CZ227" s="8">
        <f t="shared" ref="CZ227:CZ238" si="590">IF(CX227=0,0,CY227/CX227*1000)</f>
        <v>0</v>
      </c>
      <c r="DA227" s="6">
        <v>0</v>
      </c>
      <c r="DB227" s="5">
        <v>0</v>
      </c>
      <c r="DC227" s="8">
        <f t="shared" ref="DC227:DC238" si="591">IF(DA227=0,0,DB227/DA227*1000)</f>
        <v>0</v>
      </c>
      <c r="DD227" s="6">
        <v>0</v>
      </c>
      <c r="DE227" s="5">
        <v>0</v>
      </c>
      <c r="DF227" s="8">
        <f t="shared" ref="DF227:DF238" si="592">IF(DD227=0,0,DE227/DD227*1000)</f>
        <v>0</v>
      </c>
      <c r="DG227" s="6">
        <v>0</v>
      </c>
      <c r="DH227" s="5">
        <v>0</v>
      </c>
      <c r="DI227" s="8">
        <f t="shared" ref="DI227:DI238" si="593">IF(DG227=0,0,DH227/DG227*1000)</f>
        <v>0</v>
      </c>
      <c r="DJ227" s="6">
        <v>0</v>
      </c>
      <c r="DK227" s="5">
        <v>0</v>
      </c>
      <c r="DL227" s="8">
        <f t="shared" ref="DL227:DL238" si="594">IF(DJ227=0,0,DK227/DJ227*1000)</f>
        <v>0</v>
      </c>
      <c r="DM227" s="6">
        <v>0</v>
      </c>
      <c r="DN227" s="5">
        <v>0</v>
      </c>
      <c r="DO227" s="8">
        <f t="shared" ref="DO227:DO238" si="595">IF(DM227=0,0,DN227/DM227*1000)</f>
        <v>0</v>
      </c>
      <c r="DP227" s="6">
        <v>0</v>
      </c>
      <c r="DQ227" s="5">
        <v>0</v>
      </c>
      <c r="DR227" s="8">
        <f t="shared" ref="DR227:DR238" si="596">IF(DP227=0,0,DQ227/DP227*1000)</f>
        <v>0</v>
      </c>
      <c r="DS227" s="6">
        <v>0</v>
      </c>
      <c r="DT227" s="5">
        <v>0</v>
      </c>
      <c r="DU227" s="8">
        <f t="shared" ref="DU227:DU238" si="597">IF(DS227=0,0,DT227/DS227*1000)</f>
        <v>0</v>
      </c>
      <c r="DV227" s="6">
        <v>0</v>
      </c>
      <c r="DW227" s="5">
        <v>0</v>
      </c>
      <c r="DX227" s="8">
        <f t="shared" ref="DX227:DX238" si="598">IF(DV227=0,0,DW227/DV227*1000)</f>
        <v>0</v>
      </c>
      <c r="DY227" s="6">
        <v>0</v>
      </c>
      <c r="DZ227" s="5">
        <v>0</v>
      </c>
      <c r="EA227" s="8">
        <f t="shared" ref="EA227:EA238" si="599">IF(DY227=0,0,DZ227/DY227*1000)</f>
        <v>0</v>
      </c>
      <c r="EB227" s="70">
        <v>5.9800000000000001E-3</v>
      </c>
      <c r="EC227" s="5">
        <v>0.48</v>
      </c>
      <c r="ED227" s="8">
        <f t="shared" ref="ED227:ED238" si="600">IF(EB227=0,0,EC227/EB227*1000)</f>
        <v>80267.558528428082</v>
      </c>
      <c r="EE227" s="6">
        <v>0</v>
      </c>
      <c r="EF227" s="5">
        <v>0</v>
      </c>
      <c r="EG227" s="8">
        <f t="shared" ref="EG227:EG238" si="601">IF(EE227=0,0,EF227/EE227*1000)</f>
        <v>0</v>
      </c>
      <c r="EH227" s="6">
        <v>0</v>
      </c>
      <c r="EI227" s="5">
        <v>0</v>
      </c>
      <c r="EJ227" s="8">
        <f t="shared" ref="EJ227:EJ238" si="602">IF(EH227=0,0,EI227/EH227*1000)</f>
        <v>0</v>
      </c>
      <c r="EK227" s="6">
        <v>0</v>
      </c>
      <c r="EL227" s="5">
        <v>0</v>
      </c>
      <c r="EM227" s="8">
        <f t="shared" ref="EM227:EM238" si="603">IF(EK227=0,0,EL227/EK227*1000)</f>
        <v>0</v>
      </c>
      <c r="EN227" s="6">
        <f>SUMIF($C$5:$EM$5,"Ton",C227:EM227)</f>
        <v>0.49597999999999998</v>
      </c>
      <c r="EO227" s="8">
        <f>SUMIF($C$5:$EM$5,"F*",C227:EM227)</f>
        <v>1.998</v>
      </c>
    </row>
    <row r="228" spans="1:145" x14ac:dyDescent="0.3">
      <c r="A228" s="54">
        <v>2023</v>
      </c>
      <c r="B228" s="55" t="s">
        <v>3</v>
      </c>
      <c r="C228" s="6">
        <v>0</v>
      </c>
      <c r="D228" s="5">
        <v>0</v>
      </c>
      <c r="E228" s="8">
        <f t="shared" ref="E228:E229" si="604">IF(C228=0,0,D228/C228*1000)</f>
        <v>0</v>
      </c>
      <c r="F228" s="6">
        <v>0</v>
      </c>
      <c r="G228" s="5">
        <v>0</v>
      </c>
      <c r="H228" s="8">
        <f t="shared" si="558"/>
        <v>0</v>
      </c>
      <c r="I228" s="6">
        <v>0</v>
      </c>
      <c r="J228" s="5">
        <v>0</v>
      </c>
      <c r="K228" s="8">
        <f t="shared" si="559"/>
        <v>0</v>
      </c>
      <c r="L228" s="6">
        <v>0</v>
      </c>
      <c r="M228" s="5">
        <v>0</v>
      </c>
      <c r="N228" s="8">
        <f t="shared" si="560"/>
        <v>0</v>
      </c>
      <c r="O228" s="6">
        <v>0</v>
      </c>
      <c r="P228" s="5">
        <v>0</v>
      </c>
      <c r="Q228" s="8">
        <f t="shared" si="561"/>
        <v>0</v>
      </c>
      <c r="R228" s="6">
        <v>0</v>
      </c>
      <c r="S228" s="5">
        <v>0</v>
      </c>
      <c r="T228" s="8">
        <f t="shared" si="562"/>
        <v>0</v>
      </c>
      <c r="U228" s="6">
        <v>0</v>
      </c>
      <c r="V228" s="5">
        <v>0</v>
      </c>
      <c r="W228" s="8">
        <f t="shared" si="563"/>
        <v>0</v>
      </c>
      <c r="X228" s="6">
        <v>0</v>
      </c>
      <c r="Y228" s="5">
        <v>0</v>
      </c>
      <c r="Z228" s="8">
        <f t="shared" si="564"/>
        <v>0</v>
      </c>
      <c r="AA228" s="6">
        <v>0</v>
      </c>
      <c r="AB228" s="5">
        <v>0</v>
      </c>
      <c r="AC228" s="8">
        <f t="shared" si="565"/>
        <v>0</v>
      </c>
      <c r="AD228" s="6">
        <v>0</v>
      </c>
      <c r="AE228" s="5">
        <v>0</v>
      </c>
      <c r="AF228" s="8">
        <f t="shared" si="566"/>
        <v>0</v>
      </c>
      <c r="AG228" s="6">
        <v>0</v>
      </c>
      <c r="AH228" s="5">
        <v>0</v>
      </c>
      <c r="AI228" s="8">
        <f t="shared" si="567"/>
        <v>0</v>
      </c>
      <c r="AJ228" s="6">
        <v>0</v>
      </c>
      <c r="AK228" s="5">
        <v>0</v>
      </c>
      <c r="AL228" s="8">
        <f t="shared" si="568"/>
        <v>0</v>
      </c>
      <c r="AM228" s="6">
        <v>0</v>
      </c>
      <c r="AN228" s="5">
        <v>0</v>
      </c>
      <c r="AO228" s="8">
        <f t="shared" si="569"/>
        <v>0</v>
      </c>
      <c r="AP228" s="6">
        <v>0</v>
      </c>
      <c r="AQ228" s="5">
        <v>0</v>
      </c>
      <c r="AR228" s="8">
        <f t="shared" si="570"/>
        <v>0</v>
      </c>
      <c r="AS228" s="6">
        <v>0</v>
      </c>
      <c r="AT228" s="5">
        <v>0</v>
      </c>
      <c r="AU228" s="8">
        <f t="shared" si="571"/>
        <v>0</v>
      </c>
      <c r="AV228" s="6">
        <v>0</v>
      </c>
      <c r="AW228" s="5">
        <v>0</v>
      </c>
      <c r="AX228" s="8">
        <f t="shared" si="572"/>
        <v>0</v>
      </c>
      <c r="AY228" s="6">
        <v>0</v>
      </c>
      <c r="AZ228" s="5">
        <v>0</v>
      </c>
      <c r="BA228" s="8">
        <f t="shared" si="573"/>
        <v>0</v>
      </c>
      <c r="BB228" s="6">
        <v>0</v>
      </c>
      <c r="BC228" s="5">
        <v>0</v>
      </c>
      <c r="BD228" s="8">
        <f t="shared" si="574"/>
        <v>0</v>
      </c>
      <c r="BE228" s="6">
        <v>0</v>
      </c>
      <c r="BF228" s="5">
        <v>0</v>
      </c>
      <c r="BG228" s="8">
        <f t="shared" si="575"/>
        <v>0</v>
      </c>
      <c r="BH228" s="6">
        <v>0</v>
      </c>
      <c r="BI228" s="5">
        <v>0</v>
      </c>
      <c r="BJ228" s="8">
        <f t="shared" si="576"/>
        <v>0</v>
      </c>
      <c r="BK228" s="6">
        <v>0</v>
      </c>
      <c r="BL228" s="5">
        <v>0</v>
      </c>
      <c r="BM228" s="8">
        <f t="shared" si="577"/>
        <v>0</v>
      </c>
      <c r="BN228" s="6">
        <v>0</v>
      </c>
      <c r="BO228" s="5">
        <v>0</v>
      </c>
      <c r="BP228" s="8">
        <f t="shared" si="578"/>
        <v>0</v>
      </c>
      <c r="BQ228" s="6">
        <v>0</v>
      </c>
      <c r="BR228" s="5">
        <v>0</v>
      </c>
      <c r="BS228" s="8">
        <f t="shared" si="579"/>
        <v>0</v>
      </c>
      <c r="BT228" s="6">
        <v>0</v>
      </c>
      <c r="BU228" s="5">
        <v>0</v>
      </c>
      <c r="BV228" s="8">
        <f t="shared" si="580"/>
        <v>0</v>
      </c>
      <c r="BW228" s="6">
        <v>0</v>
      </c>
      <c r="BX228" s="5">
        <v>0</v>
      </c>
      <c r="BY228" s="8">
        <f t="shared" si="581"/>
        <v>0</v>
      </c>
      <c r="BZ228" s="6">
        <v>0</v>
      </c>
      <c r="CA228" s="5">
        <v>0</v>
      </c>
      <c r="CB228" s="8">
        <f t="shared" si="582"/>
        <v>0</v>
      </c>
      <c r="CC228" s="6">
        <v>0</v>
      </c>
      <c r="CD228" s="5">
        <v>0</v>
      </c>
      <c r="CE228" s="8">
        <f t="shared" si="583"/>
        <v>0</v>
      </c>
      <c r="CF228" s="6">
        <v>0</v>
      </c>
      <c r="CG228" s="5">
        <v>0</v>
      </c>
      <c r="CH228" s="8">
        <f t="shared" si="584"/>
        <v>0</v>
      </c>
      <c r="CI228" s="6">
        <v>0</v>
      </c>
      <c r="CJ228" s="5">
        <v>0</v>
      </c>
      <c r="CK228" s="8">
        <f t="shared" si="585"/>
        <v>0</v>
      </c>
      <c r="CL228" s="6">
        <v>0</v>
      </c>
      <c r="CM228" s="5">
        <v>0</v>
      </c>
      <c r="CN228" s="8">
        <f t="shared" si="586"/>
        <v>0</v>
      </c>
      <c r="CO228" s="6">
        <v>0</v>
      </c>
      <c r="CP228" s="5">
        <v>0</v>
      </c>
      <c r="CQ228" s="8">
        <f t="shared" si="587"/>
        <v>0</v>
      </c>
      <c r="CR228" s="6">
        <v>0</v>
      </c>
      <c r="CS228" s="5">
        <v>0</v>
      </c>
      <c r="CT228" s="8">
        <f t="shared" si="588"/>
        <v>0</v>
      </c>
      <c r="CU228" s="6">
        <v>0</v>
      </c>
      <c r="CV228" s="5">
        <v>0</v>
      </c>
      <c r="CW228" s="8">
        <f t="shared" si="589"/>
        <v>0</v>
      </c>
      <c r="CX228" s="6">
        <v>0</v>
      </c>
      <c r="CY228" s="5">
        <v>0</v>
      </c>
      <c r="CZ228" s="8">
        <f t="shared" si="590"/>
        <v>0</v>
      </c>
      <c r="DA228" s="6">
        <v>0</v>
      </c>
      <c r="DB228" s="5">
        <v>0</v>
      </c>
      <c r="DC228" s="8">
        <f t="shared" si="591"/>
        <v>0</v>
      </c>
      <c r="DD228" s="6">
        <v>0</v>
      </c>
      <c r="DE228" s="5">
        <v>0</v>
      </c>
      <c r="DF228" s="8">
        <f t="shared" si="592"/>
        <v>0</v>
      </c>
      <c r="DG228" s="6">
        <v>0</v>
      </c>
      <c r="DH228" s="5">
        <v>0</v>
      </c>
      <c r="DI228" s="8">
        <f t="shared" si="593"/>
        <v>0</v>
      </c>
      <c r="DJ228" s="6">
        <v>0</v>
      </c>
      <c r="DK228" s="5">
        <v>0</v>
      </c>
      <c r="DL228" s="8">
        <f t="shared" si="594"/>
        <v>0</v>
      </c>
      <c r="DM228" s="6">
        <v>0</v>
      </c>
      <c r="DN228" s="5">
        <v>0</v>
      </c>
      <c r="DO228" s="8">
        <f t="shared" si="595"/>
        <v>0</v>
      </c>
      <c r="DP228" s="6">
        <v>0</v>
      </c>
      <c r="DQ228" s="5">
        <v>0</v>
      </c>
      <c r="DR228" s="8">
        <f t="shared" si="596"/>
        <v>0</v>
      </c>
      <c r="DS228" s="6">
        <v>0</v>
      </c>
      <c r="DT228" s="5">
        <v>0</v>
      </c>
      <c r="DU228" s="8">
        <f t="shared" si="597"/>
        <v>0</v>
      </c>
      <c r="DV228" s="6">
        <v>0</v>
      </c>
      <c r="DW228" s="5">
        <v>0</v>
      </c>
      <c r="DX228" s="8">
        <f t="shared" si="598"/>
        <v>0</v>
      </c>
      <c r="DY228" s="6">
        <v>0</v>
      </c>
      <c r="DZ228" s="5">
        <v>0</v>
      </c>
      <c r="EA228" s="8">
        <f t="shared" si="599"/>
        <v>0</v>
      </c>
      <c r="EB228" s="6">
        <v>0</v>
      </c>
      <c r="EC228" s="5">
        <v>0</v>
      </c>
      <c r="ED228" s="8">
        <f t="shared" si="600"/>
        <v>0</v>
      </c>
      <c r="EE228" s="6">
        <v>0</v>
      </c>
      <c r="EF228" s="5">
        <v>0</v>
      </c>
      <c r="EG228" s="8">
        <f t="shared" si="601"/>
        <v>0</v>
      </c>
      <c r="EH228" s="6">
        <v>0</v>
      </c>
      <c r="EI228" s="5">
        <v>0</v>
      </c>
      <c r="EJ228" s="8">
        <f t="shared" si="602"/>
        <v>0</v>
      </c>
      <c r="EK228" s="6">
        <v>0</v>
      </c>
      <c r="EL228" s="5">
        <v>0</v>
      </c>
      <c r="EM228" s="8">
        <f t="shared" si="603"/>
        <v>0</v>
      </c>
      <c r="EN228" s="6">
        <f t="shared" ref="EN228:EN239" si="605">SUMIF($C$5:$EM$5,"Ton",C228:EM228)</f>
        <v>0</v>
      </c>
      <c r="EO228" s="8">
        <f t="shared" ref="EO228:EO239" si="606">SUMIF($C$5:$EM$5,"F*",C228:EM228)</f>
        <v>0</v>
      </c>
    </row>
    <row r="229" spans="1:145" x14ac:dyDescent="0.3">
      <c r="A229" s="54">
        <v>2023</v>
      </c>
      <c r="B229" s="55" t="s">
        <v>4</v>
      </c>
      <c r="C229" s="6">
        <v>0</v>
      </c>
      <c r="D229" s="5">
        <v>0</v>
      </c>
      <c r="E229" s="8">
        <f t="shared" si="604"/>
        <v>0</v>
      </c>
      <c r="F229" s="6">
        <v>0</v>
      </c>
      <c r="G229" s="5">
        <v>0</v>
      </c>
      <c r="H229" s="8">
        <f t="shared" si="558"/>
        <v>0</v>
      </c>
      <c r="I229" s="6">
        <v>0</v>
      </c>
      <c r="J229" s="5">
        <v>0</v>
      </c>
      <c r="K229" s="8">
        <f t="shared" si="559"/>
        <v>0</v>
      </c>
      <c r="L229" s="6">
        <v>0</v>
      </c>
      <c r="M229" s="5">
        <v>0</v>
      </c>
      <c r="N229" s="8">
        <f t="shared" si="560"/>
        <v>0</v>
      </c>
      <c r="O229" s="6">
        <v>0</v>
      </c>
      <c r="P229" s="5">
        <v>0</v>
      </c>
      <c r="Q229" s="8">
        <f t="shared" si="561"/>
        <v>0</v>
      </c>
      <c r="R229" s="6">
        <v>0</v>
      </c>
      <c r="S229" s="5">
        <v>0</v>
      </c>
      <c r="T229" s="8">
        <f t="shared" si="562"/>
        <v>0</v>
      </c>
      <c r="U229" s="6">
        <v>0</v>
      </c>
      <c r="V229" s="5">
        <v>0</v>
      </c>
      <c r="W229" s="8">
        <f t="shared" si="563"/>
        <v>0</v>
      </c>
      <c r="X229" s="6">
        <v>0</v>
      </c>
      <c r="Y229" s="5">
        <v>0</v>
      </c>
      <c r="Z229" s="8">
        <f t="shared" si="564"/>
        <v>0</v>
      </c>
      <c r="AA229" s="6">
        <v>0</v>
      </c>
      <c r="AB229" s="5">
        <v>0</v>
      </c>
      <c r="AC229" s="8">
        <f t="shared" si="565"/>
        <v>0</v>
      </c>
      <c r="AD229" s="6">
        <v>0</v>
      </c>
      <c r="AE229" s="5">
        <v>0</v>
      </c>
      <c r="AF229" s="8">
        <f t="shared" si="566"/>
        <v>0</v>
      </c>
      <c r="AG229" s="6">
        <v>0</v>
      </c>
      <c r="AH229" s="5">
        <v>0</v>
      </c>
      <c r="AI229" s="8">
        <f t="shared" si="567"/>
        <v>0</v>
      </c>
      <c r="AJ229" s="6">
        <v>0</v>
      </c>
      <c r="AK229" s="5">
        <v>0</v>
      </c>
      <c r="AL229" s="8">
        <f t="shared" si="568"/>
        <v>0</v>
      </c>
      <c r="AM229" s="6">
        <v>0</v>
      </c>
      <c r="AN229" s="5">
        <v>0</v>
      </c>
      <c r="AO229" s="8">
        <f t="shared" si="569"/>
        <v>0</v>
      </c>
      <c r="AP229" s="6">
        <v>0</v>
      </c>
      <c r="AQ229" s="5">
        <v>0</v>
      </c>
      <c r="AR229" s="8">
        <f t="shared" si="570"/>
        <v>0</v>
      </c>
      <c r="AS229" s="6">
        <v>0</v>
      </c>
      <c r="AT229" s="5">
        <v>0</v>
      </c>
      <c r="AU229" s="8">
        <f t="shared" si="571"/>
        <v>0</v>
      </c>
      <c r="AV229" s="6">
        <v>0</v>
      </c>
      <c r="AW229" s="5">
        <v>0</v>
      </c>
      <c r="AX229" s="8">
        <f t="shared" si="572"/>
        <v>0</v>
      </c>
      <c r="AY229" s="6">
        <v>0</v>
      </c>
      <c r="AZ229" s="5">
        <v>0</v>
      </c>
      <c r="BA229" s="8">
        <f t="shared" si="573"/>
        <v>0</v>
      </c>
      <c r="BB229" s="6">
        <v>0</v>
      </c>
      <c r="BC229" s="5">
        <v>0</v>
      </c>
      <c r="BD229" s="8">
        <f t="shared" si="574"/>
        <v>0</v>
      </c>
      <c r="BE229" s="6">
        <v>0</v>
      </c>
      <c r="BF229" s="5">
        <v>0</v>
      </c>
      <c r="BG229" s="8">
        <f t="shared" si="575"/>
        <v>0</v>
      </c>
      <c r="BH229" s="6">
        <v>0</v>
      </c>
      <c r="BI229" s="5">
        <v>0</v>
      </c>
      <c r="BJ229" s="8">
        <f t="shared" si="576"/>
        <v>0</v>
      </c>
      <c r="BK229" s="6">
        <v>0</v>
      </c>
      <c r="BL229" s="5">
        <v>0</v>
      </c>
      <c r="BM229" s="8">
        <f t="shared" si="577"/>
        <v>0</v>
      </c>
      <c r="BN229" s="6">
        <v>0</v>
      </c>
      <c r="BO229" s="5">
        <v>0</v>
      </c>
      <c r="BP229" s="8">
        <f t="shared" si="578"/>
        <v>0</v>
      </c>
      <c r="BQ229" s="6">
        <v>0</v>
      </c>
      <c r="BR229" s="5">
        <v>0</v>
      </c>
      <c r="BS229" s="8">
        <f t="shared" si="579"/>
        <v>0</v>
      </c>
      <c r="BT229" s="6">
        <v>0</v>
      </c>
      <c r="BU229" s="5">
        <v>0</v>
      </c>
      <c r="BV229" s="8">
        <f t="shared" si="580"/>
        <v>0</v>
      </c>
      <c r="BW229" s="6">
        <v>0</v>
      </c>
      <c r="BX229" s="5">
        <v>0</v>
      </c>
      <c r="BY229" s="8">
        <f t="shared" si="581"/>
        <v>0</v>
      </c>
      <c r="BZ229" s="6">
        <v>0</v>
      </c>
      <c r="CA229" s="5">
        <v>0</v>
      </c>
      <c r="CB229" s="8">
        <f t="shared" si="582"/>
        <v>0</v>
      </c>
      <c r="CC229" s="6">
        <v>0</v>
      </c>
      <c r="CD229" s="5">
        <v>0</v>
      </c>
      <c r="CE229" s="8">
        <f t="shared" si="583"/>
        <v>0</v>
      </c>
      <c r="CF229" s="6">
        <v>0</v>
      </c>
      <c r="CG229" s="5">
        <v>0</v>
      </c>
      <c r="CH229" s="8">
        <f t="shared" si="584"/>
        <v>0</v>
      </c>
      <c r="CI229" s="6">
        <v>0</v>
      </c>
      <c r="CJ229" s="5">
        <v>0</v>
      </c>
      <c r="CK229" s="8">
        <f t="shared" si="585"/>
        <v>0</v>
      </c>
      <c r="CL229" s="6">
        <v>0</v>
      </c>
      <c r="CM229" s="5">
        <v>0</v>
      </c>
      <c r="CN229" s="8">
        <f t="shared" si="586"/>
        <v>0</v>
      </c>
      <c r="CO229" s="6">
        <v>0</v>
      </c>
      <c r="CP229" s="5">
        <v>0</v>
      </c>
      <c r="CQ229" s="8">
        <f t="shared" si="587"/>
        <v>0</v>
      </c>
      <c r="CR229" s="6">
        <v>0</v>
      </c>
      <c r="CS229" s="5">
        <v>0</v>
      </c>
      <c r="CT229" s="8">
        <f t="shared" si="588"/>
        <v>0</v>
      </c>
      <c r="CU229" s="6">
        <v>0</v>
      </c>
      <c r="CV229" s="5">
        <v>0</v>
      </c>
      <c r="CW229" s="8">
        <f t="shared" si="589"/>
        <v>0</v>
      </c>
      <c r="CX229" s="6">
        <v>0</v>
      </c>
      <c r="CY229" s="5">
        <v>0</v>
      </c>
      <c r="CZ229" s="8">
        <f t="shared" si="590"/>
        <v>0</v>
      </c>
      <c r="DA229" s="6">
        <v>0</v>
      </c>
      <c r="DB229" s="5">
        <v>0</v>
      </c>
      <c r="DC229" s="8">
        <f t="shared" si="591"/>
        <v>0</v>
      </c>
      <c r="DD229" s="6">
        <v>0</v>
      </c>
      <c r="DE229" s="5">
        <v>0</v>
      </c>
      <c r="DF229" s="8">
        <f t="shared" si="592"/>
        <v>0</v>
      </c>
      <c r="DG229" s="6">
        <v>0</v>
      </c>
      <c r="DH229" s="5">
        <v>0</v>
      </c>
      <c r="DI229" s="8">
        <f t="shared" si="593"/>
        <v>0</v>
      </c>
      <c r="DJ229" s="6">
        <v>0</v>
      </c>
      <c r="DK229" s="5">
        <v>0</v>
      </c>
      <c r="DL229" s="8">
        <f t="shared" si="594"/>
        <v>0</v>
      </c>
      <c r="DM229" s="6">
        <v>0</v>
      </c>
      <c r="DN229" s="5">
        <v>0</v>
      </c>
      <c r="DO229" s="8">
        <f t="shared" si="595"/>
        <v>0</v>
      </c>
      <c r="DP229" s="6">
        <v>0</v>
      </c>
      <c r="DQ229" s="5">
        <v>0</v>
      </c>
      <c r="DR229" s="8">
        <f t="shared" si="596"/>
        <v>0</v>
      </c>
      <c r="DS229" s="6">
        <v>0</v>
      </c>
      <c r="DT229" s="5">
        <v>0</v>
      </c>
      <c r="DU229" s="8">
        <f t="shared" si="597"/>
        <v>0</v>
      </c>
      <c r="DV229" s="6">
        <v>0</v>
      </c>
      <c r="DW229" s="5">
        <v>0</v>
      </c>
      <c r="DX229" s="8">
        <f t="shared" si="598"/>
        <v>0</v>
      </c>
      <c r="DY229" s="6">
        <v>0</v>
      </c>
      <c r="DZ229" s="5">
        <v>0</v>
      </c>
      <c r="EA229" s="8">
        <f t="shared" si="599"/>
        <v>0</v>
      </c>
      <c r="EB229" s="6">
        <v>0</v>
      </c>
      <c r="EC229" s="5">
        <v>0</v>
      </c>
      <c r="ED229" s="8">
        <f t="shared" si="600"/>
        <v>0</v>
      </c>
      <c r="EE229" s="6">
        <v>0</v>
      </c>
      <c r="EF229" s="5">
        <v>0</v>
      </c>
      <c r="EG229" s="8">
        <f t="shared" si="601"/>
        <v>0</v>
      </c>
      <c r="EH229" s="6">
        <v>0</v>
      </c>
      <c r="EI229" s="5">
        <v>0</v>
      </c>
      <c r="EJ229" s="8">
        <f t="shared" si="602"/>
        <v>0</v>
      </c>
      <c r="EK229" s="6">
        <v>0</v>
      </c>
      <c r="EL229" s="5">
        <v>0</v>
      </c>
      <c r="EM229" s="8">
        <f t="shared" si="603"/>
        <v>0</v>
      </c>
      <c r="EN229" s="6">
        <f t="shared" si="605"/>
        <v>0</v>
      </c>
      <c r="EO229" s="8">
        <f t="shared" si="606"/>
        <v>0</v>
      </c>
    </row>
    <row r="230" spans="1:145" x14ac:dyDescent="0.3">
      <c r="A230" s="54">
        <v>2023</v>
      </c>
      <c r="B230" s="55" t="s">
        <v>5</v>
      </c>
      <c r="C230" s="6">
        <v>0</v>
      </c>
      <c r="D230" s="5">
        <v>0</v>
      </c>
      <c r="E230" s="8">
        <f>IF(C230=0,0,D230/C230*1000)</f>
        <v>0</v>
      </c>
      <c r="F230" s="6">
        <v>0</v>
      </c>
      <c r="G230" s="5">
        <v>0</v>
      </c>
      <c r="H230" s="8">
        <f t="shared" si="558"/>
        <v>0</v>
      </c>
      <c r="I230" s="6">
        <v>0</v>
      </c>
      <c r="J230" s="5">
        <v>0</v>
      </c>
      <c r="K230" s="8">
        <f t="shared" si="559"/>
        <v>0</v>
      </c>
      <c r="L230" s="6">
        <v>0</v>
      </c>
      <c r="M230" s="5">
        <v>0</v>
      </c>
      <c r="N230" s="8">
        <f t="shared" si="560"/>
        <v>0</v>
      </c>
      <c r="O230" s="6">
        <v>0</v>
      </c>
      <c r="P230" s="5">
        <v>0</v>
      </c>
      <c r="Q230" s="8">
        <f t="shared" si="561"/>
        <v>0</v>
      </c>
      <c r="R230" s="6">
        <v>0</v>
      </c>
      <c r="S230" s="5">
        <v>0</v>
      </c>
      <c r="T230" s="8">
        <f t="shared" si="562"/>
        <v>0</v>
      </c>
      <c r="U230" s="6">
        <v>0</v>
      </c>
      <c r="V230" s="5">
        <v>0</v>
      </c>
      <c r="W230" s="8">
        <f t="shared" si="563"/>
        <v>0</v>
      </c>
      <c r="X230" s="6">
        <v>0</v>
      </c>
      <c r="Y230" s="5">
        <v>0</v>
      </c>
      <c r="Z230" s="8">
        <f t="shared" si="564"/>
        <v>0</v>
      </c>
      <c r="AA230" s="6">
        <v>0</v>
      </c>
      <c r="AB230" s="5">
        <v>0</v>
      </c>
      <c r="AC230" s="8">
        <f t="shared" si="565"/>
        <v>0</v>
      </c>
      <c r="AD230" s="6">
        <v>0</v>
      </c>
      <c r="AE230" s="5">
        <v>0</v>
      </c>
      <c r="AF230" s="8">
        <f t="shared" si="566"/>
        <v>0</v>
      </c>
      <c r="AG230" s="6">
        <v>0</v>
      </c>
      <c r="AH230" s="5">
        <v>0</v>
      </c>
      <c r="AI230" s="8">
        <f t="shared" si="567"/>
        <v>0</v>
      </c>
      <c r="AJ230" s="6">
        <v>0</v>
      </c>
      <c r="AK230" s="5">
        <v>0</v>
      </c>
      <c r="AL230" s="8">
        <f t="shared" si="568"/>
        <v>0</v>
      </c>
      <c r="AM230" s="6">
        <v>0</v>
      </c>
      <c r="AN230" s="5">
        <v>0</v>
      </c>
      <c r="AO230" s="8">
        <f t="shared" si="569"/>
        <v>0</v>
      </c>
      <c r="AP230" s="6">
        <v>0</v>
      </c>
      <c r="AQ230" s="5">
        <v>0</v>
      </c>
      <c r="AR230" s="8">
        <f t="shared" si="570"/>
        <v>0</v>
      </c>
      <c r="AS230" s="6">
        <v>0</v>
      </c>
      <c r="AT230" s="5">
        <v>0</v>
      </c>
      <c r="AU230" s="8">
        <f t="shared" si="571"/>
        <v>0</v>
      </c>
      <c r="AV230" s="6">
        <v>0</v>
      </c>
      <c r="AW230" s="5">
        <v>0</v>
      </c>
      <c r="AX230" s="8">
        <f t="shared" si="572"/>
        <v>0</v>
      </c>
      <c r="AY230" s="6">
        <v>0</v>
      </c>
      <c r="AZ230" s="5">
        <v>0</v>
      </c>
      <c r="BA230" s="8">
        <f t="shared" si="573"/>
        <v>0</v>
      </c>
      <c r="BB230" s="6">
        <v>0</v>
      </c>
      <c r="BC230" s="5">
        <v>0</v>
      </c>
      <c r="BD230" s="8">
        <f t="shared" si="574"/>
        <v>0</v>
      </c>
      <c r="BE230" s="6">
        <v>0</v>
      </c>
      <c r="BF230" s="5">
        <v>0</v>
      </c>
      <c r="BG230" s="8">
        <f t="shared" si="575"/>
        <v>0</v>
      </c>
      <c r="BH230" s="6">
        <v>0</v>
      </c>
      <c r="BI230" s="5">
        <v>0</v>
      </c>
      <c r="BJ230" s="8">
        <f t="shared" si="576"/>
        <v>0</v>
      </c>
      <c r="BK230" s="6">
        <v>0</v>
      </c>
      <c r="BL230" s="5">
        <v>0</v>
      </c>
      <c r="BM230" s="8">
        <f t="shared" si="577"/>
        <v>0</v>
      </c>
      <c r="BN230" s="6">
        <v>0</v>
      </c>
      <c r="BO230" s="5">
        <v>0</v>
      </c>
      <c r="BP230" s="8">
        <f t="shared" si="578"/>
        <v>0</v>
      </c>
      <c r="BQ230" s="6">
        <v>0</v>
      </c>
      <c r="BR230" s="5">
        <v>0</v>
      </c>
      <c r="BS230" s="8">
        <f t="shared" si="579"/>
        <v>0</v>
      </c>
      <c r="BT230" s="6">
        <v>0</v>
      </c>
      <c r="BU230" s="5">
        <v>0</v>
      </c>
      <c r="BV230" s="8">
        <f t="shared" si="580"/>
        <v>0</v>
      </c>
      <c r="BW230" s="6">
        <v>0</v>
      </c>
      <c r="BX230" s="5">
        <v>0</v>
      </c>
      <c r="BY230" s="8">
        <f t="shared" si="581"/>
        <v>0</v>
      </c>
      <c r="BZ230" s="6">
        <v>0</v>
      </c>
      <c r="CA230" s="5">
        <v>0</v>
      </c>
      <c r="CB230" s="8">
        <f t="shared" si="582"/>
        <v>0</v>
      </c>
      <c r="CC230" s="6">
        <v>0</v>
      </c>
      <c r="CD230" s="5">
        <v>0</v>
      </c>
      <c r="CE230" s="8">
        <f t="shared" si="583"/>
        <v>0</v>
      </c>
      <c r="CF230" s="6">
        <v>0</v>
      </c>
      <c r="CG230" s="5">
        <v>0</v>
      </c>
      <c r="CH230" s="8">
        <f t="shared" si="584"/>
        <v>0</v>
      </c>
      <c r="CI230" s="6">
        <v>0</v>
      </c>
      <c r="CJ230" s="5">
        <v>0</v>
      </c>
      <c r="CK230" s="8">
        <f t="shared" si="585"/>
        <v>0</v>
      </c>
      <c r="CL230" s="6">
        <v>0</v>
      </c>
      <c r="CM230" s="5">
        <v>0</v>
      </c>
      <c r="CN230" s="8">
        <f t="shared" si="586"/>
        <v>0</v>
      </c>
      <c r="CO230" s="6">
        <v>0</v>
      </c>
      <c r="CP230" s="5">
        <v>0</v>
      </c>
      <c r="CQ230" s="8">
        <f t="shared" si="587"/>
        <v>0</v>
      </c>
      <c r="CR230" s="70">
        <v>1.9530000000000002E-2</v>
      </c>
      <c r="CS230" s="5">
        <v>0.69499999999999995</v>
      </c>
      <c r="CT230" s="8">
        <f t="shared" si="588"/>
        <v>35586.277521761389</v>
      </c>
      <c r="CU230" s="6">
        <v>0</v>
      </c>
      <c r="CV230" s="5">
        <v>0</v>
      </c>
      <c r="CW230" s="8">
        <f t="shared" si="589"/>
        <v>0</v>
      </c>
      <c r="CX230" s="6">
        <v>0</v>
      </c>
      <c r="CY230" s="5">
        <v>0</v>
      </c>
      <c r="CZ230" s="8">
        <f t="shared" si="590"/>
        <v>0</v>
      </c>
      <c r="DA230" s="6">
        <v>0</v>
      </c>
      <c r="DB230" s="5">
        <v>0</v>
      </c>
      <c r="DC230" s="8">
        <f t="shared" si="591"/>
        <v>0</v>
      </c>
      <c r="DD230" s="6">
        <v>0</v>
      </c>
      <c r="DE230" s="5">
        <v>0</v>
      </c>
      <c r="DF230" s="8">
        <f t="shared" si="592"/>
        <v>0</v>
      </c>
      <c r="DG230" s="6">
        <v>0</v>
      </c>
      <c r="DH230" s="5">
        <v>0</v>
      </c>
      <c r="DI230" s="8">
        <f t="shared" si="593"/>
        <v>0</v>
      </c>
      <c r="DJ230" s="6">
        <v>0</v>
      </c>
      <c r="DK230" s="5">
        <v>0</v>
      </c>
      <c r="DL230" s="8">
        <f t="shared" si="594"/>
        <v>0</v>
      </c>
      <c r="DM230" s="6">
        <v>0</v>
      </c>
      <c r="DN230" s="5">
        <v>0</v>
      </c>
      <c r="DO230" s="8">
        <f t="shared" si="595"/>
        <v>0</v>
      </c>
      <c r="DP230" s="6">
        <v>0</v>
      </c>
      <c r="DQ230" s="5">
        <v>0</v>
      </c>
      <c r="DR230" s="8">
        <f t="shared" si="596"/>
        <v>0</v>
      </c>
      <c r="DS230" s="6">
        <v>0</v>
      </c>
      <c r="DT230" s="5">
        <v>0</v>
      </c>
      <c r="DU230" s="8">
        <f t="shared" si="597"/>
        <v>0</v>
      </c>
      <c r="DV230" s="6">
        <v>0</v>
      </c>
      <c r="DW230" s="5">
        <v>0</v>
      </c>
      <c r="DX230" s="8">
        <f t="shared" si="598"/>
        <v>0</v>
      </c>
      <c r="DY230" s="6">
        <v>0</v>
      </c>
      <c r="DZ230" s="5">
        <v>0</v>
      </c>
      <c r="EA230" s="8">
        <f t="shared" si="599"/>
        <v>0</v>
      </c>
      <c r="EB230" s="6">
        <v>0</v>
      </c>
      <c r="EC230" s="5">
        <v>0</v>
      </c>
      <c r="ED230" s="8">
        <f t="shared" si="600"/>
        <v>0</v>
      </c>
      <c r="EE230" s="6">
        <v>0</v>
      </c>
      <c r="EF230" s="5">
        <v>0</v>
      </c>
      <c r="EG230" s="8">
        <f t="shared" si="601"/>
        <v>0</v>
      </c>
      <c r="EH230" s="6">
        <v>0</v>
      </c>
      <c r="EI230" s="5">
        <v>0</v>
      </c>
      <c r="EJ230" s="8">
        <f t="shared" si="602"/>
        <v>0</v>
      </c>
      <c r="EK230" s="6">
        <v>0</v>
      </c>
      <c r="EL230" s="5">
        <v>0</v>
      </c>
      <c r="EM230" s="8">
        <f t="shared" si="603"/>
        <v>0</v>
      </c>
      <c r="EN230" s="6">
        <f t="shared" si="605"/>
        <v>1.9530000000000002E-2</v>
      </c>
      <c r="EO230" s="8">
        <f t="shared" si="606"/>
        <v>0.69499999999999995</v>
      </c>
    </row>
    <row r="231" spans="1:145" x14ac:dyDescent="0.3">
      <c r="A231" s="54">
        <v>2023</v>
      </c>
      <c r="B231" s="8" t="s">
        <v>6</v>
      </c>
      <c r="C231" s="6">
        <v>0</v>
      </c>
      <c r="D231" s="5">
        <v>0</v>
      </c>
      <c r="E231" s="8">
        <f t="shared" ref="E231:E238" si="607">IF(C231=0,0,D231/C231*1000)</f>
        <v>0</v>
      </c>
      <c r="F231" s="6">
        <v>0</v>
      </c>
      <c r="G231" s="5">
        <v>0</v>
      </c>
      <c r="H231" s="8">
        <f t="shared" si="558"/>
        <v>0</v>
      </c>
      <c r="I231" s="6">
        <v>0</v>
      </c>
      <c r="J231" s="5">
        <v>0</v>
      </c>
      <c r="K231" s="8">
        <f t="shared" si="559"/>
        <v>0</v>
      </c>
      <c r="L231" s="6">
        <v>0</v>
      </c>
      <c r="M231" s="5">
        <v>0</v>
      </c>
      <c r="N231" s="8">
        <f t="shared" si="560"/>
        <v>0</v>
      </c>
      <c r="O231" s="6">
        <v>0</v>
      </c>
      <c r="P231" s="5">
        <v>0</v>
      </c>
      <c r="Q231" s="8">
        <f t="shared" si="561"/>
        <v>0</v>
      </c>
      <c r="R231" s="6">
        <v>0</v>
      </c>
      <c r="S231" s="5">
        <v>0</v>
      </c>
      <c r="T231" s="8">
        <f t="shared" si="562"/>
        <v>0</v>
      </c>
      <c r="U231" s="6">
        <v>0</v>
      </c>
      <c r="V231" s="5">
        <v>0</v>
      </c>
      <c r="W231" s="8">
        <f t="shared" si="563"/>
        <v>0</v>
      </c>
      <c r="X231" s="6">
        <v>0</v>
      </c>
      <c r="Y231" s="5">
        <v>0</v>
      </c>
      <c r="Z231" s="8">
        <f t="shared" si="564"/>
        <v>0</v>
      </c>
      <c r="AA231" s="6">
        <v>0</v>
      </c>
      <c r="AB231" s="5">
        <v>0</v>
      </c>
      <c r="AC231" s="8">
        <f t="shared" si="565"/>
        <v>0</v>
      </c>
      <c r="AD231" s="6">
        <v>0</v>
      </c>
      <c r="AE231" s="5">
        <v>0</v>
      </c>
      <c r="AF231" s="8">
        <f t="shared" si="566"/>
        <v>0</v>
      </c>
      <c r="AG231" s="6">
        <v>0</v>
      </c>
      <c r="AH231" s="5">
        <v>0</v>
      </c>
      <c r="AI231" s="8">
        <f t="shared" si="567"/>
        <v>0</v>
      </c>
      <c r="AJ231" s="6">
        <v>0</v>
      </c>
      <c r="AK231" s="5">
        <v>0</v>
      </c>
      <c r="AL231" s="8">
        <f t="shared" si="568"/>
        <v>0</v>
      </c>
      <c r="AM231" s="6">
        <v>0</v>
      </c>
      <c r="AN231" s="5">
        <v>0</v>
      </c>
      <c r="AO231" s="8">
        <f t="shared" si="569"/>
        <v>0</v>
      </c>
      <c r="AP231" s="6">
        <v>0</v>
      </c>
      <c r="AQ231" s="5">
        <v>0</v>
      </c>
      <c r="AR231" s="8">
        <f t="shared" si="570"/>
        <v>0</v>
      </c>
      <c r="AS231" s="6">
        <v>0</v>
      </c>
      <c r="AT231" s="5">
        <v>0</v>
      </c>
      <c r="AU231" s="8">
        <f t="shared" si="571"/>
        <v>0</v>
      </c>
      <c r="AV231" s="6">
        <v>0</v>
      </c>
      <c r="AW231" s="5">
        <v>0</v>
      </c>
      <c r="AX231" s="8">
        <f t="shared" si="572"/>
        <v>0</v>
      </c>
      <c r="AY231" s="6">
        <v>0</v>
      </c>
      <c r="AZ231" s="5">
        <v>0</v>
      </c>
      <c r="BA231" s="8">
        <f t="shared" si="573"/>
        <v>0</v>
      </c>
      <c r="BB231" s="6">
        <v>0</v>
      </c>
      <c r="BC231" s="5">
        <v>0</v>
      </c>
      <c r="BD231" s="8">
        <f t="shared" si="574"/>
        <v>0</v>
      </c>
      <c r="BE231" s="6">
        <v>0</v>
      </c>
      <c r="BF231" s="5">
        <v>0</v>
      </c>
      <c r="BG231" s="8">
        <f t="shared" si="575"/>
        <v>0</v>
      </c>
      <c r="BH231" s="6">
        <v>0</v>
      </c>
      <c r="BI231" s="5">
        <v>0</v>
      </c>
      <c r="BJ231" s="8">
        <f t="shared" si="576"/>
        <v>0</v>
      </c>
      <c r="BK231" s="6">
        <v>0</v>
      </c>
      <c r="BL231" s="5">
        <v>0</v>
      </c>
      <c r="BM231" s="8">
        <f t="shared" si="577"/>
        <v>0</v>
      </c>
      <c r="BN231" s="6">
        <v>0</v>
      </c>
      <c r="BO231" s="5">
        <v>0</v>
      </c>
      <c r="BP231" s="8">
        <f t="shared" si="578"/>
        <v>0</v>
      </c>
      <c r="BQ231" s="6">
        <v>0</v>
      </c>
      <c r="BR231" s="5">
        <v>0</v>
      </c>
      <c r="BS231" s="8">
        <f t="shared" si="579"/>
        <v>0</v>
      </c>
      <c r="BT231" s="6">
        <v>0</v>
      </c>
      <c r="BU231" s="5">
        <v>0</v>
      </c>
      <c r="BV231" s="8">
        <f t="shared" si="580"/>
        <v>0</v>
      </c>
      <c r="BW231" s="6">
        <v>0</v>
      </c>
      <c r="BX231" s="5">
        <v>0</v>
      </c>
      <c r="BY231" s="8">
        <f t="shared" si="581"/>
        <v>0</v>
      </c>
      <c r="BZ231" s="6">
        <v>0</v>
      </c>
      <c r="CA231" s="5">
        <v>0</v>
      </c>
      <c r="CB231" s="8">
        <f t="shared" si="582"/>
        <v>0</v>
      </c>
      <c r="CC231" s="6">
        <v>0</v>
      </c>
      <c r="CD231" s="5">
        <v>0</v>
      </c>
      <c r="CE231" s="8">
        <f t="shared" si="583"/>
        <v>0</v>
      </c>
      <c r="CF231" s="6">
        <v>0</v>
      </c>
      <c r="CG231" s="5">
        <v>0</v>
      </c>
      <c r="CH231" s="8">
        <f t="shared" si="584"/>
        <v>0</v>
      </c>
      <c r="CI231" s="6">
        <v>0</v>
      </c>
      <c r="CJ231" s="5">
        <v>0</v>
      </c>
      <c r="CK231" s="8">
        <f t="shared" si="585"/>
        <v>0</v>
      </c>
      <c r="CL231" s="6">
        <v>0</v>
      </c>
      <c r="CM231" s="5">
        <v>0</v>
      </c>
      <c r="CN231" s="8">
        <f t="shared" si="586"/>
        <v>0</v>
      </c>
      <c r="CO231" s="6">
        <v>0</v>
      </c>
      <c r="CP231" s="5">
        <v>0</v>
      </c>
      <c r="CQ231" s="8">
        <f t="shared" si="587"/>
        <v>0</v>
      </c>
      <c r="CR231" s="6">
        <v>0</v>
      </c>
      <c r="CS231" s="5">
        <v>0</v>
      </c>
      <c r="CT231" s="8">
        <f t="shared" si="588"/>
        <v>0</v>
      </c>
      <c r="CU231" s="6">
        <v>0</v>
      </c>
      <c r="CV231" s="5">
        <v>0</v>
      </c>
      <c r="CW231" s="8">
        <f t="shared" si="589"/>
        <v>0</v>
      </c>
      <c r="CX231" s="6">
        <v>0</v>
      </c>
      <c r="CY231" s="5">
        <v>0</v>
      </c>
      <c r="CZ231" s="8">
        <f t="shared" si="590"/>
        <v>0</v>
      </c>
      <c r="DA231" s="6">
        <v>0</v>
      </c>
      <c r="DB231" s="5">
        <v>0</v>
      </c>
      <c r="DC231" s="8">
        <f t="shared" si="591"/>
        <v>0</v>
      </c>
      <c r="DD231" s="6">
        <v>0</v>
      </c>
      <c r="DE231" s="5">
        <v>0</v>
      </c>
      <c r="DF231" s="8">
        <f t="shared" si="592"/>
        <v>0</v>
      </c>
      <c r="DG231" s="6">
        <v>0</v>
      </c>
      <c r="DH231" s="5">
        <v>0</v>
      </c>
      <c r="DI231" s="8">
        <f t="shared" si="593"/>
        <v>0</v>
      </c>
      <c r="DJ231" s="6">
        <v>0</v>
      </c>
      <c r="DK231" s="5">
        <v>0</v>
      </c>
      <c r="DL231" s="8">
        <f t="shared" si="594"/>
        <v>0</v>
      </c>
      <c r="DM231" s="6">
        <v>0</v>
      </c>
      <c r="DN231" s="5">
        <v>0</v>
      </c>
      <c r="DO231" s="8">
        <f t="shared" si="595"/>
        <v>0</v>
      </c>
      <c r="DP231" s="6">
        <v>0</v>
      </c>
      <c r="DQ231" s="5">
        <v>0</v>
      </c>
      <c r="DR231" s="8">
        <f t="shared" si="596"/>
        <v>0</v>
      </c>
      <c r="DS231" s="6">
        <v>0</v>
      </c>
      <c r="DT231" s="5">
        <v>0</v>
      </c>
      <c r="DU231" s="8">
        <f t="shared" si="597"/>
        <v>0</v>
      </c>
      <c r="DV231" s="6">
        <v>0</v>
      </c>
      <c r="DW231" s="5">
        <v>0</v>
      </c>
      <c r="DX231" s="8">
        <f t="shared" si="598"/>
        <v>0</v>
      </c>
      <c r="DY231" s="6">
        <v>0</v>
      </c>
      <c r="DZ231" s="5">
        <v>0</v>
      </c>
      <c r="EA231" s="8">
        <f t="shared" si="599"/>
        <v>0</v>
      </c>
      <c r="EB231" s="6">
        <v>0</v>
      </c>
      <c r="EC231" s="5">
        <v>0</v>
      </c>
      <c r="ED231" s="8">
        <f t="shared" si="600"/>
        <v>0</v>
      </c>
      <c r="EE231" s="6">
        <v>0</v>
      </c>
      <c r="EF231" s="5">
        <v>0</v>
      </c>
      <c r="EG231" s="8">
        <f t="shared" si="601"/>
        <v>0</v>
      </c>
      <c r="EH231" s="6">
        <v>0</v>
      </c>
      <c r="EI231" s="5">
        <v>0</v>
      </c>
      <c r="EJ231" s="8">
        <f t="shared" si="602"/>
        <v>0</v>
      </c>
      <c r="EK231" s="6">
        <v>0</v>
      </c>
      <c r="EL231" s="5">
        <v>0</v>
      </c>
      <c r="EM231" s="8">
        <f t="shared" si="603"/>
        <v>0</v>
      </c>
      <c r="EN231" s="6">
        <f t="shared" si="605"/>
        <v>0</v>
      </c>
      <c r="EO231" s="8">
        <f t="shared" si="606"/>
        <v>0</v>
      </c>
    </row>
    <row r="232" spans="1:145" x14ac:dyDescent="0.3">
      <c r="A232" s="54">
        <v>2023</v>
      </c>
      <c r="B232" s="55" t="s">
        <v>7</v>
      </c>
      <c r="C232" s="6">
        <v>0</v>
      </c>
      <c r="D232" s="5">
        <v>0</v>
      </c>
      <c r="E232" s="8">
        <f t="shared" si="607"/>
        <v>0</v>
      </c>
      <c r="F232" s="6">
        <v>0</v>
      </c>
      <c r="G232" s="5">
        <v>0</v>
      </c>
      <c r="H232" s="8">
        <f t="shared" si="558"/>
        <v>0</v>
      </c>
      <c r="I232" s="6">
        <v>0</v>
      </c>
      <c r="J232" s="5">
        <v>0</v>
      </c>
      <c r="K232" s="8">
        <f t="shared" si="559"/>
        <v>0</v>
      </c>
      <c r="L232" s="6">
        <v>0</v>
      </c>
      <c r="M232" s="5">
        <v>0</v>
      </c>
      <c r="N232" s="8">
        <f t="shared" si="560"/>
        <v>0</v>
      </c>
      <c r="O232" s="6">
        <v>0</v>
      </c>
      <c r="P232" s="5">
        <v>0</v>
      </c>
      <c r="Q232" s="8">
        <f t="shared" si="561"/>
        <v>0</v>
      </c>
      <c r="R232" s="70">
        <v>0.5</v>
      </c>
      <c r="S232" s="5">
        <v>0.8</v>
      </c>
      <c r="T232" s="8">
        <f t="shared" si="562"/>
        <v>1600</v>
      </c>
      <c r="U232" s="6">
        <v>0</v>
      </c>
      <c r="V232" s="5">
        <v>0</v>
      </c>
      <c r="W232" s="8">
        <f t="shared" si="563"/>
        <v>0</v>
      </c>
      <c r="X232" s="6">
        <v>0</v>
      </c>
      <c r="Y232" s="5">
        <v>0</v>
      </c>
      <c r="Z232" s="8">
        <f t="shared" si="564"/>
        <v>0</v>
      </c>
      <c r="AA232" s="6">
        <v>0</v>
      </c>
      <c r="AB232" s="5">
        <v>0</v>
      </c>
      <c r="AC232" s="8">
        <f t="shared" si="565"/>
        <v>0</v>
      </c>
      <c r="AD232" s="6">
        <v>0</v>
      </c>
      <c r="AE232" s="5">
        <v>0</v>
      </c>
      <c r="AF232" s="8">
        <f t="shared" si="566"/>
        <v>0</v>
      </c>
      <c r="AG232" s="6">
        <v>0</v>
      </c>
      <c r="AH232" s="5">
        <v>0</v>
      </c>
      <c r="AI232" s="8">
        <f t="shared" si="567"/>
        <v>0</v>
      </c>
      <c r="AJ232" s="6">
        <v>0</v>
      </c>
      <c r="AK232" s="5">
        <v>0</v>
      </c>
      <c r="AL232" s="8">
        <f t="shared" si="568"/>
        <v>0</v>
      </c>
      <c r="AM232" s="6">
        <v>0</v>
      </c>
      <c r="AN232" s="5">
        <v>0</v>
      </c>
      <c r="AO232" s="8">
        <f t="shared" si="569"/>
        <v>0</v>
      </c>
      <c r="AP232" s="6">
        <v>0</v>
      </c>
      <c r="AQ232" s="5">
        <v>0</v>
      </c>
      <c r="AR232" s="8">
        <f t="shared" si="570"/>
        <v>0</v>
      </c>
      <c r="AS232" s="6">
        <v>0</v>
      </c>
      <c r="AT232" s="5">
        <v>0</v>
      </c>
      <c r="AU232" s="8">
        <f t="shared" si="571"/>
        <v>0</v>
      </c>
      <c r="AV232" s="6">
        <v>0</v>
      </c>
      <c r="AW232" s="5">
        <v>0</v>
      </c>
      <c r="AX232" s="8">
        <f t="shared" si="572"/>
        <v>0</v>
      </c>
      <c r="AY232" s="6">
        <v>0</v>
      </c>
      <c r="AZ232" s="5">
        <v>0</v>
      </c>
      <c r="BA232" s="8">
        <f t="shared" si="573"/>
        <v>0</v>
      </c>
      <c r="BB232" s="6">
        <v>0</v>
      </c>
      <c r="BC232" s="5">
        <v>0</v>
      </c>
      <c r="BD232" s="8">
        <f t="shared" si="574"/>
        <v>0</v>
      </c>
      <c r="BE232" s="6">
        <v>0</v>
      </c>
      <c r="BF232" s="5">
        <v>0</v>
      </c>
      <c r="BG232" s="8">
        <f t="shared" si="575"/>
        <v>0</v>
      </c>
      <c r="BH232" s="6">
        <v>0</v>
      </c>
      <c r="BI232" s="5">
        <v>0</v>
      </c>
      <c r="BJ232" s="8">
        <f t="shared" si="576"/>
        <v>0</v>
      </c>
      <c r="BK232" s="6">
        <v>0</v>
      </c>
      <c r="BL232" s="5">
        <v>0</v>
      </c>
      <c r="BM232" s="8">
        <f t="shared" si="577"/>
        <v>0</v>
      </c>
      <c r="BN232" s="6">
        <v>0</v>
      </c>
      <c r="BO232" s="5">
        <v>0</v>
      </c>
      <c r="BP232" s="8">
        <f t="shared" si="578"/>
        <v>0</v>
      </c>
      <c r="BQ232" s="6">
        <v>0</v>
      </c>
      <c r="BR232" s="5">
        <v>0</v>
      </c>
      <c r="BS232" s="8">
        <f t="shared" si="579"/>
        <v>0</v>
      </c>
      <c r="BT232" s="70">
        <v>24.155999999999999</v>
      </c>
      <c r="BU232" s="5">
        <v>585.87699999999995</v>
      </c>
      <c r="BV232" s="8">
        <f t="shared" si="580"/>
        <v>24253.89137274383</v>
      </c>
      <c r="BW232" s="6">
        <v>0</v>
      </c>
      <c r="BX232" s="5">
        <v>0</v>
      </c>
      <c r="BY232" s="8">
        <f t="shared" si="581"/>
        <v>0</v>
      </c>
      <c r="BZ232" s="6">
        <v>0</v>
      </c>
      <c r="CA232" s="5">
        <v>0</v>
      </c>
      <c r="CB232" s="8">
        <f t="shared" si="582"/>
        <v>0</v>
      </c>
      <c r="CC232" s="6">
        <v>0</v>
      </c>
      <c r="CD232" s="5">
        <v>0</v>
      </c>
      <c r="CE232" s="8">
        <f t="shared" si="583"/>
        <v>0</v>
      </c>
      <c r="CF232" s="6">
        <v>0</v>
      </c>
      <c r="CG232" s="5">
        <v>0</v>
      </c>
      <c r="CH232" s="8">
        <f t="shared" si="584"/>
        <v>0</v>
      </c>
      <c r="CI232" s="6">
        <v>0</v>
      </c>
      <c r="CJ232" s="5">
        <v>0</v>
      </c>
      <c r="CK232" s="8">
        <f t="shared" si="585"/>
        <v>0</v>
      </c>
      <c r="CL232" s="6">
        <v>0</v>
      </c>
      <c r="CM232" s="5">
        <v>0</v>
      </c>
      <c r="CN232" s="8">
        <f t="shared" si="586"/>
        <v>0</v>
      </c>
      <c r="CO232" s="6">
        <v>0</v>
      </c>
      <c r="CP232" s="5">
        <v>0</v>
      </c>
      <c r="CQ232" s="8">
        <f t="shared" si="587"/>
        <v>0</v>
      </c>
      <c r="CR232" s="6">
        <v>0</v>
      </c>
      <c r="CS232" s="5">
        <v>0</v>
      </c>
      <c r="CT232" s="8">
        <f t="shared" si="588"/>
        <v>0</v>
      </c>
      <c r="CU232" s="6">
        <v>0</v>
      </c>
      <c r="CV232" s="5">
        <v>0</v>
      </c>
      <c r="CW232" s="8">
        <f t="shared" si="589"/>
        <v>0</v>
      </c>
      <c r="CX232" s="6">
        <v>0</v>
      </c>
      <c r="CY232" s="5">
        <v>0</v>
      </c>
      <c r="CZ232" s="8">
        <f t="shared" si="590"/>
        <v>0</v>
      </c>
      <c r="DA232" s="6">
        <v>0</v>
      </c>
      <c r="DB232" s="5">
        <v>0</v>
      </c>
      <c r="DC232" s="8">
        <f t="shared" si="591"/>
        <v>0</v>
      </c>
      <c r="DD232" s="6">
        <v>0</v>
      </c>
      <c r="DE232" s="5">
        <v>0</v>
      </c>
      <c r="DF232" s="8">
        <f t="shared" si="592"/>
        <v>0</v>
      </c>
      <c r="DG232" s="6">
        <v>0</v>
      </c>
      <c r="DH232" s="5">
        <v>0</v>
      </c>
      <c r="DI232" s="8">
        <f t="shared" si="593"/>
        <v>0</v>
      </c>
      <c r="DJ232" s="6">
        <v>0</v>
      </c>
      <c r="DK232" s="5">
        <v>0</v>
      </c>
      <c r="DL232" s="8">
        <f t="shared" si="594"/>
        <v>0</v>
      </c>
      <c r="DM232" s="6">
        <v>0</v>
      </c>
      <c r="DN232" s="5">
        <v>0</v>
      </c>
      <c r="DO232" s="8">
        <f t="shared" si="595"/>
        <v>0</v>
      </c>
      <c r="DP232" s="6">
        <v>0</v>
      </c>
      <c r="DQ232" s="5">
        <v>0</v>
      </c>
      <c r="DR232" s="8">
        <f t="shared" si="596"/>
        <v>0</v>
      </c>
      <c r="DS232" s="6">
        <v>0</v>
      </c>
      <c r="DT232" s="5">
        <v>0</v>
      </c>
      <c r="DU232" s="8">
        <f t="shared" si="597"/>
        <v>0</v>
      </c>
      <c r="DV232" s="6">
        <v>0</v>
      </c>
      <c r="DW232" s="5">
        <v>0</v>
      </c>
      <c r="DX232" s="8">
        <f t="shared" si="598"/>
        <v>0</v>
      </c>
      <c r="DY232" s="6">
        <v>0</v>
      </c>
      <c r="DZ232" s="5">
        <v>0</v>
      </c>
      <c r="EA232" s="8">
        <f t="shared" si="599"/>
        <v>0</v>
      </c>
      <c r="EB232" s="6">
        <v>0</v>
      </c>
      <c r="EC232" s="5">
        <v>0</v>
      </c>
      <c r="ED232" s="8">
        <f t="shared" si="600"/>
        <v>0</v>
      </c>
      <c r="EE232" s="6">
        <v>0</v>
      </c>
      <c r="EF232" s="5">
        <v>0</v>
      </c>
      <c r="EG232" s="8">
        <f t="shared" si="601"/>
        <v>0</v>
      </c>
      <c r="EH232" s="6">
        <v>0</v>
      </c>
      <c r="EI232" s="5">
        <v>0</v>
      </c>
      <c r="EJ232" s="8">
        <f t="shared" si="602"/>
        <v>0</v>
      </c>
      <c r="EK232" s="6">
        <v>0</v>
      </c>
      <c r="EL232" s="5">
        <v>0</v>
      </c>
      <c r="EM232" s="8">
        <f t="shared" si="603"/>
        <v>0</v>
      </c>
      <c r="EN232" s="6">
        <f t="shared" si="605"/>
        <v>24.655999999999999</v>
      </c>
      <c r="EO232" s="8">
        <f t="shared" si="606"/>
        <v>586.67699999999991</v>
      </c>
    </row>
    <row r="233" spans="1:145" x14ac:dyDescent="0.3">
      <c r="A233" s="54">
        <v>2023</v>
      </c>
      <c r="B233" s="55" t="s">
        <v>8</v>
      </c>
      <c r="C233" s="6">
        <v>0</v>
      </c>
      <c r="D233" s="5">
        <v>0</v>
      </c>
      <c r="E233" s="8">
        <f t="shared" si="607"/>
        <v>0</v>
      </c>
      <c r="F233" s="6">
        <v>0</v>
      </c>
      <c r="G233" s="5">
        <v>0</v>
      </c>
      <c r="H233" s="8">
        <f t="shared" si="558"/>
        <v>0</v>
      </c>
      <c r="I233" s="6">
        <v>0</v>
      </c>
      <c r="J233" s="5">
        <v>0</v>
      </c>
      <c r="K233" s="8">
        <f t="shared" si="559"/>
        <v>0</v>
      </c>
      <c r="L233" s="6">
        <v>0</v>
      </c>
      <c r="M233" s="5">
        <v>0</v>
      </c>
      <c r="N233" s="8">
        <f t="shared" si="560"/>
        <v>0</v>
      </c>
      <c r="O233" s="6">
        <v>0</v>
      </c>
      <c r="P233" s="5">
        <v>0</v>
      </c>
      <c r="Q233" s="8">
        <f t="shared" si="561"/>
        <v>0</v>
      </c>
      <c r="R233" s="6">
        <v>0</v>
      </c>
      <c r="S233" s="5">
        <v>0</v>
      </c>
      <c r="T233" s="8">
        <f t="shared" si="562"/>
        <v>0</v>
      </c>
      <c r="U233" s="6">
        <v>0</v>
      </c>
      <c r="V233" s="5">
        <v>0</v>
      </c>
      <c r="W233" s="8">
        <f t="shared" si="563"/>
        <v>0</v>
      </c>
      <c r="X233" s="6">
        <v>0</v>
      </c>
      <c r="Y233" s="5">
        <v>0</v>
      </c>
      <c r="Z233" s="8">
        <f t="shared" si="564"/>
        <v>0</v>
      </c>
      <c r="AA233" s="6">
        <v>0</v>
      </c>
      <c r="AB233" s="5">
        <v>0</v>
      </c>
      <c r="AC233" s="8">
        <f t="shared" si="565"/>
        <v>0</v>
      </c>
      <c r="AD233" s="6">
        <v>0</v>
      </c>
      <c r="AE233" s="5">
        <v>0</v>
      </c>
      <c r="AF233" s="8">
        <f t="shared" si="566"/>
        <v>0</v>
      </c>
      <c r="AG233" s="6">
        <v>0</v>
      </c>
      <c r="AH233" s="5">
        <v>0</v>
      </c>
      <c r="AI233" s="8">
        <f t="shared" si="567"/>
        <v>0</v>
      </c>
      <c r="AJ233" s="6">
        <v>0</v>
      </c>
      <c r="AK233" s="5">
        <v>0</v>
      </c>
      <c r="AL233" s="8">
        <f t="shared" si="568"/>
        <v>0</v>
      </c>
      <c r="AM233" s="6">
        <v>0</v>
      </c>
      <c r="AN233" s="5">
        <v>0</v>
      </c>
      <c r="AO233" s="8">
        <f t="shared" si="569"/>
        <v>0</v>
      </c>
      <c r="AP233" s="6">
        <v>0</v>
      </c>
      <c r="AQ233" s="5">
        <v>0</v>
      </c>
      <c r="AR233" s="8">
        <f t="shared" si="570"/>
        <v>0</v>
      </c>
      <c r="AS233" s="6">
        <v>0</v>
      </c>
      <c r="AT233" s="5">
        <v>0</v>
      </c>
      <c r="AU233" s="8">
        <f t="shared" si="571"/>
        <v>0</v>
      </c>
      <c r="AV233" s="6">
        <v>0</v>
      </c>
      <c r="AW233" s="5">
        <v>0</v>
      </c>
      <c r="AX233" s="8">
        <f t="shared" si="572"/>
        <v>0</v>
      </c>
      <c r="AY233" s="6">
        <v>0</v>
      </c>
      <c r="AZ233" s="5">
        <v>0</v>
      </c>
      <c r="BA233" s="8">
        <f t="shared" si="573"/>
        <v>0</v>
      </c>
      <c r="BB233" s="6">
        <v>0</v>
      </c>
      <c r="BC233" s="5">
        <v>0</v>
      </c>
      <c r="BD233" s="8">
        <f t="shared" si="574"/>
        <v>0</v>
      </c>
      <c r="BE233" s="6">
        <v>0</v>
      </c>
      <c r="BF233" s="5">
        <v>0</v>
      </c>
      <c r="BG233" s="8">
        <f t="shared" si="575"/>
        <v>0</v>
      </c>
      <c r="BH233" s="6">
        <v>0</v>
      </c>
      <c r="BI233" s="5">
        <v>0</v>
      </c>
      <c r="BJ233" s="8">
        <f t="shared" si="576"/>
        <v>0</v>
      </c>
      <c r="BK233" s="6">
        <v>0</v>
      </c>
      <c r="BL233" s="5">
        <v>0</v>
      </c>
      <c r="BM233" s="8">
        <f t="shared" si="577"/>
        <v>0</v>
      </c>
      <c r="BN233" s="6">
        <v>0</v>
      </c>
      <c r="BO233" s="5">
        <v>0</v>
      </c>
      <c r="BP233" s="8">
        <f t="shared" si="578"/>
        <v>0</v>
      </c>
      <c r="BQ233" s="6">
        <v>0</v>
      </c>
      <c r="BR233" s="5">
        <v>0</v>
      </c>
      <c r="BS233" s="8">
        <f t="shared" si="579"/>
        <v>0</v>
      </c>
      <c r="BT233" s="70">
        <v>24.155999999999999</v>
      </c>
      <c r="BU233" s="5">
        <v>534.52099999999996</v>
      </c>
      <c r="BV233" s="8">
        <f t="shared" si="580"/>
        <v>22127.877131975492</v>
      </c>
      <c r="BW233" s="6">
        <v>0</v>
      </c>
      <c r="BX233" s="5">
        <v>0</v>
      </c>
      <c r="BY233" s="8">
        <f t="shared" si="581"/>
        <v>0</v>
      </c>
      <c r="BZ233" s="6">
        <v>0</v>
      </c>
      <c r="CA233" s="5">
        <v>0</v>
      </c>
      <c r="CB233" s="8">
        <f t="shared" si="582"/>
        <v>0</v>
      </c>
      <c r="CC233" s="6">
        <v>0</v>
      </c>
      <c r="CD233" s="5">
        <v>0</v>
      </c>
      <c r="CE233" s="8">
        <f t="shared" si="583"/>
        <v>0</v>
      </c>
      <c r="CF233" s="6">
        <v>0</v>
      </c>
      <c r="CG233" s="5">
        <v>0</v>
      </c>
      <c r="CH233" s="8">
        <f t="shared" si="584"/>
        <v>0</v>
      </c>
      <c r="CI233" s="6">
        <v>0</v>
      </c>
      <c r="CJ233" s="5">
        <v>0</v>
      </c>
      <c r="CK233" s="8">
        <f t="shared" si="585"/>
        <v>0</v>
      </c>
      <c r="CL233" s="6">
        <v>0</v>
      </c>
      <c r="CM233" s="5">
        <v>0</v>
      </c>
      <c r="CN233" s="8">
        <f t="shared" si="586"/>
        <v>0</v>
      </c>
      <c r="CO233" s="6">
        <v>0</v>
      </c>
      <c r="CP233" s="5">
        <v>0</v>
      </c>
      <c r="CQ233" s="8">
        <f t="shared" si="587"/>
        <v>0</v>
      </c>
      <c r="CR233" s="6">
        <v>0</v>
      </c>
      <c r="CS233" s="5">
        <v>0</v>
      </c>
      <c r="CT233" s="8">
        <f t="shared" si="588"/>
        <v>0</v>
      </c>
      <c r="CU233" s="6">
        <v>0</v>
      </c>
      <c r="CV233" s="5">
        <v>0</v>
      </c>
      <c r="CW233" s="8">
        <f t="shared" si="589"/>
        <v>0</v>
      </c>
      <c r="CX233" s="6">
        <v>0</v>
      </c>
      <c r="CY233" s="5">
        <v>0</v>
      </c>
      <c r="CZ233" s="8">
        <f t="shared" si="590"/>
        <v>0</v>
      </c>
      <c r="DA233" s="6">
        <v>0</v>
      </c>
      <c r="DB233" s="5">
        <v>0</v>
      </c>
      <c r="DC233" s="8">
        <f t="shared" si="591"/>
        <v>0</v>
      </c>
      <c r="DD233" s="6">
        <v>0</v>
      </c>
      <c r="DE233" s="5">
        <v>0</v>
      </c>
      <c r="DF233" s="8">
        <f t="shared" si="592"/>
        <v>0</v>
      </c>
      <c r="DG233" s="6">
        <v>0</v>
      </c>
      <c r="DH233" s="5">
        <v>0</v>
      </c>
      <c r="DI233" s="8">
        <f t="shared" si="593"/>
        <v>0</v>
      </c>
      <c r="DJ233" s="6">
        <v>0</v>
      </c>
      <c r="DK233" s="5">
        <v>0</v>
      </c>
      <c r="DL233" s="8">
        <f t="shared" si="594"/>
        <v>0</v>
      </c>
      <c r="DM233" s="6">
        <v>0</v>
      </c>
      <c r="DN233" s="5">
        <v>0</v>
      </c>
      <c r="DO233" s="8">
        <f t="shared" si="595"/>
        <v>0</v>
      </c>
      <c r="DP233" s="6">
        <v>0</v>
      </c>
      <c r="DQ233" s="5">
        <v>0</v>
      </c>
      <c r="DR233" s="8">
        <f t="shared" si="596"/>
        <v>0</v>
      </c>
      <c r="DS233" s="6">
        <v>0</v>
      </c>
      <c r="DT233" s="5">
        <v>0</v>
      </c>
      <c r="DU233" s="8">
        <f t="shared" si="597"/>
        <v>0</v>
      </c>
      <c r="DV233" s="6">
        <v>0</v>
      </c>
      <c r="DW233" s="5">
        <v>0</v>
      </c>
      <c r="DX233" s="8">
        <f t="shared" si="598"/>
        <v>0</v>
      </c>
      <c r="DY233" s="6">
        <v>0</v>
      </c>
      <c r="DZ233" s="5">
        <v>0</v>
      </c>
      <c r="EA233" s="8">
        <f t="shared" si="599"/>
        <v>0</v>
      </c>
      <c r="EB233" s="6">
        <v>0</v>
      </c>
      <c r="EC233" s="5">
        <v>0</v>
      </c>
      <c r="ED233" s="8">
        <f t="shared" si="600"/>
        <v>0</v>
      </c>
      <c r="EE233" s="6">
        <v>0</v>
      </c>
      <c r="EF233" s="5">
        <v>0</v>
      </c>
      <c r="EG233" s="8">
        <f t="shared" si="601"/>
        <v>0</v>
      </c>
      <c r="EH233" s="6">
        <v>0</v>
      </c>
      <c r="EI233" s="5">
        <v>0</v>
      </c>
      <c r="EJ233" s="8">
        <f t="shared" si="602"/>
        <v>0</v>
      </c>
      <c r="EK233" s="6">
        <v>0</v>
      </c>
      <c r="EL233" s="5">
        <v>0</v>
      </c>
      <c r="EM233" s="8">
        <f t="shared" si="603"/>
        <v>0</v>
      </c>
      <c r="EN233" s="6">
        <f t="shared" si="605"/>
        <v>24.155999999999999</v>
      </c>
      <c r="EO233" s="8">
        <f t="shared" si="606"/>
        <v>534.52099999999996</v>
      </c>
    </row>
    <row r="234" spans="1:145" x14ac:dyDescent="0.3">
      <c r="A234" s="54">
        <v>2023</v>
      </c>
      <c r="B234" s="55" t="s">
        <v>9</v>
      </c>
      <c r="C234" s="6">
        <v>0</v>
      </c>
      <c r="D234" s="5">
        <v>0</v>
      </c>
      <c r="E234" s="8">
        <f t="shared" si="607"/>
        <v>0</v>
      </c>
      <c r="F234" s="6">
        <v>0</v>
      </c>
      <c r="G234" s="5">
        <v>0</v>
      </c>
      <c r="H234" s="8">
        <f t="shared" si="558"/>
        <v>0</v>
      </c>
      <c r="I234" s="6">
        <v>0</v>
      </c>
      <c r="J234" s="5">
        <v>0</v>
      </c>
      <c r="K234" s="8">
        <f t="shared" si="559"/>
        <v>0</v>
      </c>
      <c r="L234" s="6">
        <v>0</v>
      </c>
      <c r="M234" s="5">
        <v>0</v>
      </c>
      <c r="N234" s="8">
        <f t="shared" si="560"/>
        <v>0</v>
      </c>
      <c r="O234" s="6">
        <v>0</v>
      </c>
      <c r="P234" s="5">
        <v>0</v>
      </c>
      <c r="Q234" s="8">
        <f t="shared" si="561"/>
        <v>0</v>
      </c>
      <c r="R234" s="6">
        <v>0</v>
      </c>
      <c r="S234" s="5">
        <v>0</v>
      </c>
      <c r="T234" s="8">
        <f t="shared" si="562"/>
        <v>0</v>
      </c>
      <c r="U234" s="6">
        <v>0</v>
      </c>
      <c r="V234" s="5">
        <v>0</v>
      </c>
      <c r="W234" s="8">
        <f t="shared" si="563"/>
        <v>0</v>
      </c>
      <c r="X234" s="6">
        <v>0</v>
      </c>
      <c r="Y234" s="5">
        <v>0</v>
      </c>
      <c r="Z234" s="8">
        <f t="shared" si="564"/>
        <v>0</v>
      </c>
      <c r="AA234" s="70">
        <v>10.82</v>
      </c>
      <c r="AB234" s="5">
        <v>140.648</v>
      </c>
      <c r="AC234" s="8">
        <f t="shared" si="565"/>
        <v>12998.890942698707</v>
      </c>
      <c r="AD234" s="6">
        <v>0</v>
      </c>
      <c r="AE234" s="5">
        <v>0</v>
      </c>
      <c r="AF234" s="8">
        <f t="shared" si="566"/>
        <v>0</v>
      </c>
      <c r="AG234" s="6">
        <v>0</v>
      </c>
      <c r="AH234" s="5">
        <v>0</v>
      </c>
      <c r="AI234" s="8">
        <f t="shared" si="567"/>
        <v>0</v>
      </c>
      <c r="AJ234" s="6">
        <v>0</v>
      </c>
      <c r="AK234" s="5">
        <v>0</v>
      </c>
      <c r="AL234" s="8">
        <f t="shared" si="568"/>
        <v>0</v>
      </c>
      <c r="AM234" s="6">
        <v>0</v>
      </c>
      <c r="AN234" s="5">
        <v>0</v>
      </c>
      <c r="AO234" s="8">
        <f t="shared" si="569"/>
        <v>0</v>
      </c>
      <c r="AP234" s="6">
        <v>0</v>
      </c>
      <c r="AQ234" s="5">
        <v>0</v>
      </c>
      <c r="AR234" s="8">
        <f t="shared" si="570"/>
        <v>0</v>
      </c>
      <c r="AS234" s="6">
        <v>0</v>
      </c>
      <c r="AT234" s="5">
        <v>0</v>
      </c>
      <c r="AU234" s="8">
        <f t="shared" si="571"/>
        <v>0</v>
      </c>
      <c r="AV234" s="6">
        <v>0</v>
      </c>
      <c r="AW234" s="5">
        <v>0</v>
      </c>
      <c r="AX234" s="8">
        <f t="shared" si="572"/>
        <v>0</v>
      </c>
      <c r="AY234" s="6">
        <v>0</v>
      </c>
      <c r="AZ234" s="5">
        <v>0</v>
      </c>
      <c r="BA234" s="8">
        <f t="shared" si="573"/>
        <v>0</v>
      </c>
      <c r="BB234" s="6">
        <v>0</v>
      </c>
      <c r="BC234" s="5">
        <v>0</v>
      </c>
      <c r="BD234" s="8">
        <f t="shared" si="574"/>
        <v>0</v>
      </c>
      <c r="BE234" s="6">
        <v>0</v>
      </c>
      <c r="BF234" s="5">
        <v>0</v>
      </c>
      <c r="BG234" s="8">
        <f t="shared" si="575"/>
        <v>0</v>
      </c>
      <c r="BH234" s="6">
        <v>0</v>
      </c>
      <c r="BI234" s="5">
        <v>0</v>
      </c>
      <c r="BJ234" s="8">
        <f t="shared" si="576"/>
        <v>0</v>
      </c>
      <c r="BK234" s="6">
        <v>0</v>
      </c>
      <c r="BL234" s="5">
        <v>0</v>
      </c>
      <c r="BM234" s="8">
        <f t="shared" si="577"/>
        <v>0</v>
      </c>
      <c r="BN234" s="6">
        <v>0</v>
      </c>
      <c r="BO234" s="5">
        <v>0</v>
      </c>
      <c r="BP234" s="8">
        <f t="shared" si="578"/>
        <v>0</v>
      </c>
      <c r="BQ234" s="6">
        <v>0</v>
      </c>
      <c r="BR234" s="5">
        <v>0</v>
      </c>
      <c r="BS234" s="8">
        <f t="shared" si="579"/>
        <v>0</v>
      </c>
      <c r="BT234" s="6">
        <v>0</v>
      </c>
      <c r="BU234" s="5">
        <v>0</v>
      </c>
      <c r="BV234" s="8">
        <f t="shared" si="580"/>
        <v>0</v>
      </c>
      <c r="BW234" s="6">
        <v>0</v>
      </c>
      <c r="BX234" s="5">
        <v>0</v>
      </c>
      <c r="BY234" s="8">
        <f t="shared" si="581"/>
        <v>0</v>
      </c>
      <c r="BZ234" s="6">
        <v>0</v>
      </c>
      <c r="CA234" s="5">
        <v>0</v>
      </c>
      <c r="CB234" s="8">
        <f t="shared" si="582"/>
        <v>0</v>
      </c>
      <c r="CC234" s="6">
        <v>0</v>
      </c>
      <c r="CD234" s="5">
        <v>0</v>
      </c>
      <c r="CE234" s="8">
        <f t="shared" si="583"/>
        <v>0</v>
      </c>
      <c r="CF234" s="6">
        <v>0</v>
      </c>
      <c r="CG234" s="5">
        <v>0</v>
      </c>
      <c r="CH234" s="8">
        <f t="shared" si="584"/>
        <v>0</v>
      </c>
      <c r="CI234" s="6">
        <v>0</v>
      </c>
      <c r="CJ234" s="5">
        <v>0</v>
      </c>
      <c r="CK234" s="8">
        <f t="shared" si="585"/>
        <v>0</v>
      </c>
      <c r="CL234" s="6">
        <v>0</v>
      </c>
      <c r="CM234" s="5">
        <v>0</v>
      </c>
      <c r="CN234" s="8">
        <f t="shared" si="586"/>
        <v>0</v>
      </c>
      <c r="CO234" s="6">
        <v>0</v>
      </c>
      <c r="CP234" s="5">
        <v>0</v>
      </c>
      <c r="CQ234" s="8">
        <f t="shared" si="587"/>
        <v>0</v>
      </c>
      <c r="CR234" s="6">
        <v>0</v>
      </c>
      <c r="CS234" s="5">
        <v>0</v>
      </c>
      <c r="CT234" s="8">
        <f t="shared" si="588"/>
        <v>0</v>
      </c>
      <c r="CU234" s="6">
        <v>0</v>
      </c>
      <c r="CV234" s="5">
        <v>0</v>
      </c>
      <c r="CW234" s="8">
        <f t="shared" si="589"/>
        <v>0</v>
      </c>
      <c r="CX234" s="6">
        <v>0</v>
      </c>
      <c r="CY234" s="5">
        <v>0</v>
      </c>
      <c r="CZ234" s="8">
        <f t="shared" si="590"/>
        <v>0</v>
      </c>
      <c r="DA234" s="6">
        <v>0</v>
      </c>
      <c r="DB234" s="5">
        <v>0</v>
      </c>
      <c r="DC234" s="8">
        <f t="shared" si="591"/>
        <v>0</v>
      </c>
      <c r="DD234" s="6">
        <v>0</v>
      </c>
      <c r="DE234" s="5">
        <v>0</v>
      </c>
      <c r="DF234" s="8">
        <f t="shared" si="592"/>
        <v>0</v>
      </c>
      <c r="DG234" s="6">
        <v>0</v>
      </c>
      <c r="DH234" s="5">
        <v>0</v>
      </c>
      <c r="DI234" s="8">
        <f t="shared" si="593"/>
        <v>0</v>
      </c>
      <c r="DJ234" s="6">
        <v>0</v>
      </c>
      <c r="DK234" s="5">
        <v>0</v>
      </c>
      <c r="DL234" s="8">
        <f t="shared" si="594"/>
        <v>0</v>
      </c>
      <c r="DM234" s="6">
        <v>0</v>
      </c>
      <c r="DN234" s="5">
        <v>0</v>
      </c>
      <c r="DO234" s="8">
        <f t="shared" si="595"/>
        <v>0</v>
      </c>
      <c r="DP234" s="6">
        <v>0</v>
      </c>
      <c r="DQ234" s="5">
        <v>0</v>
      </c>
      <c r="DR234" s="8">
        <f t="shared" si="596"/>
        <v>0</v>
      </c>
      <c r="DS234" s="6">
        <v>0</v>
      </c>
      <c r="DT234" s="5">
        <v>0</v>
      </c>
      <c r="DU234" s="8">
        <f t="shared" si="597"/>
        <v>0</v>
      </c>
      <c r="DV234" s="6">
        <v>0</v>
      </c>
      <c r="DW234" s="5">
        <v>0</v>
      </c>
      <c r="DX234" s="8">
        <f t="shared" si="598"/>
        <v>0</v>
      </c>
      <c r="DY234" s="6">
        <v>0</v>
      </c>
      <c r="DZ234" s="5">
        <v>0</v>
      </c>
      <c r="EA234" s="8">
        <f t="shared" si="599"/>
        <v>0</v>
      </c>
      <c r="EB234" s="6">
        <v>0</v>
      </c>
      <c r="EC234" s="5">
        <v>0</v>
      </c>
      <c r="ED234" s="8">
        <f t="shared" si="600"/>
        <v>0</v>
      </c>
      <c r="EE234" s="6">
        <v>0</v>
      </c>
      <c r="EF234" s="5">
        <v>0</v>
      </c>
      <c r="EG234" s="8">
        <f t="shared" si="601"/>
        <v>0</v>
      </c>
      <c r="EH234" s="6">
        <v>0</v>
      </c>
      <c r="EI234" s="5">
        <v>0</v>
      </c>
      <c r="EJ234" s="8">
        <f t="shared" si="602"/>
        <v>0</v>
      </c>
      <c r="EK234" s="6">
        <v>0</v>
      </c>
      <c r="EL234" s="5">
        <v>0</v>
      </c>
      <c r="EM234" s="8">
        <f t="shared" si="603"/>
        <v>0</v>
      </c>
      <c r="EN234" s="6">
        <f t="shared" si="605"/>
        <v>10.82</v>
      </c>
      <c r="EO234" s="8">
        <f t="shared" si="606"/>
        <v>140.648</v>
      </c>
    </row>
    <row r="235" spans="1:145" x14ac:dyDescent="0.3">
      <c r="A235" s="54">
        <v>2023</v>
      </c>
      <c r="B235" s="55" t="s">
        <v>10</v>
      </c>
      <c r="C235" s="6">
        <v>0</v>
      </c>
      <c r="D235" s="5">
        <v>0</v>
      </c>
      <c r="E235" s="8">
        <f t="shared" si="607"/>
        <v>0</v>
      </c>
      <c r="F235" s="6">
        <v>0</v>
      </c>
      <c r="G235" s="5">
        <v>0</v>
      </c>
      <c r="H235" s="8">
        <f t="shared" si="558"/>
        <v>0</v>
      </c>
      <c r="I235" s="6">
        <v>0</v>
      </c>
      <c r="J235" s="5">
        <v>0</v>
      </c>
      <c r="K235" s="8">
        <f t="shared" si="559"/>
        <v>0</v>
      </c>
      <c r="L235" s="6">
        <v>0</v>
      </c>
      <c r="M235" s="5">
        <v>0</v>
      </c>
      <c r="N235" s="8">
        <f t="shared" si="560"/>
        <v>0</v>
      </c>
      <c r="O235" s="6">
        <v>0</v>
      </c>
      <c r="P235" s="5">
        <v>0</v>
      </c>
      <c r="Q235" s="8">
        <f t="shared" si="561"/>
        <v>0</v>
      </c>
      <c r="R235" s="6">
        <v>0</v>
      </c>
      <c r="S235" s="5">
        <v>0</v>
      </c>
      <c r="T235" s="8">
        <f t="shared" si="562"/>
        <v>0</v>
      </c>
      <c r="U235" s="6">
        <v>0</v>
      </c>
      <c r="V235" s="5">
        <v>0</v>
      </c>
      <c r="W235" s="8">
        <f t="shared" si="563"/>
        <v>0</v>
      </c>
      <c r="X235" s="6">
        <v>0</v>
      </c>
      <c r="Y235" s="5">
        <v>0</v>
      </c>
      <c r="Z235" s="8">
        <f t="shared" si="564"/>
        <v>0</v>
      </c>
      <c r="AA235" s="6">
        <v>0</v>
      </c>
      <c r="AB235" s="5">
        <v>0</v>
      </c>
      <c r="AC235" s="8">
        <f t="shared" si="565"/>
        <v>0</v>
      </c>
      <c r="AD235" s="6">
        <v>0</v>
      </c>
      <c r="AE235" s="5">
        <v>0</v>
      </c>
      <c r="AF235" s="8">
        <f t="shared" si="566"/>
        <v>0</v>
      </c>
      <c r="AG235" s="6">
        <v>0</v>
      </c>
      <c r="AH235" s="5">
        <v>0</v>
      </c>
      <c r="AI235" s="8">
        <f t="shared" si="567"/>
        <v>0</v>
      </c>
      <c r="AJ235" s="6">
        <v>0</v>
      </c>
      <c r="AK235" s="5">
        <v>0</v>
      </c>
      <c r="AL235" s="8">
        <f t="shared" si="568"/>
        <v>0</v>
      </c>
      <c r="AM235" s="6">
        <v>0</v>
      </c>
      <c r="AN235" s="5">
        <v>0</v>
      </c>
      <c r="AO235" s="8">
        <f t="shared" si="569"/>
        <v>0</v>
      </c>
      <c r="AP235" s="6">
        <v>0</v>
      </c>
      <c r="AQ235" s="5">
        <v>0</v>
      </c>
      <c r="AR235" s="8">
        <f t="shared" si="570"/>
        <v>0</v>
      </c>
      <c r="AS235" s="6">
        <v>0</v>
      </c>
      <c r="AT235" s="5">
        <v>0</v>
      </c>
      <c r="AU235" s="8">
        <f t="shared" si="571"/>
        <v>0</v>
      </c>
      <c r="AV235" s="6">
        <v>0</v>
      </c>
      <c r="AW235" s="5">
        <v>0</v>
      </c>
      <c r="AX235" s="8">
        <f t="shared" si="572"/>
        <v>0</v>
      </c>
      <c r="AY235" s="6">
        <v>0</v>
      </c>
      <c r="AZ235" s="5">
        <v>0</v>
      </c>
      <c r="BA235" s="8">
        <f t="shared" si="573"/>
        <v>0</v>
      </c>
      <c r="BB235" s="6">
        <v>0</v>
      </c>
      <c r="BC235" s="5">
        <v>0</v>
      </c>
      <c r="BD235" s="8">
        <f t="shared" si="574"/>
        <v>0</v>
      </c>
      <c r="BE235" s="6">
        <v>0</v>
      </c>
      <c r="BF235" s="5">
        <v>0</v>
      </c>
      <c r="BG235" s="8">
        <f t="shared" si="575"/>
        <v>0</v>
      </c>
      <c r="BH235" s="6">
        <v>0</v>
      </c>
      <c r="BI235" s="5">
        <v>0</v>
      </c>
      <c r="BJ235" s="8">
        <f t="shared" si="576"/>
        <v>0</v>
      </c>
      <c r="BK235" s="6">
        <v>0</v>
      </c>
      <c r="BL235" s="5">
        <v>0</v>
      </c>
      <c r="BM235" s="8">
        <f t="shared" si="577"/>
        <v>0</v>
      </c>
      <c r="BN235" s="6">
        <v>0</v>
      </c>
      <c r="BO235" s="5">
        <v>0</v>
      </c>
      <c r="BP235" s="8">
        <f t="shared" si="578"/>
        <v>0</v>
      </c>
      <c r="BQ235" s="6">
        <v>0</v>
      </c>
      <c r="BR235" s="5">
        <v>0</v>
      </c>
      <c r="BS235" s="8">
        <f t="shared" si="579"/>
        <v>0</v>
      </c>
      <c r="BT235" s="70">
        <v>24.155999999999999</v>
      </c>
      <c r="BU235" s="5">
        <v>516.36400000000003</v>
      </c>
      <c r="BV235" s="8">
        <f t="shared" si="580"/>
        <v>21376.221228680246</v>
      </c>
      <c r="BW235" s="6">
        <v>0</v>
      </c>
      <c r="BX235" s="5">
        <v>0</v>
      </c>
      <c r="BY235" s="8">
        <f t="shared" si="581"/>
        <v>0</v>
      </c>
      <c r="BZ235" s="6">
        <v>0</v>
      </c>
      <c r="CA235" s="5">
        <v>0</v>
      </c>
      <c r="CB235" s="8">
        <f t="shared" si="582"/>
        <v>0</v>
      </c>
      <c r="CC235" s="6">
        <v>0</v>
      </c>
      <c r="CD235" s="5">
        <v>0</v>
      </c>
      <c r="CE235" s="8">
        <f t="shared" si="583"/>
        <v>0</v>
      </c>
      <c r="CF235" s="6">
        <v>0</v>
      </c>
      <c r="CG235" s="5">
        <v>0</v>
      </c>
      <c r="CH235" s="8">
        <f t="shared" si="584"/>
        <v>0</v>
      </c>
      <c r="CI235" s="6">
        <v>0</v>
      </c>
      <c r="CJ235" s="5">
        <v>0</v>
      </c>
      <c r="CK235" s="8">
        <f t="shared" si="585"/>
        <v>0</v>
      </c>
      <c r="CL235" s="6">
        <v>0</v>
      </c>
      <c r="CM235" s="5">
        <v>0</v>
      </c>
      <c r="CN235" s="8">
        <f t="shared" si="586"/>
        <v>0</v>
      </c>
      <c r="CO235" s="6">
        <v>0</v>
      </c>
      <c r="CP235" s="5">
        <v>0</v>
      </c>
      <c r="CQ235" s="8">
        <f t="shared" si="587"/>
        <v>0</v>
      </c>
      <c r="CR235" s="6">
        <v>0</v>
      </c>
      <c r="CS235" s="5">
        <v>0</v>
      </c>
      <c r="CT235" s="8">
        <f t="shared" si="588"/>
        <v>0</v>
      </c>
      <c r="CU235" s="6">
        <v>0</v>
      </c>
      <c r="CV235" s="5">
        <v>0</v>
      </c>
      <c r="CW235" s="8">
        <f t="shared" si="589"/>
        <v>0</v>
      </c>
      <c r="CX235" s="6">
        <v>0</v>
      </c>
      <c r="CY235" s="5">
        <v>0</v>
      </c>
      <c r="CZ235" s="8">
        <f t="shared" si="590"/>
        <v>0</v>
      </c>
      <c r="DA235" s="6">
        <v>0</v>
      </c>
      <c r="DB235" s="5">
        <v>0</v>
      </c>
      <c r="DC235" s="8">
        <f t="shared" si="591"/>
        <v>0</v>
      </c>
      <c r="DD235" s="6">
        <v>0</v>
      </c>
      <c r="DE235" s="5">
        <v>0</v>
      </c>
      <c r="DF235" s="8">
        <f t="shared" si="592"/>
        <v>0</v>
      </c>
      <c r="DG235" s="6">
        <v>0</v>
      </c>
      <c r="DH235" s="5">
        <v>0</v>
      </c>
      <c r="DI235" s="8">
        <f t="shared" si="593"/>
        <v>0</v>
      </c>
      <c r="DJ235" s="6">
        <v>0</v>
      </c>
      <c r="DK235" s="5">
        <v>0</v>
      </c>
      <c r="DL235" s="8">
        <f t="shared" si="594"/>
        <v>0</v>
      </c>
      <c r="DM235" s="6">
        <v>0</v>
      </c>
      <c r="DN235" s="5">
        <v>0</v>
      </c>
      <c r="DO235" s="8">
        <f t="shared" si="595"/>
        <v>0</v>
      </c>
      <c r="DP235" s="6">
        <v>0</v>
      </c>
      <c r="DQ235" s="5">
        <v>0</v>
      </c>
      <c r="DR235" s="8">
        <f t="shared" si="596"/>
        <v>0</v>
      </c>
      <c r="DS235" s="6">
        <v>0</v>
      </c>
      <c r="DT235" s="5">
        <v>0</v>
      </c>
      <c r="DU235" s="8">
        <f t="shared" si="597"/>
        <v>0</v>
      </c>
      <c r="DV235" s="6">
        <v>0</v>
      </c>
      <c r="DW235" s="5">
        <v>0</v>
      </c>
      <c r="DX235" s="8">
        <f t="shared" si="598"/>
        <v>0</v>
      </c>
      <c r="DY235" s="6">
        <v>0</v>
      </c>
      <c r="DZ235" s="5">
        <v>0</v>
      </c>
      <c r="EA235" s="8">
        <f t="shared" si="599"/>
        <v>0</v>
      </c>
      <c r="EB235" s="6">
        <v>0</v>
      </c>
      <c r="EC235" s="5">
        <v>0</v>
      </c>
      <c r="ED235" s="8">
        <f t="shared" si="600"/>
        <v>0</v>
      </c>
      <c r="EE235" s="6">
        <v>0</v>
      </c>
      <c r="EF235" s="5">
        <v>0</v>
      </c>
      <c r="EG235" s="8">
        <f t="shared" si="601"/>
        <v>0</v>
      </c>
      <c r="EH235" s="6">
        <v>0</v>
      </c>
      <c r="EI235" s="5">
        <v>0</v>
      </c>
      <c r="EJ235" s="8">
        <f t="shared" si="602"/>
        <v>0</v>
      </c>
      <c r="EK235" s="6">
        <v>0</v>
      </c>
      <c r="EL235" s="5">
        <v>0</v>
      </c>
      <c r="EM235" s="8">
        <f t="shared" si="603"/>
        <v>0</v>
      </c>
      <c r="EN235" s="6">
        <f t="shared" si="605"/>
        <v>24.155999999999999</v>
      </c>
      <c r="EO235" s="8">
        <f t="shared" si="606"/>
        <v>516.36400000000003</v>
      </c>
    </row>
    <row r="236" spans="1:145" x14ac:dyDescent="0.3">
      <c r="A236" s="54">
        <v>2023</v>
      </c>
      <c r="B236" s="55" t="s">
        <v>11</v>
      </c>
      <c r="C236" s="6">
        <v>0</v>
      </c>
      <c r="D236" s="5">
        <v>0</v>
      </c>
      <c r="E236" s="8">
        <f t="shared" si="607"/>
        <v>0</v>
      </c>
      <c r="F236" s="6">
        <v>0</v>
      </c>
      <c r="G236" s="5">
        <v>0</v>
      </c>
      <c r="H236" s="8">
        <f t="shared" si="558"/>
        <v>0</v>
      </c>
      <c r="I236" s="6">
        <v>0</v>
      </c>
      <c r="J236" s="5">
        <v>0</v>
      </c>
      <c r="K236" s="8">
        <f t="shared" si="559"/>
        <v>0</v>
      </c>
      <c r="L236" s="6">
        <v>0</v>
      </c>
      <c r="M236" s="5">
        <v>0</v>
      </c>
      <c r="N236" s="8">
        <f t="shared" si="560"/>
        <v>0</v>
      </c>
      <c r="O236" s="6">
        <v>0</v>
      </c>
      <c r="P236" s="5">
        <v>0</v>
      </c>
      <c r="Q236" s="8">
        <f t="shared" si="561"/>
        <v>0</v>
      </c>
      <c r="R236" s="6">
        <v>0</v>
      </c>
      <c r="S236" s="5">
        <v>0</v>
      </c>
      <c r="T236" s="8">
        <f t="shared" si="562"/>
        <v>0</v>
      </c>
      <c r="U236" s="6">
        <v>0</v>
      </c>
      <c r="V236" s="5">
        <v>0</v>
      </c>
      <c r="W236" s="8">
        <f t="shared" si="563"/>
        <v>0</v>
      </c>
      <c r="X236" s="6">
        <v>0</v>
      </c>
      <c r="Y236" s="5">
        <v>0</v>
      </c>
      <c r="Z236" s="8">
        <f t="shared" si="564"/>
        <v>0</v>
      </c>
      <c r="AA236" s="6">
        <v>0</v>
      </c>
      <c r="AB236" s="5">
        <v>0</v>
      </c>
      <c r="AC236" s="8">
        <f t="shared" si="565"/>
        <v>0</v>
      </c>
      <c r="AD236" s="6">
        <v>0</v>
      </c>
      <c r="AE236" s="5">
        <v>0</v>
      </c>
      <c r="AF236" s="8">
        <f t="shared" si="566"/>
        <v>0</v>
      </c>
      <c r="AG236" s="6">
        <v>0</v>
      </c>
      <c r="AH236" s="5">
        <v>0</v>
      </c>
      <c r="AI236" s="8">
        <f t="shared" si="567"/>
        <v>0</v>
      </c>
      <c r="AJ236" s="6">
        <v>0</v>
      </c>
      <c r="AK236" s="5">
        <v>0</v>
      </c>
      <c r="AL236" s="8">
        <f t="shared" si="568"/>
        <v>0</v>
      </c>
      <c r="AM236" s="6">
        <v>0</v>
      </c>
      <c r="AN236" s="5">
        <v>0</v>
      </c>
      <c r="AO236" s="8">
        <f t="shared" si="569"/>
        <v>0</v>
      </c>
      <c r="AP236" s="6">
        <v>0</v>
      </c>
      <c r="AQ236" s="5">
        <v>0</v>
      </c>
      <c r="AR236" s="8">
        <f t="shared" si="570"/>
        <v>0</v>
      </c>
      <c r="AS236" s="6">
        <v>0</v>
      </c>
      <c r="AT236" s="5">
        <v>0</v>
      </c>
      <c r="AU236" s="8">
        <f t="shared" si="571"/>
        <v>0</v>
      </c>
      <c r="AV236" s="6">
        <v>0</v>
      </c>
      <c r="AW236" s="5">
        <v>0</v>
      </c>
      <c r="AX236" s="8">
        <f t="shared" si="572"/>
        <v>0</v>
      </c>
      <c r="AY236" s="6">
        <v>0</v>
      </c>
      <c r="AZ236" s="5">
        <v>0</v>
      </c>
      <c r="BA236" s="8">
        <f t="shared" si="573"/>
        <v>0</v>
      </c>
      <c r="BB236" s="6">
        <v>0</v>
      </c>
      <c r="BC236" s="5">
        <v>0</v>
      </c>
      <c r="BD236" s="8">
        <f t="shared" si="574"/>
        <v>0</v>
      </c>
      <c r="BE236" s="6">
        <v>0</v>
      </c>
      <c r="BF236" s="5">
        <v>0</v>
      </c>
      <c r="BG236" s="8">
        <f t="shared" si="575"/>
        <v>0</v>
      </c>
      <c r="BH236" s="6">
        <v>0</v>
      </c>
      <c r="BI236" s="5">
        <v>0</v>
      </c>
      <c r="BJ236" s="8">
        <f t="shared" si="576"/>
        <v>0</v>
      </c>
      <c r="BK236" s="6">
        <v>0</v>
      </c>
      <c r="BL236" s="5">
        <v>0</v>
      </c>
      <c r="BM236" s="8">
        <f t="shared" si="577"/>
        <v>0</v>
      </c>
      <c r="BN236" s="6">
        <v>0</v>
      </c>
      <c r="BO236" s="5">
        <v>0</v>
      </c>
      <c r="BP236" s="8">
        <f t="shared" si="578"/>
        <v>0</v>
      </c>
      <c r="BQ236" s="6">
        <v>0</v>
      </c>
      <c r="BR236" s="5">
        <v>0</v>
      </c>
      <c r="BS236" s="8">
        <f t="shared" si="579"/>
        <v>0</v>
      </c>
      <c r="BT236" s="6">
        <v>0</v>
      </c>
      <c r="BU236" s="5">
        <v>0</v>
      </c>
      <c r="BV236" s="8">
        <f t="shared" si="580"/>
        <v>0</v>
      </c>
      <c r="BW236" s="6">
        <v>0</v>
      </c>
      <c r="BX236" s="5">
        <v>0</v>
      </c>
      <c r="BY236" s="8">
        <f t="shared" si="581"/>
        <v>0</v>
      </c>
      <c r="BZ236" s="6">
        <v>0</v>
      </c>
      <c r="CA236" s="5">
        <v>0</v>
      </c>
      <c r="CB236" s="8">
        <f t="shared" si="582"/>
        <v>0</v>
      </c>
      <c r="CC236" s="6">
        <v>0</v>
      </c>
      <c r="CD236" s="5">
        <v>0</v>
      </c>
      <c r="CE236" s="8">
        <f t="shared" si="583"/>
        <v>0</v>
      </c>
      <c r="CF236" s="6">
        <v>0</v>
      </c>
      <c r="CG236" s="5">
        <v>0</v>
      </c>
      <c r="CH236" s="8">
        <f t="shared" si="584"/>
        <v>0</v>
      </c>
      <c r="CI236" s="6">
        <v>0</v>
      </c>
      <c r="CJ236" s="5">
        <v>0</v>
      </c>
      <c r="CK236" s="8">
        <f t="shared" si="585"/>
        <v>0</v>
      </c>
      <c r="CL236" s="6">
        <v>0</v>
      </c>
      <c r="CM236" s="5">
        <v>0</v>
      </c>
      <c r="CN236" s="8">
        <f t="shared" si="586"/>
        <v>0</v>
      </c>
      <c r="CO236" s="6">
        <v>0</v>
      </c>
      <c r="CP236" s="5">
        <v>0</v>
      </c>
      <c r="CQ236" s="8">
        <f t="shared" si="587"/>
        <v>0</v>
      </c>
      <c r="CR236" s="6">
        <v>0</v>
      </c>
      <c r="CS236" s="5">
        <v>0</v>
      </c>
      <c r="CT236" s="8">
        <f t="shared" si="588"/>
        <v>0</v>
      </c>
      <c r="CU236" s="6">
        <v>0</v>
      </c>
      <c r="CV236" s="5">
        <v>0</v>
      </c>
      <c r="CW236" s="8">
        <f t="shared" si="589"/>
        <v>0</v>
      </c>
      <c r="CX236" s="6">
        <v>0</v>
      </c>
      <c r="CY236" s="5">
        <v>0</v>
      </c>
      <c r="CZ236" s="8">
        <f t="shared" si="590"/>
        <v>0</v>
      </c>
      <c r="DA236" s="6">
        <v>0</v>
      </c>
      <c r="DB236" s="5">
        <v>0</v>
      </c>
      <c r="DC236" s="8">
        <f t="shared" si="591"/>
        <v>0</v>
      </c>
      <c r="DD236" s="6">
        <v>0</v>
      </c>
      <c r="DE236" s="5">
        <v>0</v>
      </c>
      <c r="DF236" s="8">
        <f t="shared" si="592"/>
        <v>0</v>
      </c>
      <c r="DG236" s="6">
        <v>0</v>
      </c>
      <c r="DH236" s="5">
        <v>0</v>
      </c>
      <c r="DI236" s="8">
        <f t="shared" si="593"/>
        <v>0</v>
      </c>
      <c r="DJ236" s="6">
        <v>0</v>
      </c>
      <c r="DK236" s="5">
        <v>0</v>
      </c>
      <c r="DL236" s="8">
        <f t="shared" si="594"/>
        <v>0</v>
      </c>
      <c r="DM236" s="6">
        <v>0</v>
      </c>
      <c r="DN236" s="5">
        <v>0</v>
      </c>
      <c r="DO236" s="8">
        <f t="shared" si="595"/>
        <v>0</v>
      </c>
      <c r="DP236" s="6">
        <v>0</v>
      </c>
      <c r="DQ236" s="5">
        <v>0</v>
      </c>
      <c r="DR236" s="8">
        <f t="shared" si="596"/>
        <v>0</v>
      </c>
      <c r="DS236" s="6">
        <v>0</v>
      </c>
      <c r="DT236" s="5">
        <v>0</v>
      </c>
      <c r="DU236" s="8">
        <f t="shared" si="597"/>
        <v>0</v>
      </c>
      <c r="DV236" s="6">
        <v>0</v>
      </c>
      <c r="DW236" s="5">
        <v>0</v>
      </c>
      <c r="DX236" s="8">
        <f t="shared" si="598"/>
        <v>0</v>
      </c>
      <c r="DY236" s="6">
        <v>0</v>
      </c>
      <c r="DZ236" s="5">
        <v>0</v>
      </c>
      <c r="EA236" s="8">
        <f t="shared" si="599"/>
        <v>0</v>
      </c>
      <c r="EB236" s="6">
        <v>0</v>
      </c>
      <c r="EC236" s="5">
        <v>0</v>
      </c>
      <c r="ED236" s="8">
        <f t="shared" si="600"/>
        <v>0</v>
      </c>
      <c r="EE236" s="6">
        <v>0</v>
      </c>
      <c r="EF236" s="5">
        <v>0</v>
      </c>
      <c r="EG236" s="8">
        <f t="shared" si="601"/>
        <v>0</v>
      </c>
      <c r="EH236" s="6">
        <v>0</v>
      </c>
      <c r="EI236" s="5">
        <v>0</v>
      </c>
      <c r="EJ236" s="8">
        <f t="shared" si="602"/>
        <v>0</v>
      </c>
      <c r="EK236" s="6">
        <v>0</v>
      </c>
      <c r="EL236" s="5">
        <v>0</v>
      </c>
      <c r="EM236" s="8">
        <f t="shared" si="603"/>
        <v>0</v>
      </c>
      <c r="EN236" s="6">
        <f t="shared" si="605"/>
        <v>0</v>
      </c>
      <c r="EO236" s="8">
        <f t="shared" si="606"/>
        <v>0</v>
      </c>
    </row>
    <row r="237" spans="1:145" x14ac:dyDescent="0.3">
      <c r="A237" s="54">
        <v>2023</v>
      </c>
      <c r="B237" s="8" t="s">
        <v>12</v>
      </c>
      <c r="C237" s="6">
        <v>0</v>
      </c>
      <c r="D237" s="5">
        <v>0</v>
      </c>
      <c r="E237" s="8">
        <f t="shared" si="607"/>
        <v>0</v>
      </c>
      <c r="F237" s="6">
        <v>0</v>
      </c>
      <c r="G237" s="5">
        <v>0</v>
      </c>
      <c r="H237" s="8">
        <f t="shared" si="558"/>
        <v>0</v>
      </c>
      <c r="I237" s="6">
        <v>0</v>
      </c>
      <c r="J237" s="5">
        <v>0</v>
      </c>
      <c r="K237" s="8">
        <f t="shared" si="559"/>
        <v>0</v>
      </c>
      <c r="L237" s="6">
        <v>0</v>
      </c>
      <c r="M237" s="5">
        <v>0</v>
      </c>
      <c r="N237" s="8">
        <f t="shared" si="560"/>
        <v>0</v>
      </c>
      <c r="O237" s="6">
        <v>0</v>
      </c>
      <c r="P237" s="5">
        <v>0</v>
      </c>
      <c r="Q237" s="8">
        <f t="shared" si="561"/>
        <v>0</v>
      </c>
      <c r="R237" s="6">
        <v>0</v>
      </c>
      <c r="S237" s="5">
        <v>0</v>
      </c>
      <c r="T237" s="8">
        <f t="shared" si="562"/>
        <v>0</v>
      </c>
      <c r="U237" s="6">
        <v>0</v>
      </c>
      <c r="V237" s="5">
        <v>0</v>
      </c>
      <c r="W237" s="8">
        <f t="shared" si="563"/>
        <v>0</v>
      </c>
      <c r="X237" s="6">
        <v>0</v>
      </c>
      <c r="Y237" s="5">
        <v>0</v>
      </c>
      <c r="Z237" s="8">
        <f t="shared" si="564"/>
        <v>0</v>
      </c>
      <c r="AA237" s="6">
        <v>0</v>
      </c>
      <c r="AB237" s="5">
        <v>0</v>
      </c>
      <c r="AC237" s="8">
        <f t="shared" si="565"/>
        <v>0</v>
      </c>
      <c r="AD237" s="6">
        <v>0</v>
      </c>
      <c r="AE237" s="5">
        <v>0</v>
      </c>
      <c r="AF237" s="8">
        <f t="shared" si="566"/>
        <v>0</v>
      </c>
      <c r="AG237" s="6">
        <v>0</v>
      </c>
      <c r="AH237" s="5">
        <v>0</v>
      </c>
      <c r="AI237" s="8">
        <f t="shared" si="567"/>
        <v>0</v>
      </c>
      <c r="AJ237" s="6">
        <v>0</v>
      </c>
      <c r="AK237" s="5">
        <v>0</v>
      </c>
      <c r="AL237" s="8">
        <f t="shared" si="568"/>
        <v>0</v>
      </c>
      <c r="AM237" s="6">
        <v>0</v>
      </c>
      <c r="AN237" s="5">
        <v>0</v>
      </c>
      <c r="AO237" s="8">
        <f t="shared" si="569"/>
        <v>0</v>
      </c>
      <c r="AP237" s="6">
        <v>0</v>
      </c>
      <c r="AQ237" s="5">
        <v>0</v>
      </c>
      <c r="AR237" s="8">
        <f t="shared" si="570"/>
        <v>0</v>
      </c>
      <c r="AS237" s="6">
        <v>0</v>
      </c>
      <c r="AT237" s="5">
        <v>0</v>
      </c>
      <c r="AU237" s="8">
        <f t="shared" si="571"/>
        <v>0</v>
      </c>
      <c r="AV237" s="6">
        <v>0</v>
      </c>
      <c r="AW237" s="5">
        <v>0</v>
      </c>
      <c r="AX237" s="8">
        <f t="shared" si="572"/>
        <v>0</v>
      </c>
      <c r="AY237" s="6">
        <v>0</v>
      </c>
      <c r="AZ237" s="5">
        <v>0</v>
      </c>
      <c r="BA237" s="8">
        <f t="shared" si="573"/>
        <v>0</v>
      </c>
      <c r="BB237" s="6">
        <v>0</v>
      </c>
      <c r="BC237" s="5">
        <v>0</v>
      </c>
      <c r="BD237" s="8">
        <f t="shared" si="574"/>
        <v>0</v>
      </c>
      <c r="BE237" s="6">
        <v>0</v>
      </c>
      <c r="BF237" s="5">
        <v>0</v>
      </c>
      <c r="BG237" s="8">
        <f t="shared" si="575"/>
        <v>0</v>
      </c>
      <c r="BH237" s="6">
        <v>0</v>
      </c>
      <c r="BI237" s="5">
        <v>0</v>
      </c>
      <c r="BJ237" s="8">
        <f t="shared" si="576"/>
        <v>0</v>
      </c>
      <c r="BK237" s="6">
        <v>0</v>
      </c>
      <c r="BL237" s="5">
        <v>0</v>
      </c>
      <c r="BM237" s="8">
        <f t="shared" si="577"/>
        <v>0</v>
      </c>
      <c r="BN237" s="6">
        <v>0</v>
      </c>
      <c r="BO237" s="5">
        <v>0</v>
      </c>
      <c r="BP237" s="8">
        <f t="shared" si="578"/>
        <v>0</v>
      </c>
      <c r="BQ237" s="6">
        <v>0</v>
      </c>
      <c r="BR237" s="5">
        <v>0</v>
      </c>
      <c r="BS237" s="8">
        <f t="shared" si="579"/>
        <v>0</v>
      </c>
      <c r="BT237" s="6">
        <v>0</v>
      </c>
      <c r="BU237" s="5">
        <v>0</v>
      </c>
      <c r="BV237" s="8">
        <f t="shared" si="580"/>
        <v>0</v>
      </c>
      <c r="BW237" s="6">
        <v>0</v>
      </c>
      <c r="BX237" s="5">
        <v>0</v>
      </c>
      <c r="BY237" s="8">
        <f t="shared" si="581"/>
        <v>0</v>
      </c>
      <c r="BZ237" s="6">
        <v>0</v>
      </c>
      <c r="CA237" s="5">
        <v>0</v>
      </c>
      <c r="CB237" s="8">
        <f t="shared" si="582"/>
        <v>0</v>
      </c>
      <c r="CC237" s="6">
        <v>0</v>
      </c>
      <c r="CD237" s="5">
        <v>0</v>
      </c>
      <c r="CE237" s="8">
        <f t="shared" si="583"/>
        <v>0</v>
      </c>
      <c r="CF237" s="6">
        <v>0</v>
      </c>
      <c r="CG237" s="5">
        <v>0</v>
      </c>
      <c r="CH237" s="8">
        <f t="shared" si="584"/>
        <v>0</v>
      </c>
      <c r="CI237" s="6">
        <v>0</v>
      </c>
      <c r="CJ237" s="5">
        <v>0</v>
      </c>
      <c r="CK237" s="8">
        <f t="shared" si="585"/>
        <v>0</v>
      </c>
      <c r="CL237" s="6">
        <v>0</v>
      </c>
      <c r="CM237" s="5">
        <v>0</v>
      </c>
      <c r="CN237" s="8">
        <f t="shared" si="586"/>
        <v>0</v>
      </c>
      <c r="CO237" s="6">
        <v>0</v>
      </c>
      <c r="CP237" s="5">
        <v>0</v>
      </c>
      <c r="CQ237" s="8">
        <f t="shared" si="587"/>
        <v>0</v>
      </c>
      <c r="CR237" s="6">
        <v>0</v>
      </c>
      <c r="CS237" s="5">
        <v>0</v>
      </c>
      <c r="CT237" s="8">
        <f t="shared" si="588"/>
        <v>0</v>
      </c>
      <c r="CU237" s="6">
        <v>0</v>
      </c>
      <c r="CV237" s="5">
        <v>0</v>
      </c>
      <c r="CW237" s="8">
        <f t="shared" si="589"/>
        <v>0</v>
      </c>
      <c r="CX237" s="6">
        <v>0</v>
      </c>
      <c r="CY237" s="5">
        <v>0</v>
      </c>
      <c r="CZ237" s="8">
        <f t="shared" si="590"/>
        <v>0</v>
      </c>
      <c r="DA237" s="6">
        <v>0</v>
      </c>
      <c r="DB237" s="5">
        <v>0</v>
      </c>
      <c r="DC237" s="8">
        <f t="shared" si="591"/>
        <v>0</v>
      </c>
      <c r="DD237" s="6">
        <v>0</v>
      </c>
      <c r="DE237" s="5">
        <v>0</v>
      </c>
      <c r="DF237" s="8">
        <f t="shared" si="592"/>
        <v>0</v>
      </c>
      <c r="DG237" s="6">
        <v>0</v>
      </c>
      <c r="DH237" s="5">
        <v>0</v>
      </c>
      <c r="DI237" s="8">
        <f t="shared" si="593"/>
        <v>0</v>
      </c>
      <c r="DJ237" s="6">
        <v>0</v>
      </c>
      <c r="DK237" s="5">
        <v>0</v>
      </c>
      <c r="DL237" s="8">
        <f t="shared" si="594"/>
        <v>0</v>
      </c>
      <c r="DM237" s="6">
        <v>0</v>
      </c>
      <c r="DN237" s="5">
        <v>0</v>
      </c>
      <c r="DO237" s="8">
        <f t="shared" si="595"/>
        <v>0</v>
      </c>
      <c r="DP237" s="6">
        <v>0</v>
      </c>
      <c r="DQ237" s="5">
        <v>0</v>
      </c>
      <c r="DR237" s="8">
        <f t="shared" si="596"/>
        <v>0</v>
      </c>
      <c r="DS237" s="6">
        <v>0</v>
      </c>
      <c r="DT237" s="5">
        <v>0</v>
      </c>
      <c r="DU237" s="8">
        <f t="shared" si="597"/>
        <v>0</v>
      </c>
      <c r="DV237" s="6">
        <v>0</v>
      </c>
      <c r="DW237" s="5">
        <v>0</v>
      </c>
      <c r="DX237" s="8">
        <f t="shared" si="598"/>
        <v>0</v>
      </c>
      <c r="DY237" s="6">
        <v>0</v>
      </c>
      <c r="DZ237" s="5">
        <v>0</v>
      </c>
      <c r="EA237" s="8">
        <f t="shared" si="599"/>
        <v>0</v>
      </c>
      <c r="EB237" s="6">
        <v>0</v>
      </c>
      <c r="EC237" s="5">
        <v>0</v>
      </c>
      <c r="ED237" s="8">
        <f t="shared" si="600"/>
        <v>0</v>
      </c>
      <c r="EE237" s="6">
        <v>0</v>
      </c>
      <c r="EF237" s="5">
        <v>0</v>
      </c>
      <c r="EG237" s="8">
        <f t="shared" si="601"/>
        <v>0</v>
      </c>
      <c r="EH237" s="6">
        <v>0</v>
      </c>
      <c r="EI237" s="5">
        <v>0</v>
      </c>
      <c r="EJ237" s="8">
        <f t="shared" si="602"/>
        <v>0</v>
      </c>
      <c r="EK237" s="6">
        <v>0</v>
      </c>
      <c r="EL237" s="5">
        <v>0</v>
      </c>
      <c r="EM237" s="8">
        <f t="shared" si="603"/>
        <v>0</v>
      </c>
      <c r="EN237" s="6">
        <f t="shared" si="605"/>
        <v>0</v>
      </c>
      <c r="EO237" s="8">
        <f t="shared" si="606"/>
        <v>0</v>
      </c>
    </row>
    <row r="238" spans="1:145" x14ac:dyDescent="0.3">
      <c r="A238" s="54">
        <v>2023</v>
      </c>
      <c r="B238" s="55" t="s">
        <v>13</v>
      </c>
      <c r="C238" s="6">
        <v>0</v>
      </c>
      <c r="D238" s="5">
        <v>0</v>
      </c>
      <c r="E238" s="8">
        <f t="shared" si="607"/>
        <v>0</v>
      </c>
      <c r="F238" s="6">
        <v>0</v>
      </c>
      <c r="G238" s="5">
        <v>0</v>
      </c>
      <c r="H238" s="8">
        <f t="shared" si="558"/>
        <v>0</v>
      </c>
      <c r="I238" s="6">
        <v>0</v>
      </c>
      <c r="J238" s="5">
        <v>0</v>
      </c>
      <c r="K238" s="8">
        <f t="shared" si="559"/>
        <v>0</v>
      </c>
      <c r="L238" s="6">
        <v>0</v>
      </c>
      <c r="M238" s="5">
        <v>0</v>
      </c>
      <c r="N238" s="8">
        <f t="shared" si="560"/>
        <v>0</v>
      </c>
      <c r="O238" s="6">
        <v>0</v>
      </c>
      <c r="P238" s="5">
        <v>0</v>
      </c>
      <c r="Q238" s="8">
        <f t="shared" si="561"/>
        <v>0</v>
      </c>
      <c r="R238" s="70">
        <v>0.1</v>
      </c>
      <c r="S238" s="5">
        <v>0.6</v>
      </c>
      <c r="T238" s="8">
        <f t="shared" si="562"/>
        <v>5999.9999999999991</v>
      </c>
      <c r="U238" s="6">
        <v>0</v>
      </c>
      <c r="V238" s="5">
        <v>0</v>
      </c>
      <c r="W238" s="8">
        <f t="shared" si="563"/>
        <v>0</v>
      </c>
      <c r="X238" s="6">
        <v>0</v>
      </c>
      <c r="Y238" s="5">
        <v>0</v>
      </c>
      <c r="Z238" s="8">
        <f t="shared" si="564"/>
        <v>0</v>
      </c>
      <c r="AA238" s="6">
        <v>0</v>
      </c>
      <c r="AB238" s="5">
        <v>0</v>
      </c>
      <c r="AC238" s="8">
        <f t="shared" si="565"/>
        <v>0</v>
      </c>
      <c r="AD238" s="6">
        <v>0</v>
      </c>
      <c r="AE238" s="5">
        <v>0</v>
      </c>
      <c r="AF238" s="8">
        <f t="shared" si="566"/>
        <v>0</v>
      </c>
      <c r="AG238" s="6">
        <v>0</v>
      </c>
      <c r="AH238" s="5">
        <v>0</v>
      </c>
      <c r="AI238" s="8">
        <f t="shared" si="567"/>
        <v>0</v>
      </c>
      <c r="AJ238" s="6">
        <v>0</v>
      </c>
      <c r="AK238" s="5">
        <v>0</v>
      </c>
      <c r="AL238" s="8">
        <f t="shared" si="568"/>
        <v>0</v>
      </c>
      <c r="AM238" s="6">
        <v>0</v>
      </c>
      <c r="AN238" s="5">
        <v>0</v>
      </c>
      <c r="AO238" s="8">
        <f t="shared" si="569"/>
        <v>0</v>
      </c>
      <c r="AP238" s="6">
        <v>0</v>
      </c>
      <c r="AQ238" s="5">
        <v>0</v>
      </c>
      <c r="AR238" s="8">
        <f t="shared" si="570"/>
        <v>0</v>
      </c>
      <c r="AS238" s="6">
        <v>0</v>
      </c>
      <c r="AT238" s="5">
        <v>0</v>
      </c>
      <c r="AU238" s="8">
        <f t="shared" si="571"/>
        <v>0</v>
      </c>
      <c r="AV238" s="6">
        <v>0</v>
      </c>
      <c r="AW238" s="5">
        <v>0</v>
      </c>
      <c r="AX238" s="8">
        <f t="shared" si="572"/>
        <v>0</v>
      </c>
      <c r="AY238" s="6">
        <v>0</v>
      </c>
      <c r="AZ238" s="5">
        <v>0</v>
      </c>
      <c r="BA238" s="8">
        <f t="shared" si="573"/>
        <v>0</v>
      </c>
      <c r="BB238" s="6">
        <v>0</v>
      </c>
      <c r="BC238" s="5">
        <v>0</v>
      </c>
      <c r="BD238" s="8">
        <f t="shared" si="574"/>
        <v>0</v>
      </c>
      <c r="BE238" s="6">
        <v>0</v>
      </c>
      <c r="BF238" s="5">
        <v>0</v>
      </c>
      <c r="BG238" s="8">
        <f t="shared" si="575"/>
        <v>0</v>
      </c>
      <c r="BH238" s="6">
        <v>0</v>
      </c>
      <c r="BI238" s="5">
        <v>0</v>
      </c>
      <c r="BJ238" s="8">
        <f t="shared" si="576"/>
        <v>0</v>
      </c>
      <c r="BK238" s="6">
        <v>0</v>
      </c>
      <c r="BL238" s="5">
        <v>0</v>
      </c>
      <c r="BM238" s="8">
        <f t="shared" si="577"/>
        <v>0</v>
      </c>
      <c r="BN238" s="6">
        <v>0</v>
      </c>
      <c r="BO238" s="5">
        <v>0</v>
      </c>
      <c r="BP238" s="8">
        <f t="shared" si="578"/>
        <v>0</v>
      </c>
      <c r="BQ238" s="6">
        <v>0</v>
      </c>
      <c r="BR238" s="5">
        <v>0</v>
      </c>
      <c r="BS238" s="8">
        <f t="shared" si="579"/>
        <v>0</v>
      </c>
      <c r="BT238" s="70">
        <v>24.155999999999999</v>
      </c>
      <c r="BU238" s="5">
        <v>470.51100000000002</v>
      </c>
      <c r="BV238" s="8">
        <f t="shared" si="580"/>
        <v>19478.01788375559</v>
      </c>
      <c r="BW238" s="6">
        <v>0</v>
      </c>
      <c r="BX238" s="5">
        <v>0</v>
      </c>
      <c r="BY238" s="8">
        <f t="shared" si="581"/>
        <v>0</v>
      </c>
      <c r="BZ238" s="6">
        <v>0</v>
      </c>
      <c r="CA238" s="5">
        <v>0</v>
      </c>
      <c r="CB238" s="8">
        <f t="shared" si="582"/>
        <v>0</v>
      </c>
      <c r="CC238" s="6">
        <v>0</v>
      </c>
      <c r="CD238" s="5">
        <v>0</v>
      </c>
      <c r="CE238" s="8">
        <f t="shared" si="583"/>
        <v>0</v>
      </c>
      <c r="CF238" s="6">
        <v>0</v>
      </c>
      <c r="CG238" s="5">
        <v>0</v>
      </c>
      <c r="CH238" s="8">
        <f t="shared" si="584"/>
        <v>0</v>
      </c>
      <c r="CI238" s="6">
        <v>0</v>
      </c>
      <c r="CJ238" s="5">
        <v>0</v>
      </c>
      <c r="CK238" s="8">
        <f t="shared" si="585"/>
        <v>0</v>
      </c>
      <c r="CL238" s="6">
        <v>0</v>
      </c>
      <c r="CM238" s="5">
        <v>0</v>
      </c>
      <c r="CN238" s="8">
        <f t="shared" si="586"/>
        <v>0</v>
      </c>
      <c r="CO238" s="6">
        <v>0</v>
      </c>
      <c r="CP238" s="5">
        <v>0</v>
      </c>
      <c r="CQ238" s="8">
        <f t="shared" si="587"/>
        <v>0</v>
      </c>
      <c r="CR238" s="6">
        <v>0</v>
      </c>
      <c r="CS238" s="5">
        <v>0</v>
      </c>
      <c r="CT238" s="8">
        <f t="shared" si="588"/>
        <v>0</v>
      </c>
      <c r="CU238" s="6">
        <v>0</v>
      </c>
      <c r="CV238" s="5">
        <v>0</v>
      </c>
      <c r="CW238" s="8">
        <f t="shared" si="589"/>
        <v>0</v>
      </c>
      <c r="CX238" s="6">
        <v>0</v>
      </c>
      <c r="CY238" s="5">
        <v>0</v>
      </c>
      <c r="CZ238" s="8">
        <f t="shared" si="590"/>
        <v>0</v>
      </c>
      <c r="DA238" s="6">
        <v>0</v>
      </c>
      <c r="DB238" s="5">
        <v>0</v>
      </c>
      <c r="DC238" s="8">
        <f t="shared" si="591"/>
        <v>0</v>
      </c>
      <c r="DD238" s="6">
        <v>0</v>
      </c>
      <c r="DE238" s="5">
        <v>0</v>
      </c>
      <c r="DF238" s="8">
        <f t="shared" si="592"/>
        <v>0</v>
      </c>
      <c r="DG238" s="6">
        <v>0</v>
      </c>
      <c r="DH238" s="5">
        <v>0</v>
      </c>
      <c r="DI238" s="8">
        <f t="shared" si="593"/>
        <v>0</v>
      </c>
      <c r="DJ238" s="6">
        <v>0</v>
      </c>
      <c r="DK238" s="5">
        <v>0</v>
      </c>
      <c r="DL238" s="8">
        <f t="shared" si="594"/>
        <v>0</v>
      </c>
      <c r="DM238" s="6">
        <v>0</v>
      </c>
      <c r="DN238" s="5">
        <v>0</v>
      </c>
      <c r="DO238" s="8">
        <f t="shared" si="595"/>
        <v>0</v>
      </c>
      <c r="DP238" s="6">
        <v>0</v>
      </c>
      <c r="DQ238" s="5">
        <v>0</v>
      </c>
      <c r="DR238" s="8">
        <f t="shared" si="596"/>
        <v>0</v>
      </c>
      <c r="DS238" s="6">
        <v>0</v>
      </c>
      <c r="DT238" s="5">
        <v>0</v>
      </c>
      <c r="DU238" s="8">
        <f t="shared" si="597"/>
        <v>0</v>
      </c>
      <c r="DV238" s="6">
        <v>0</v>
      </c>
      <c r="DW238" s="5">
        <v>0</v>
      </c>
      <c r="DX238" s="8">
        <f t="shared" si="598"/>
        <v>0</v>
      </c>
      <c r="DY238" s="6">
        <v>0</v>
      </c>
      <c r="DZ238" s="5">
        <v>0</v>
      </c>
      <c r="EA238" s="8">
        <f t="shared" si="599"/>
        <v>0</v>
      </c>
      <c r="EB238" s="6">
        <v>0</v>
      </c>
      <c r="EC238" s="5">
        <v>0</v>
      </c>
      <c r="ED238" s="8">
        <f t="shared" si="600"/>
        <v>0</v>
      </c>
      <c r="EE238" s="6">
        <v>0</v>
      </c>
      <c r="EF238" s="5">
        <v>0</v>
      </c>
      <c r="EG238" s="8">
        <f t="shared" si="601"/>
        <v>0</v>
      </c>
      <c r="EH238" s="6">
        <v>0</v>
      </c>
      <c r="EI238" s="5">
        <v>0</v>
      </c>
      <c r="EJ238" s="8">
        <f t="shared" si="602"/>
        <v>0</v>
      </c>
      <c r="EK238" s="6">
        <v>0</v>
      </c>
      <c r="EL238" s="5">
        <v>0</v>
      </c>
      <c r="EM238" s="8">
        <f t="shared" si="603"/>
        <v>0</v>
      </c>
      <c r="EN238" s="6">
        <f t="shared" si="605"/>
        <v>24.256</v>
      </c>
      <c r="EO238" s="8">
        <f t="shared" si="606"/>
        <v>471.11100000000005</v>
      </c>
    </row>
    <row r="239" spans="1:145" ht="15" thickBot="1" x14ac:dyDescent="0.35">
      <c r="A239" s="47"/>
      <c r="B239" s="56" t="s">
        <v>14</v>
      </c>
      <c r="C239" s="32">
        <f t="shared" ref="C239:D239" si="608">SUM(C227:C238)</f>
        <v>0</v>
      </c>
      <c r="D239" s="31">
        <f t="shared" si="608"/>
        <v>0</v>
      </c>
      <c r="E239" s="39"/>
      <c r="F239" s="32">
        <f t="shared" ref="F239:G239" si="609">SUM(F227:F238)</f>
        <v>0</v>
      </c>
      <c r="G239" s="31">
        <f t="shared" si="609"/>
        <v>0</v>
      </c>
      <c r="H239" s="39"/>
      <c r="I239" s="32">
        <f t="shared" ref="I239:J239" si="610">SUM(I227:I238)</f>
        <v>0</v>
      </c>
      <c r="J239" s="31">
        <f t="shared" si="610"/>
        <v>0</v>
      </c>
      <c r="K239" s="39"/>
      <c r="L239" s="32">
        <f t="shared" ref="L239:M239" si="611">SUM(L227:L238)</f>
        <v>0</v>
      </c>
      <c r="M239" s="31">
        <f t="shared" si="611"/>
        <v>0</v>
      </c>
      <c r="N239" s="39"/>
      <c r="O239" s="32">
        <f t="shared" ref="O239:P239" si="612">SUM(O227:O238)</f>
        <v>0</v>
      </c>
      <c r="P239" s="31">
        <f t="shared" si="612"/>
        <v>0</v>
      </c>
      <c r="Q239" s="39"/>
      <c r="R239" s="32">
        <f t="shared" ref="R239:S239" si="613">SUM(R227:R238)</f>
        <v>0.6</v>
      </c>
      <c r="S239" s="31">
        <f t="shared" si="613"/>
        <v>1.4</v>
      </c>
      <c r="T239" s="39"/>
      <c r="U239" s="32">
        <f t="shared" ref="U239:V239" si="614">SUM(U227:U238)</f>
        <v>0</v>
      </c>
      <c r="V239" s="31">
        <f t="shared" si="614"/>
        <v>0</v>
      </c>
      <c r="W239" s="39"/>
      <c r="X239" s="32">
        <f t="shared" ref="X239:Y239" si="615">SUM(X227:X238)</f>
        <v>0</v>
      </c>
      <c r="Y239" s="31">
        <f t="shared" si="615"/>
        <v>0</v>
      </c>
      <c r="Z239" s="39"/>
      <c r="AA239" s="32">
        <f t="shared" ref="AA239:AB239" si="616">SUM(AA227:AA238)</f>
        <v>10.82</v>
      </c>
      <c r="AB239" s="31">
        <f t="shared" si="616"/>
        <v>140.648</v>
      </c>
      <c r="AC239" s="39"/>
      <c r="AD239" s="32">
        <f t="shared" ref="AD239:AE239" si="617">SUM(AD227:AD238)</f>
        <v>0</v>
      </c>
      <c r="AE239" s="31">
        <f t="shared" si="617"/>
        <v>0</v>
      </c>
      <c r="AF239" s="39"/>
      <c r="AG239" s="32">
        <f t="shared" ref="AG239:AH239" si="618">SUM(AG227:AG238)</f>
        <v>0</v>
      </c>
      <c r="AH239" s="31">
        <f t="shared" si="618"/>
        <v>0</v>
      </c>
      <c r="AI239" s="39"/>
      <c r="AJ239" s="32">
        <f t="shared" ref="AJ239:AK239" si="619">SUM(AJ227:AJ238)</f>
        <v>0</v>
      </c>
      <c r="AK239" s="31">
        <f t="shared" si="619"/>
        <v>0</v>
      </c>
      <c r="AL239" s="39"/>
      <c r="AM239" s="32">
        <f t="shared" ref="AM239:AN239" si="620">SUM(AM227:AM238)</f>
        <v>0</v>
      </c>
      <c r="AN239" s="31">
        <f t="shared" si="620"/>
        <v>0</v>
      </c>
      <c r="AO239" s="39"/>
      <c r="AP239" s="32">
        <f t="shared" ref="AP239:AQ239" si="621">SUM(AP227:AP238)</f>
        <v>0</v>
      </c>
      <c r="AQ239" s="31">
        <f t="shared" si="621"/>
        <v>0</v>
      </c>
      <c r="AR239" s="39"/>
      <c r="AS239" s="32">
        <f t="shared" ref="AS239:AT239" si="622">SUM(AS227:AS238)</f>
        <v>0</v>
      </c>
      <c r="AT239" s="31">
        <f t="shared" si="622"/>
        <v>0</v>
      </c>
      <c r="AU239" s="39"/>
      <c r="AV239" s="32">
        <f t="shared" ref="AV239:AW239" si="623">SUM(AV227:AV238)</f>
        <v>0</v>
      </c>
      <c r="AW239" s="31">
        <f t="shared" si="623"/>
        <v>0</v>
      </c>
      <c r="AX239" s="39"/>
      <c r="AY239" s="32">
        <f t="shared" ref="AY239:AZ239" si="624">SUM(AY227:AY238)</f>
        <v>0</v>
      </c>
      <c r="AZ239" s="31">
        <f t="shared" si="624"/>
        <v>0</v>
      </c>
      <c r="BA239" s="39"/>
      <c r="BB239" s="32">
        <f t="shared" ref="BB239:BC239" si="625">SUM(BB227:BB238)</f>
        <v>0</v>
      </c>
      <c r="BC239" s="31">
        <f t="shared" si="625"/>
        <v>0</v>
      </c>
      <c r="BD239" s="39"/>
      <c r="BE239" s="32">
        <f t="shared" ref="BE239:BF239" si="626">SUM(BE227:BE238)</f>
        <v>0</v>
      </c>
      <c r="BF239" s="31">
        <f t="shared" si="626"/>
        <v>0</v>
      </c>
      <c r="BG239" s="39"/>
      <c r="BH239" s="32">
        <f t="shared" ref="BH239:BI239" si="627">SUM(BH227:BH238)</f>
        <v>0</v>
      </c>
      <c r="BI239" s="31">
        <f t="shared" si="627"/>
        <v>0</v>
      </c>
      <c r="BJ239" s="39"/>
      <c r="BK239" s="32">
        <f t="shared" ref="BK239:BL239" si="628">SUM(BK227:BK238)</f>
        <v>0</v>
      </c>
      <c r="BL239" s="31">
        <f t="shared" si="628"/>
        <v>0</v>
      </c>
      <c r="BM239" s="39"/>
      <c r="BN239" s="32">
        <f t="shared" ref="BN239:BO239" si="629">SUM(BN227:BN238)</f>
        <v>0</v>
      </c>
      <c r="BO239" s="31">
        <f t="shared" si="629"/>
        <v>0</v>
      </c>
      <c r="BP239" s="39"/>
      <c r="BQ239" s="32">
        <f t="shared" ref="BQ239:BR239" si="630">SUM(BQ227:BQ238)</f>
        <v>0</v>
      </c>
      <c r="BR239" s="31">
        <f t="shared" si="630"/>
        <v>0</v>
      </c>
      <c r="BS239" s="39"/>
      <c r="BT239" s="32">
        <f t="shared" ref="BT239:BU239" si="631">SUM(BT227:BT238)</f>
        <v>96.623999999999995</v>
      </c>
      <c r="BU239" s="31">
        <f t="shared" si="631"/>
        <v>2107.2730000000001</v>
      </c>
      <c r="BV239" s="39"/>
      <c r="BW239" s="32">
        <f t="shared" ref="BW239:BX239" si="632">SUM(BW227:BW238)</f>
        <v>0</v>
      </c>
      <c r="BX239" s="31">
        <f t="shared" si="632"/>
        <v>0</v>
      </c>
      <c r="BY239" s="39"/>
      <c r="BZ239" s="32">
        <f t="shared" ref="BZ239:CA239" si="633">SUM(BZ227:BZ238)</f>
        <v>0</v>
      </c>
      <c r="CA239" s="31">
        <f t="shared" si="633"/>
        <v>0</v>
      </c>
      <c r="CB239" s="39"/>
      <c r="CC239" s="32">
        <f t="shared" ref="CC239:CD239" si="634">SUM(CC227:CC238)</f>
        <v>0</v>
      </c>
      <c r="CD239" s="31">
        <f t="shared" si="634"/>
        <v>0</v>
      </c>
      <c r="CE239" s="39"/>
      <c r="CF239" s="32">
        <f t="shared" ref="CF239:CG239" si="635">SUM(CF227:CF238)</f>
        <v>0</v>
      </c>
      <c r="CG239" s="31">
        <f t="shared" si="635"/>
        <v>0</v>
      </c>
      <c r="CH239" s="39"/>
      <c r="CI239" s="32">
        <f t="shared" ref="CI239:CJ239" si="636">SUM(CI227:CI238)</f>
        <v>0</v>
      </c>
      <c r="CJ239" s="31">
        <f t="shared" si="636"/>
        <v>0</v>
      </c>
      <c r="CK239" s="39"/>
      <c r="CL239" s="32">
        <f t="shared" ref="CL239:CM239" si="637">SUM(CL227:CL238)</f>
        <v>0.49</v>
      </c>
      <c r="CM239" s="31">
        <f t="shared" si="637"/>
        <v>1.518</v>
      </c>
      <c r="CN239" s="39"/>
      <c r="CO239" s="32">
        <f t="shared" ref="CO239:CP239" si="638">SUM(CO227:CO238)</f>
        <v>0</v>
      </c>
      <c r="CP239" s="31">
        <f t="shared" si="638"/>
        <v>0</v>
      </c>
      <c r="CQ239" s="39"/>
      <c r="CR239" s="32">
        <f t="shared" ref="CR239:CS239" si="639">SUM(CR227:CR238)</f>
        <v>1.9530000000000002E-2</v>
      </c>
      <c r="CS239" s="31">
        <f t="shared" si="639"/>
        <v>0.69499999999999995</v>
      </c>
      <c r="CT239" s="39"/>
      <c r="CU239" s="32">
        <f t="shared" ref="CU239:CV239" si="640">SUM(CU227:CU238)</f>
        <v>0</v>
      </c>
      <c r="CV239" s="31">
        <f t="shared" si="640"/>
        <v>0</v>
      </c>
      <c r="CW239" s="39"/>
      <c r="CX239" s="32">
        <f t="shared" ref="CX239:CY239" si="641">SUM(CX227:CX238)</f>
        <v>0</v>
      </c>
      <c r="CY239" s="31">
        <f t="shared" si="641"/>
        <v>0</v>
      </c>
      <c r="CZ239" s="39"/>
      <c r="DA239" s="32">
        <f t="shared" ref="DA239:DB239" si="642">SUM(DA227:DA238)</f>
        <v>0</v>
      </c>
      <c r="DB239" s="31">
        <f t="shared" si="642"/>
        <v>0</v>
      </c>
      <c r="DC239" s="39"/>
      <c r="DD239" s="32">
        <f t="shared" ref="DD239:DE239" si="643">SUM(DD227:DD238)</f>
        <v>0</v>
      </c>
      <c r="DE239" s="31">
        <f t="shared" si="643"/>
        <v>0</v>
      </c>
      <c r="DF239" s="39"/>
      <c r="DG239" s="32">
        <f t="shared" ref="DG239:DH239" si="644">SUM(DG227:DG238)</f>
        <v>0</v>
      </c>
      <c r="DH239" s="31">
        <f t="shared" si="644"/>
        <v>0</v>
      </c>
      <c r="DI239" s="39"/>
      <c r="DJ239" s="32">
        <f t="shared" ref="DJ239:DK239" si="645">SUM(DJ227:DJ238)</f>
        <v>0</v>
      </c>
      <c r="DK239" s="31">
        <f t="shared" si="645"/>
        <v>0</v>
      </c>
      <c r="DL239" s="39"/>
      <c r="DM239" s="32">
        <f t="shared" ref="DM239:DN239" si="646">SUM(DM227:DM238)</f>
        <v>0</v>
      </c>
      <c r="DN239" s="31">
        <f t="shared" si="646"/>
        <v>0</v>
      </c>
      <c r="DO239" s="39"/>
      <c r="DP239" s="32">
        <f t="shared" ref="DP239:DQ239" si="647">SUM(DP227:DP238)</f>
        <v>0</v>
      </c>
      <c r="DQ239" s="31">
        <f t="shared" si="647"/>
        <v>0</v>
      </c>
      <c r="DR239" s="39"/>
      <c r="DS239" s="32">
        <f t="shared" ref="DS239:DT239" si="648">SUM(DS227:DS238)</f>
        <v>0</v>
      </c>
      <c r="DT239" s="31">
        <f t="shared" si="648"/>
        <v>0</v>
      </c>
      <c r="DU239" s="39"/>
      <c r="DV239" s="32">
        <f t="shared" ref="DV239:DW239" si="649">SUM(DV227:DV238)</f>
        <v>0</v>
      </c>
      <c r="DW239" s="31">
        <f t="shared" si="649"/>
        <v>0</v>
      </c>
      <c r="DX239" s="39"/>
      <c r="DY239" s="32">
        <f t="shared" ref="DY239:DZ239" si="650">SUM(DY227:DY238)</f>
        <v>0</v>
      </c>
      <c r="DZ239" s="31">
        <f t="shared" si="650"/>
        <v>0</v>
      </c>
      <c r="EA239" s="39"/>
      <c r="EB239" s="32">
        <f t="shared" ref="EB239:EC239" si="651">SUM(EB227:EB238)</f>
        <v>5.9800000000000001E-3</v>
      </c>
      <c r="EC239" s="31">
        <f t="shared" si="651"/>
        <v>0.48</v>
      </c>
      <c r="ED239" s="39"/>
      <c r="EE239" s="32">
        <f t="shared" ref="EE239:EF239" si="652">SUM(EE227:EE238)</f>
        <v>0</v>
      </c>
      <c r="EF239" s="31">
        <f t="shared" si="652"/>
        <v>0</v>
      </c>
      <c r="EG239" s="39"/>
      <c r="EH239" s="32">
        <f t="shared" ref="EH239:EI239" si="653">SUM(EH227:EH238)</f>
        <v>0</v>
      </c>
      <c r="EI239" s="31">
        <f t="shared" si="653"/>
        <v>0</v>
      </c>
      <c r="EJ239" s="39"/>
      <c r="EK239" s="32">
        <f t="shared" ref="EK239:EL239" si="654">SUM(EK227:EK238)</f>
        <v>0</v>
      </c>
      <c r="EL239" s="31">
        <f t="shared" si="654"/>
        <v>0</v>
      </c>
      <c r="EM239" s="39"/>
      <c r="EN239" s="32">
        <f t="shared" si="605"/>
        <v>108.55950999999999</v>
      </c>
      <c r="EO239" s="33">
        <f t="shared" si="606"/>
        <v>2252.0140000000001</v>
      </c>
    </row>
    <row r="240" spans="1:145" x14ac:dyDescent="0.3">
      <c r="A240" s="54">
        <v>2024</v>
      </c>
      <c r="B240" s="55" t="s">
        <v>2</v>
      </c>
      <c r="C240" s="6">
        <v>0</v>
      </c>
      <c r="D240" s="5">
        <v>0</v>
      </c>
      <c r="E240" s="8">
        <f>IF(C240=0,0,D240/C240*1000)</f>
        <v>0</v>
      </c>
      <c r="F240" s="6">
        <v>0</v>
      </c>
      <c r="G240" s="5">
        <v>0</v>
      </c>
      <c r="H240" s="8">
        <f t="shared" ref="H240:H251" si="655">IF(F240=0,0,G240/F240*1000)</f>
        <v>0</v>
      </c>
      <c r="I240" s="6">
        <v>0</v>
      </c>
      <c r="J240" s="5">
        <v>0</v>
      </c>
      <c r="K240" s="8">
        <f t="shared" ref="K240:K251" si="656">IF(I240=0,0,J240/I240*1000)</f>
        <v>0</v>
      </c>
      <c r="L240" s="6">
        <v>0</v>
      </c>
      <c r="M240" s="5">
        <v>0</v>
      </c>
      <c r="N240" s="8">
        <f t="shared" ref="N240:N251" si="657">IF(L240=0,0,M240/L240*1000)</f>
        <v>0</v>
      </c>
      <c r="O240" s="6">
        <v>0</v>
      </c>
      <c r="P240" s="5">
        <v>0</v>
      </c>
      <c r="Q240" s="8">
        <f t="shared" ref="Q240:Q251" si="658">IF(O240=0,0,P240/O240*1000)</f>
        <v>0</v>
      </c>
      <c r="R240" s="73">
        <v>0.04</v>
      </c>
      <c r="S240" s="74">
        <v>0.4</v>
      </c>
      <c r="T240" s="8">
        <f t="shared" ref="T240:T251" si="659">IF(R240=0,0,S240/R240*1000)</f>
        <v>10000</v>
      </c>
      <c r="U240" s="6">
        <v>0</v>
      </c>
      <c r="V240" s="5">
        <v>0</v>
      </c>
      <c r="W240" s="8">
        <f t="shared" ref="W240:W251" si="660">IF(U240=0,0,V240/U240*1000)</f>
        <v>0</v>
      </c>
      <c r="X240" s="6">
        <v>0</v>
      </c>
      <c r="Y240" s="5">
        <v>0</v>
      </c>
      <c r="Z240" s="8">
        <f t="shared" ref="Z240:Z251" si="661">IF(X240=0,0,Y240/X240*1000)</f>
        <v>0</v>
      </c>
      <c r="AA240" s="6">
        <v>0</v>
      </c>
      <c r="AB240" s="5">
        <v>0</v>
      </c>
      <c r="AC240" s="8">
        <f t="shared" ref="AC240:AC251" si="662">IF(AA240=0,0,AB240/AA240*1000)</f>
        <v>0</v>
      </c>
      <c r="AD240" s="6">
        <v>0</v>
      </c>
      <c r="AE240" s="5">
        <v>0</v>
      </c>
      <c r="AF240" s="8">
        <f t="shared" ref="AF240:AF251" si="663">IF(AD240=0,0,AE240/AD240*1000)</f>
        <v>0</v>
      </c>
      <c r="AG240" s="6">
        <v>0</v>
      </c>
      <c r="AH240" s="5">
        <v>0</v>
      </c>
      <c r="AI240" s="8">
        <f t="shared" ref="AI240:AI251" si="664">IF(AG240=0,0,AH240/AG240*1000)</f>
        <v>0</v>
      </c>
      <c r="AJ240" s="6">
        <v>0</v>
      </c>
      <c r="AK240" s="5">
        <v>0</v>
      </c>
      <c r="AL240" s="8">
        <f t="shared" ref="AL240:AL251" si="665">IF(AJ240=0,0,AK240/AJ240*1000)</f>
        <v>0</v>
      </c>
      <c r="AM240" s="6">
        <v>0</v>
      </c>
      <c r="AN240" s="5">
        <v>0</v>
      </c>
      <c r="AO240" s="8">
        <f t="shared" ref="AO240:AO251" si="666">IF(AM240=0,0,AN240/AM240*1000)</f>
        <v>0</v>
      </c>
      <c r="AP240" s="6">
        <v>0</v>
      </c>
      <c r="AQ240" s="5">
        <v>0</v>
      </c>
      <c r="AR240" s="8">
        <f t="shared" ref="AR240:AR251" si="667">IF(AP240=0,0,AQ240/AP240*1000)</f>
        <v>0</v>
      </c>
      <c r="AS240" s="6">
        <v>0</v>
      </c>
      <c r="AT240" s="5">
        <v>0</v>
      </c>
      <c r="AU240" s="8">
        <f t="shared" ref="AU240:AU251" si="668">IF(AS240=0,0,AT240/AS240*1000)</f>
        <v>0</v>
      </c>
      <c r="AV240" s="6">
        <v>0</v>
      </c>
      <c r="AW240" s="5">
        <v>0</v>
      </c>
      <c r="AX240" s="8">
        <f t="shared" ref="AX240:AX251" si="669">IF(AV240=0,0,AW240/AV240*1000)</f>
        <v>0</v>
      </c>
      <c r="AY240" s="6">
        <v>0</v>
      </c>
      <c r="AZ240" s="5">
        <v>0</v>
      </c>
      <c r="BA240" s="8">
        <f t="shared" ref="BA240:BA251" si="670">IF(AY240=0,0,AZ240/AY240*1000)</f>
        <v>0</v>
      </c>
      <c r="BB240" s="6">
        <v>0</v>
      </c>
      <c r="BC240" s="5">
        <v>0</v>
      </c>
      <c r="BD240" s="8">
        <f t="shared" ref="BD240:BD251" si="671">IF(BB240=0,0,BC240/BB240*1000)</f>
        <v>0</v>
      </c>
      <c r="BE240" s="6">
        <v>0</v>
      </c>
      <c r="BF240" s="5">
        <v>0</v>
      </c>
      <c r="BG240" s="8">
        <f t="shared" ref="BG240:BG251" si="672">IF(BE240=0,0,BF240/BE240*1000)</f>
        <v>0</v>
      </c>
      <c r="BH240" s="6">
        <v>0</v>
      </c>
      <c r="BI240" s="5">
        <v>0</v>
      </c>
      <c r="BJ240" s="8">
        <f t="shared" ref="BJ240:BJ251" si="673">IF(BH240=0,0,BI240/BH240*1000)</f>
        <v>0</v>
      </c>
      <c r="BK240" s="6">
        <v>0</v>
      </c>
      <c r="BL240" s="5">
        <v>0</v>
      </c>
      <c r="BM240" s="8">
        <f t="shared" ref="BM240:BM251" si="674">IF(BK240=0,0,BL240/BK240*1000)</f>
        <v>0</v>
      </c>
      <c r="BN240" s="6">
        <v>0</v>
      </c>
      <c r="BO240" s="5">
        <v>0</v>
      </c>
      <c r="BP240" s="8">
        <f t="shared" ref="BP240:BP251" si="675">IF(BN240=0,0,BO240/BN240*1000)</f>
        <v>0</v>
      </c>
      <c r="BQ240" s="6">
        <v>0</v>
      </c>
      <c r="BR240" s="5">
        <v>0</v>
      </c>
      <c r="BS240" s="8">
        <f t="shared" ref="BS240:BS251" si="676">IF(BQ240=0,0,BR240/BQ240*1000)</f>
        <v>0</v>
      </c>
      <c r="BT240" s="6">
        <v>0</v>
      </c>
      <c r="BU240" s="5">
        <v>0</v>
      </c>
      <c r="BV240" s="8">
        <f t="shared" ref="BV240:BV251" si="677">IF(BT240=0,0,BU240/BT240*1000)</f>
        <v>0</v>
      </c>
      <c r="BW240" s="6">
        <v>0</v>
      </c>
      <c r="BX240" s="5">
        <v>0</v>
      </c>
      <c r="BY240" s="8">
        <f t="shared" ref="BY240:BY251" si="678">IF(BW240=0,0,BX240/BW240*1000)</f>
        <v>0</v>
      </c>
      <c r="BZ240" s="6">
        <v>0</v>
      </c>
      <c r="CA240" s="5">
        <v>0</v>
      </c>
      <c r="CB240" s="8">
        <f t="shared" ref="CB240:CB251" si="679">IF(BZ240=0,0,CA240/BZ240*1000)</f>
        <v>0</v>
      </c>
      <c r="CC240" s="6">
        <v>0</v>
      </c>
      <c r="CD240" s="5">
        <v>0</v>
      </c>
      <c r="CE240" s="8">
        <f t="shared" ref="CE240:CE251" si="680">IF(CC240=0,0,CD240/CC240*1000)</f>
        <v>0</v>
      </c>
      <c r="CF240" s="6">
        <v>0</v>
      </c>
      <c r="CG240" s="5">
        <v>0</v>
      </c>
      <c r="CH240" s="8">
        <f t="shared" ref="CH240:CH251" si="681">IF(CF240=0,0,CG240/CF240*1000)</f>
        <v>0</v>
      </c>
      <c r="CI240" s="6">
        <v>0</v>
      </c>
      <c r="CJ240" s="5">
        <v>0</v>
      </c>
      <c r="CK240" s="8">
        <f t="shared" ref="CK240:CK251" si="682">IF(CI240=0,0,CJ240/CI240*1000)</f>
        <v>0</v>
      </c>
      <c r="CL240" s="6">
        <v>0</v>
      </c>
      <c r="CM240" s="5">
        <v>0</v>
      </c>
      <c r="CN240" s="8">
        <f t="shared" ref="CN240:CN251" si="683">IF(CL240=0,0,CM240/CL240*1000)</f>
        <v>0</v>
      </c>
      <c r="CO240" s="6">
        <v>0</v>
      </c>
      <c r="CP240" s="5">
        <v>0</v>
      </c>
      <c r="CQ240" s="8">
        <f t="shared" ref="CQ240:CQ251" si="684">IF(CO240=0,0,CP240/CO240*1000)</f>
        <v>0</v>
      </c>
      <c r="CR240" s="6">
        <v>0</v>
      </c>
      <c r="CS240" s="5">
        <v>0</v>
      </c>
      <c r="CT240" s="8">
        <f t="shared" ref="CT240:CT251" si="685">IF(CR240=0,0,CS240/CR240*1000)</f>
        <v>0</v>
      </c>
      <c r="CU240" s="6">
        <v>0</v>
      </c>
      <c r="CV240" s="5">
        <v>0</v>
      </c>
      <c r="CW240" s="8">
        <f t="shared" ref="CW240:CW251" si="686">IF(CU240=0,0,CV240/CU240*1000)</f>
        <v>0</v>
      </c>
      <c r="CX240" s="6">
        <v>0</v>
      </c>
      <c r="CY240" s="5">
        <v>0</v>
      </c>
      <c r="CZ240" s="8">
        <f t="shared" ref="CZ240:CZ251" si="687">IF(CX240=0,0,CY240/CX240*1000)</f>
        <v>0</v>
      </c>
      <c r="DA240" s="6">
        <v>0</v>
      </c>
      <c r="DB240" s="5">
        <v>0</v>
      </c>
      <c r="DC240" s="8">
        <f t="shared" ref="DC240:DC251" si="688">IF(DA240=0,0,DB240/DA240*1000)</f>
        <v>0</v>
      </c>
      <c r="DD240" s="6">
        <v>0</v>
      </c>
      <c r="DE240" s="5">
        <v>0</v>
      </c>
      <c r="DF240" s="8">
        <f t="shared" ref="DF240:DF251" si="689">IF(DD240=0,0,DE240/DD240*1000)</f>
        <v>0</v>
      </c>
      <c r="DG240" s="6">
        <v>0</v>
      </c>
      <c r="DH240" s="5">
        <v>0</v>
      </c>
      <c r="DI240" s="8">
        <f t="shared" ref="DI240:DI251" si="690">IF(DG240=0,0,DH240/DG240*1000)</f>
        <v>0</v>
      </c>
      <c r="DJ240" s="6">
        <v>0</v>
      </c>
      <c r="DK240" s="5">
        <v>0</v>
      </c>
      <c r="DL240" s="8">
        <f t="shared" ref="DL240:DL251" si="691">IF(DJ240=0,0,DK240/DJ240*1000)</f>
        <v>0</v>
      </c>
      <c r="DM240" s="6">
        <v>0</v>
      </c>
      <c r="DN240" s="5">
        <v>0</v>
      </c>
      <c r="DO240" s="8">
        <f t="shared" ref="DO240:DO251" si="692">IF(DM240=0,0,DN240/DM240*1000)</f>
        <v>0</v>
      </c>
      <c r="DP240" s="6">
        <v>0</v>
      </c>
      <c r="DQ240" s="5">
        <v>0</v>
      </c>
      <c r="DR240" s="8">
        <f t="shared" ref="DR240:DR251" si="693">IF(DP240=0,0,DQ240/DP240*1000)</f>
        <v>0</v>
      </c>
      <c r="DS240" s="6">
        <v>0</v>
      </c>
      <c r="DT240" s="5">
        <v>0</v>
      </c>
      <c r="DU240" s="8">
        <f t="shared" ref="DU240:DU251" si="694">IF(DS240=0,0,DT240/DS240*1000)</f>
        <v>0</v>
      </c>
      <c r="DV240" s="6">
        <v>0</v>
      </c>
      <c r="DW240" s="5">
        <v>0</v>
      </c>
      <c r="DX240" s="8">
        <f t="shared" ref="DX240:DX251" si="695">IF(DV240=0,0,DW240/DV240*1000)</f>
        <v>0</v>
      </c>
      <c r="DY240" s="6">
        <v>0</v>
      </c>
      <c r="DZ240" s="5">
        <v>0</v>
      </c>
      <c r="EA240" s="8">
        <f t="shared" ref="EA240:EA251" si="696">IF(DY240=0,0,DZ240/DY240*1000)</f>
        <v>0</v>
      </c>
      <c r="EB240" s="6">
        <v>0</v>
      </c>
      <c r="EC240" s="5">
        <v>0</v>
      </c>
      <c r="ED240" s="8">
        <f t="shared" ref="ED240:ED251" si="697">IF(EB240=0,0,EC240/EB240*1000)</f>
        <v>0</v>
      </c>
      <c r="EE240" s="6">
        <v>0</v>
      </c>
      <c r="EF240" s="5">
        <v>0</v>
      </c>
      <c r="EG240" s="8">
        <f t="shared" ref="EG240:EG251" si="698">IF(EE240=0,0,EF240/EE240*1000)</f>
        <v>0</v>
      </c>
      <c r="EH240" s="6">
        <v>0</v>
      </c>
      <c r="EI240" s="5">
        <v>0</v>
      </c>
      <c r="EJ240" s="8">
        <f t="shared" ref="EJ240:EJ251" si="699">IF(EH240=0,0,EI240/EH240*1000)</f>
        <v>0</v>
      </c>
      <c r="EK240" s="6">
        <v>0</v>
      </c>
      <c r="EL240" s="5">
        <v>0</v>
      </c>
      <c r="EM240" s="8">
        <f t="shared" ref="EM240:EM251" si="700">IF(EK240=0,0,EL240/EK240*1000)</f>
        <v>0</v>
      </c>
      <c r="EN240" s="6">
        <f>SUMIF($C$5:$EM$5,"Ton",C240:EM240)</f>
        <v>0.04</v>
      </c>
      <c r="EO240" s="8">
        <f>SUMIF($C$5:$EM$5,"F*",C240:EM240)</f>
        <v>0.4</v>
      </c>
    </row>
    <row r="241" spans="1:145" x14ac:dyDescent="0.3">
      <c r="A241" s="54">
        <v>2024</v>
      </c>
      <c r="B241" s="55" t="s">
        <v>3</v>
      </c>
      <c r="C241" s="6">
        <v>0</v>
      </c>
      <c r="D241" s="5">
        <v>0</v>
      </c>
      <c r="E241" s="8">
        <f t="shared" ref="E241:E242" si="701">IF(C241=0,0,D241/C241*1000)</f>
        <v>0</v>
      </c>
      <c r="F241" s="6">
        <v>0</v>
      </c>
      <c r="G241" s="5">
        <v>0</v>
      </c>
      <c r="H241" s="8">
        <f t="shared" si="655"/>
        <v>0</v>
      </c>
      <c r="I241" s="6">
        <v>0</v>
      </c>
      <c r="J241" s="5">
        <v>0</v>
      </c>
      <c r="K241" s="8">
        <f t="shared" si="656"/>
        <v>0</v>
      </c>
      <c r="L241" s="6">
        <v>0</v>
      </c>
      <c r="M241" s="5">
        <v>0</v>
      </c>
      <c r="N241" s="8">
        <f t="shared" si="657"/>
        <v>0</v>
      </c>
      <c r="O241" s="6">
        <v>0</v>
      </c>
      <c r="P241" s="5">
        <v>0</v>
      </c>
      <c r="Q241" s="8">
        <f t="shared" si="658"/>
        <v>0</v>
      </c>
      <c r="R241" s="6">
        <v>0</v>
      </c>
      <c r="S241" s="5">
        <v>0</v>
      </c>
      <c r="T241" s="8">
        <f t="shared" si="659"/>
        <v>0</v>
      </c>
      <c r="U241" s="6">
        <v>0</v>
      </c>
      <c r="V241" s="5">
        <v>0</v>
      </c>
      <c r="W241" s="8">
        <f t="shared" si="660"/>
        <v>0</v>
      </c>
      <c r="X241" s="6">
        <v>0</v>
      </c>
      <c r="Y241" s="5">
        <v>0</v>
      </c>
      <c r="Z241" s="8">
        <f t="shared" si="661"/>
        <v>0</v>
      </c>
      <c r="AA241" s="6">
        <v>0</v>
      </c>
      <c r="AB241" s="5">
        <v>0</v>
      </c>
      <c r="AC241" s="8">
        <f t="shared" si="662"/>
        <v>0</v>
      </c>
      <c r="AD241" s="6">
        <v>0</v>
      </c>
      <c r="AE241" s="5">
        <v>0</v>
      </c>
      <c r="AF241" s="8">
        <f t="shared" si="663"/>
        <v>0</v>
      </c>
      <c r="AG241" s="6">
        <v>0</v>
      </c>
      <c r="AH241" s="5">
        <v>0</v>
      </c>
      <c r="AI241" s="8">
        <f t="shared" si="664"/>
        <v>0</v>
      </c>
      <c r="AJ241" s="6">
        <v>0</v>
      </c>
      <c r="AK241" s="5">
        <v>0</v>
      </c>
      <c r="AL241" s="8">
        <f t="shared" si="665"/>
        <v>0</v>
      </c>
      <c r="AM241" s="6">
        <v>0</v>
      </c>
      <c r="AN241" s="5">
        <v>0</v>
      </c>
      <c r="AO241" s="8">
        <f t="shared" si="666"/>
        <v>0</v>
      </c>
      <c r="AP241" s="6">
        <v>0</v>
      </c>
      <c r="AQ241" s="5">
        <v>0</v>
      </c>
      <c r="AR241" s="8">
        <f t="shared" si="667"/>
        <v>0</v>
      </c>
      <c r="AS241" s="6">
        <v>0</v>
      </c>
      <c r="AT241" s="5">
        <v>0</v>
      </c>
      <c r="AU241" s="8">
        <f t="shared" si="668"/>
        <v>0</v>
      </c>
      <c r="AV241" s="6">
        <v>0</v>
      </c>
      <c r="AW241" s="5">
        <v>0</v>
      </c>
      <c r="AX241" s="8">
        <f t="shared" si="669"/>
        <v>0</v>
      </c>
      <c r="AY241" s="6">
        <v>0</v>
      </c>
      <c r="AZ241" s="5">
        <v>0</v>
      </c>
      <c r="BA241" s="8">
        <f t="shared" si="670"/>
        <v>0</v>
      </c>
      <c r="BB241" s="6">
        <v>0</v>
      </c>
      <c r="BC241" s="5">
        <v>0</v>
      </c>
      <c r="BD241" s="8">
        <f t="shared" si="671"/>
        <v>0</v>
      </c>
      <c r="BE241" s="6">
        <v>0</v>
      </c>
      <c r="BF241" s="5">
        <v>0</v>
      </c>
      <c r="BG241" s="8">
        <f t="shared" si="672"/>
        <v>0</v>
      </c>
      <c r="BH241" s="6">
        <v>0</v>
      </c>
      <c r="BI241" s="5">
        <v>0</v>
      </c>
      <c r="BJ241" s="8">
        <f t="shared" si="673"/>
        <v>0</v>
      </c>
      <c r="BK241" s="6">
        <v>0</v>
      </c>
      <c r="BL241" s="5">
        <v>0</v>
      </c>
      <c r="BM241" s="8">
        <f t="shared" si="674"/>
        <v>0</v>
      </c>
      <c r="BN241" s="6">
        <v>0</v>
      </c>
      <c r="BO241" s="5">
        <v>0</v>
      </c>
      <c r="BP241" s="8">
        <f t="shared" si="675"/>
        <v>0</v>
      </c>
      <c r="BQ241" s="6">
        <v>0</v>
      </c>
      <c r="BR241" s="5">
        <v>0</v>
      </c>
      <c r="BS241" s="8">
        <f t="shared" si="676"/>
        <v>0</v>
      </c>
      <c r="BT241" s="6">
        <v>0</v>
      </c>
      <c r="BU241" s="5">
        <v>0</v>
      </c>
      <c r="BV241" s="8">
        <f t="shared" si="677"/>
        <v>0</v>
      </c>
      <c r="BW241" s="6">
        <v>0</v>
      </c>
      <c r="BX241" s="5">
        <v>0</v>
      </c>
      <c r="BY241" s="8">
        <f t="shared" si="678"/>
        <v>0</v>
      </c>
      <c r="BZ241" s="6">
        <v>0</v>
      </c>
      <c r="CA241" s="5">
        <v>0</v>
      </c>
      <c r="CB241" s="8">
        <f t="shared" si="679"/>
        <v>0</v>
      </c>
      <c r="CC241" s="6">
        <v>0</v>
      </c>
      <c r="CD241" s="5">
        <v>0</v>
      </c>
      <c r="CE241" s="8">
        <f t="shared" si="680"/>
        <v>0</v>
      </c>
      <c r="CF241" s="6">
        <v>0</v>
      </c>
      <c r="CG241" s="5">
        <v>0</v>
      </c>
      <c r="CH241" s="8">
        <f t="shared" si="681"/>
        <v>0</v>
      </c>
      <c r="CI241" s="6">
        <v>0</v>
      </c>
      <c r="CJ241" s="5">
        <v>0</v>
      </c>
      <c r="CK241" s="8">
        <f t="shared" si="682"/>
        <v>0</v>
      </c>
      <c r="CL241" s="6">
        <v>0</v>
      </c>
      <c r="CM241" s="5">
        <v>0</v>
      </c>
      <c r="CN241" s="8">
        <f t="shared" si="683"/>
        <v>0</v>
      </c>
      <c r="CO241" s="6">
        <v>0</v>
      </c>
      <c r="CP241" s="5">
        <v>0</v>
      </c>
      <c r="CQ241" s="8">
        <f t="shared" si="684"/>
        <v>0</v>
      </c>
      <c r="CR241" s="6">
        <v>0</v>
      </c>
      <c r="CS241" s="5">
        <v>0</v>
      </c>
      <c r="CT241" s="8">
        <f t="shared" si="685"/>
        <v>0</v>
      </c>
      <c r="CU241" s="6">
        <v>0</v>
      </c>
      <c r="CV241" s="5">
        <v>0</v>
      </c>
      <c r="CW241" s="8">
        <f t="shared" si="686"/>
        <v>0</v>
      </c>
      <c r="CX241" s="6">
        <v>0</v>
      </c>
      <c r="CY241" s="5">
        <v>0</v>
      </c>
      <c r="CZ241" s="8">
        <f t="shared" si="687"/>
        <v>0</v>
      </c>
      <c r="DA241" s="6">
        <v>0</v>
      </c>
      <c r="DB241" s="5">
        <v>0</v>
      </c>
      <c r="DC241" s="8">
        <f t="shared" si="688"/>
        <v>0</v>
      </c>
      <c r="DD241" s="6">
        <v>0</v>
      </c>
      <c r="DE241" s="5">
        <v>0</v>
      </c>
      <c r="DF241" s="8">
        <f t="shared" si="689"/>
        <v>0</v>
      </c>
      <c r="DG241" s="6">
        <v>0</v>
      </c>
      <c r="DH241" s="5">
        <v>0</v>
      </c>
      <c r="DI241" s="8">
        <f t="shared" si="690"/>
        <v>0</v>
      </c>
      <c r="DJ241" s="6">
        <v>0</v>
      </c>
      <c r="DK241" s="5">
        <v>0</v>
      </c>
      <c r="DL241" s="8">
        <f t="shared" si="691"/>
        <v>0</v>
      </c>
      <c r="DM241" s="6">
        <v>0</v>
      </c>
      <c r="DN241" s="5">
        <v>0</v>
      </c>
      <c r="DO241" s="8">
        <f t="shared" si="692"/>
        <v>0</v>
      </c>
      <c r="DP241" s="6">
        <v>0</v>
      </c>
      <c r="DQ241" s="5">
        <v>0</v>
      </c>
      <c r="DR241" s="8">
        <f t="shared" si="693"/>
        <v>0</v>
      </c>
      <c r="DS241" s="6">
        <v>0</v>
      </c>
      <c r="DT241" s="5">
        <v>0</v>
      </c>
      <c r="DU241" s="8">
        <f t="shared" si="694"/>
        <v>0</v>
      </c>
      <c r="DV241" s="6">
        <v>0</v>
      </c>
      <c r="DW241" s="5">
        <v>0</v>
      </c>
      <c r="DX241" s="8">
        <f t="shared" si="695"/>
        <v>0</v>
      </c>
      <c r="DY241" s="6">
        <v>0</v>
      </c>
      <c r="DZ241" s="5">
        <v>0</v>
      </c>
      <c r="EA241" s="8">
        <f t="shared" si="696"/>
        <v>0</v>
      </c>
      <c r="EB241" s="6">
        <v>0</v>
      </c>
      <c r="EC241" s="5">
        <v>0</v>
      </c>
      <c r="ED241" s="8">
        <f t="shared" si="697"/>
        <v>0</v>
      </c>
      <c r="EE241" s="6">
        <v>0</v>
      </c>
      <c r="EF241" s="5">
        <v>0</v>
      </c>
      <c r="EG241" s="8">
        <f t="shared" si="698"/>
        <v>0</v>
      </c>
      <c r="EH241" s="6">
        <v>0</v>
      </c>
      <c r="EI241" s="5">
        <v>0</v>
      </c>
      <c r="EJ241" s="8">
        <f t="shared" si="699"/>
        <v>0</v>
      </c>
      <c r="EK241" s="6">
        <v>0</v>
      </c>
      <c r="EL241" s="5">
        <v>0</v>
      </c>
      <c r="EM241" s="8">
        <f t="shared" si="700"/>
        <v>0</v>
      </c>
      <c r="EN241" s="6">
        <f t="shared" ref="EN241:EN252" si="702">SUMIF($C$5:$EM$5,"Ton",C241:EM241)</f>
        <v>0</v>
      </c>
      <c r="EO241" s="8">
        <f t="shared" ref="EO241:EO252" si="703">SUMIF($C$5:$EM$5,"F*",C241:EM241)</f>
        <v>0</v>
      </c>
    </row>
    <row r="242" spans="1:145" x14ac:dyDescent="0.3">
      <c r="A242" s="54">
        <v>2024</v>
      </c>
      <c r="B242" s="55" t="s">
        <v>4</v>
      </c>
      <c r="C242" s="6">
        <v>0</v>
      </c>
      <c r="D242" s="5">
        <v>0</v>
      </c>
      <c r="E242" s="8">
        <f t="shared" si="701"/>
        <v>0</v>
      </c>
      <c r="F242" s="6">
        <v>0</v>
      </c>
      <c r="G242" s="5">
        <v>0</v>
      </c>
      <c r="H242" s="8">
        <f t="shared" si="655"/>
        <v>0</v>
      </c>
      <c r="I242" s="6">
        <v>0</v>
      </c>
      <c r="J242" s="5">
        <v>0</v>
      </c>
      <c r="K242" s="8">
        <f t="shared" si="656"/>
        <v>0</v>
      </c>
      <c r="L242" s="6">
        <v>0</v>
      </c>
      <c r="M242" s="5">
        <v>0</v>
      </c>
      <c r="N242" s="8">
        <f t="shared" si="657"/>
        <v>0</v>
      </c>
      <c r="O242" s="6">
        <v>0</v>
      </c>
      <c r="P242" s="5">
        <v>0</v>
      </c>
      <c r="Q242" s="8">
        <f t="shared" si="658"/>
        <v>0</v>
      </c>
      <c r="R242" s="6">
        <v>0</v>
      </c>
      <c r="S242" s="5">
        <v>0</v>
      </c>
      <c r="T242" s="8">
        <f t="shared" si="659"/>
        <v>0</v>
      </c>
      <c r="U242" s="6">
        <v>0</v>
      </c>
      <c r="V242" s="5">
        <v>0</v>
      </c>
      <c r="W242" s="8">
        <f t="shared" si="660"/>
        <v>0</v>
      </c>
      <c r="X242" s="6">
        <v>0</v>
      </c>
      <c r="Y242" s="5">
        <v>0</v>
      </c>
      <c r="Z242" s="8">
        <f t="shared" si="661"/>
        <v>0</v>
      </c>
      <c r="AA242" s="6">
        <v>0</v>
      </c>
      <c r="AB242" s="5">
        <v>0</v>
      </c>
      <c r="AC242" s="8">
        <f t="shared" si="662"/>
        <v>0</v>
      </c>
      <c r="AD242" s="6">
        <v>0</v>
      </c>
      <c r="AE242" s="5">
        <v>0</v>
      </c>
      <c r="AF242" s="8">
        <f t="shared" si="663"/>
        <v>0</v>
      </c>
      <c r="AG242" s="6">
        <v>0</v>
      </c>
      <c r="AH242" s="5">
        <v>0</v>
      </c>
      <c r="AI242" s="8">
        <f t="shared" si="664"/>
        <v>0</v>
      </c>
      <c r="AJ242" s="6">
        <v>0</v>
      </c>
      <c r="AK242" s="5">
        <v>0</v>
      </c>
      <c r="AL242" s="8">
        <f t="shared" si="665"/>
        <v>0</v>
      </c>
      <c r="AM242" s="6">
        <v>0</v>
      </c>
      <c r="AN242" s="5">
        <v>0</v>
      </c>
      <c r="AO242" s="8">
        <f t="shared" si="666"/>
        <v>0</v>
      </c>
      <c r="AP242" s="6">
        <v>0</v>
      </c>
      <c r="AQ242" s="5">
        <v>0</v>
      </c>
      <c r="AR242" s="8">
        <f t="shared" si="667"/>
        <v>0</v>
      </c>
      <c r="AS242" s="6">
        <v>0</v>
      </c>
      <c r="AT242" s="5">
        <v>0</v>
      </c>
      <c r="AU242" s="8">
        <f t="shared" si="668"/>
        <v>0</v>
      </c>
      <c r="AV242" s="6">
        <v>0</v>
      </c>
      <c r="AW242" s="5">
        <v>0</v>
      </c>
      <c r="AX242" s="8">
        <f t="shared" si="669"/>
        <v>0</v>
      </c>
      <c r="AY242" s="6">
        <v>0</v>
      </c>
      <c r="AZ242" s="5">
        <v>0</v>
      </c>
      <c r="BA242" s="8">
        <f t="shared" si="670"/>
        <v>0</v>
      </c>
      <c r="BB242" s="6">
        <v>0</v>
      </c>
      <c r="BC242" s="5">
        <v>0</v>
      </c>
      <c r="BD242" s="8">
        <f t="shared" si="671"/>
        <v>0</v>
      </c>
      <c r="BE242" s="6">
        <v>0</v>
      </c>
      <c r="BF242" s="5">
        <v>0</v>
      </c>
      <c r="BG242" s="8">
        <f t="shared" si="672"/>
        <v>0</v>
      </c>
      <c r="BH242" s="6">
        <v>0</v>
      </c>
      <c r="BI242" s="5">
        <v>0</v>
      </c>
      <c r="BJ242" s="8">
        <f t="shared" si="673"/>
        <v>0</v>
      </c>
      <c r="BK242" s="6">
        <v>0</v>
      </c>
      <c r="BL242" s="5">
        <v>0</v>
      </c>
      <c r="BM242" s="8">
        <f t="shared" si="674"/>
        <v>0</v>
      </c>
      <c r="BN242" s="6">
        <v>0</v>
      </c>
      <c r="BO242" s="5">
        <v>0</v>
      </c>
      <c r="BP242" s="8">
        <f t="shared" si="675"/>
        <v>0</v>
      </c>
      <c r="BQ242" s="6">
        <v>0</v>
      </c>
      <c r="BR242" s="5">
        <v>0</v>
      </c>
      <c r="BS242" s="8">
        <f t="shared" si="676"/>
        <v>0</v>
      </c>
      <c r="BT242" s="70">
        <v>0.08</v>
      </c>
      <c r="BU242" s="5">
        <v>9.3249999999999993</v>
      </c>
      <c r="BV242" s="8">
        <f t="shared" si="677"/>
        <v>116562.49999999999</v>
      </c>
      <c r="BW242" s="70">
        <v>0.18243999999999999</v>
      </c>
      <c r="BX242" s="5">
        <v>29.638999999999999</v>
      </c>
      <c r="BY242" s="8">
        <f t="shared" si="678"/>
        <v>162458.89059416793</v>
      </c>
      <c r="BZ242" s="6">
        <v>0</v>
      </c>
      <c r="CA242" s="5">
        <v>0</v>
      </c>
      <c r="CB242" s="8">
        <f t="shared" si="679"/>
        <v>0</v>
      </c>
      <c r="CC242" s="6">
        <v>0</v>
      </c>
      <c r="CD242" s="5">
        <v>0</v>
      </c>
      <c r="CE242" s="8">
        <f t="shared" si="680"/>
        <v>0</v>
      </c>
      <c r="CF242" s="6">
        <v>0</v>
      </c>
      <c r="CG242" s="5">
        <v>0</v>
      </c>
      <c r="CH242" s="8">
        <f t="shared" si="681"/>
        <v>0</v>
      </c>
      <c r="CI242" s="6">
        <v>0</v>
      </c>
      <c r="CJ242" s="5">
        <v>0</v>
      </c>
      <c r="CK242" s="8">
        <f t="shared" si="682"/>
        <v>0</v>
      </c>
      <c r="CL242" s="70">
        <v>0.125</v>
      </c>
      <c r="CM242" s="5">
        <v>3.9E-2</v>
      </c>
      <c r="CN242" s="8">
        <f t="shared" si="683"/>
        <v>312</v>
      </c>
      <c r="CO242" s="6">
        <v>0</v>
      </c>
      <c r="CP242" s="5">
        <v>0</v>
      </c>
      <c r="CQ242" s="8">
        <f t="shared" si="684"/>
        <v>0</v>
      </c>
      <c r="CR242" s="6">
        <v>0</v>
      </c>
      <c r="CS242" s="5">
        <v>0</v>
      </c>
      <c r="CT242" s="8">
        <f t="shared" si="685"/>
        <v>0</v>
      </c>
      <c r="CU242" s="6">
        <v>0</v>
      </c>
      <c r="CV242" s="5">
        <v>0</v>
      </c>
      <c r="CW242" s="8">
        <f t="shared" si="686"/>
        <v>0</v>
      </c>
      <c r="CX242" s="6">
        <v>0</v>
      </c>
      <c r="CY242" s="5">
        <v>0</v>
      </c>
      <c r="CZ242" s="8">
        <f t="shared" si="687"/>
        <v>0</v>
      </c>
      <c r="DA242" s="6">
        <v>0</v>
      </c>
      <c r="DB242" s="5">
        <v>0</v>
      </c>
      <c r="DC242" s="8">
        <f t="shared" si="688"/>
        <v>0</v>
      </c>
      <c r="DD242" s="6">
        <v>0</v>
      </c>
      <c r="DE242" s="5">
        <v>0</v>
      </c>
      <c r="DF242" s="8">
        <f t="shared" si="689"/>
        <v>0</v>
      </c>
      <c r="DG242" s="6">
        <v>0</v>
      </c>
      <c r="DH242" s="5">
        <v>0</v>
      </c>
      <c r="DI242" s="8">
        <f t="shared" si="690"/>
        <v>0</v>
      </c>
      <c r="DJ242" s="6">
        <v>0</v>
      </c>
      <c r="DK242" s="5">
        <v>0</v>
      </c>
      <c r="DL242" s="8">
        <f t="shared" si="691"/>
        <v>0</v>
      </c>
      <c r="DM242" s="6">
        <v>0</v>
      </c>
      <c r="DN242" s="5">
        <v>0</v>
      </c>
      <c r="DO242" s="8">
        <f t="shared" si="692"/>
        <v>0</v>
      </c>
      <c r="DP242" s="6">
        <v>0</v>
      </c>
      <c r="DQ242" s="5">
        <v>0</v>
      </c>
      <c r="DR242" s="8">
        <f t="shared" si="693"/>
        <v>0</v>
      </c>
      <c r="DS242" s="6">
        <v>0</v>
      </c>
      <c r="DT242" s="5">
        <v>0</v>
      </c>
      <c r="DU242" s="8">
        <f t="shared" si="694"/>
        <v>0</v>
      </c>
      <c r="DV242" s="6">
        <v>0</v>
      </c>
      <c r="DW242" s="5">
        <v>0</v>
      </c>
      <c r="DX242" s="8">
        <f t="shared" si="695"/>
        <v>0</v>
      </c>
      <c r="DY242" s="6">
        <v>0</v>
      </c>
      <c r="DZ242" s="5">
        <v>0</v>
      </c>
      <c r="EA242" s="8">
        <f t="shared" si="696"/>
        <v>0</v>
      </c>
      <c r="EB242" s="70">
        <v>8.8000000000000003E-4</v>
      </c>
      <c r="EC242" s="5">
        <v>0.26700000000000002</v>
      </c>
      <c r="ED242" s="8">
        <f t="shared" si="697"/>
        <v>303409.09090909094</v>
      </c>
      <c r="EE242" s="6">
        <v>0</v>
      </c>
      <c r="EF242" s="5">
        <v>0</v>
      </c>
      <c r="EG242" s="8">
        <f t="shared" si="698"/>
        <v>0</v>
      </c>
      <c r="EH242" s="6">
        <v>0</v>
      </c>
      <c r="EI242" s="5">
        <v>0</v>
      </c>
      <c r="EJ242" s="8">
        <f t="shared" si="699"/>
        <v>0</v>
      </c>
      <c r="EK242" s="6">
        <v>0</v>
      </c>
      <c r="EL242" s="5">
        <v>0</v>
      </c>
      <c r="EM242" s="8">
        <f t="shared" si="700"/>
        <v>0</v>
      </c>
      <c r="EN242" s="6">
        <f t="shared" si="702"/>
        <v>0.38832</v>
      </c>
      <c r="EO242" s="8">
        <f t="shared" si="703"/>
        <v>39.270000000000003</v>
      </c>
    </row>
    <row r="243" spans="1:145" x14ac:dyDescent="0.3">
      <c r="A243" s="54">
        <v>2024</v>
      </c>
      <c r="B243" s="55" t="s">
        <v>5</v>
      </c>
      <c r="C243" s="6">
        <v>0</v>
      </c>
      <c r="D243" s="5">
        <v>0</v>
      </c>
      <c r="E243" s="8">
        <f>IF(C243=0,0,D243/C243*1000)</f>
        <v>0</v>
      </c>
      <c r="F243" s="6">
        <v>0</v>
      </c>
      <c r="G243" s="5">
        <v>0</v>
      </c>
      <c r="H243" s="8">
        <f t="shared" si="655"/>
        <v>0</v>
      </c>
      <c r="I243" s="6">
        <v>0</v>
      </c>
      <c r="J243" s="5">
        <v>0</v>
      </c>
      <c r="K243" s="8">
        <f t="shared" si="656"/>
        <v>0</v>
      </c>
      <c r="L243" s="6">
        <v>0</v>
      </c>
      <c r="M243" s="5">
        <v>0</v>
      </c>
      <c r="N243" s="8">
        <f t="shared" si="657"/>
        <v>0</v>
      </c>
      <c r="O243" s="6">
        <v>0</v>
      </c>
      <c r="P243" s="5">
        <v>0</v>
      </c>
      <c r="Q243" s="8">
        <f t="shared" si="658"/>
        <v>0</v>
      </c>
      <c r="R243" s="6">
        <v>0</v>
      </c>
      <c r="S243" s="5">
        <v>0</v>
      </c>
      <c r="T243" s="8">
        <f t="shared" si="659"/>
        <v>0</v>
      </c>
      <c r="U243" s="6">
        <v>0</v>
      </c>
      <c r="V243" s="5">
        <v>0</v>
      </c>
      <c r="W243" s="8">
        <f t="shared" si="660"/>
        <v>0</v>
      </c>
      <c r="X243" s="6">
        <v>0</v>
      </c>
      <c r="Y243" s="5">
        <v>0</v>
      </c>
      <c r="Z243" s="8">
        <f t="shared" si="661"/>
        <v>0</v>
      </c>
      <c r="AA243" s="6">
        <v>0</v>
      </c>
      <c r="AB243" s="5">
        <v>0</v>
      </c>
      <c r="AC243" s="8">
        <f t="shared" si="662"/>
        <v>0</v>
      </c>
      <c r="AD243" s="6">
        <v>0</v>
      </c>
      <c r="AE243" s="5">
        <v>0</v>
      </c>
      <c r="AF243" s="8">
        <f t="shared" si="663"/>
        <v>0</v>
      </c>
      <c r="AG243" s="6">
        <v>0</v>
      </c>
      <c r="AH243" s="5">
        <v>0</v>
      </c>
      <c r="AI243" s="8">
        <f t="shared" si="664"/>
        <v>0</v>
      </c>
      <c r="AJ243" s="6">
        <v>0</v>
      </c>
      <c r="AK243" s="5">
        <v>0</v>
      </c>
      <c r="AL243" s="8">
        <f t="shared" si="665"/>
        <v>0</v>
      </c>
      <c r="AM243" s="6">
        <v>0</v>
      </c>
      <c r="AN243" s="5">
        <v>0</v>
      </c>
      <c r="AO243" s="8">
        <f t="shared" si="666"/>
        <v>0</v>
      </c>
      <c r="AP243" s="6">
        <v>0</v>
      </c>
      <c r="AQ243" s="5">
        <v>0</v>
      </c>
      <c r="AR243" s="8">
        <f t="shared" si="667"/>
        <v>0</v>
      </c>
      <c r="AS243" s="6">
        <v>0</v>
      </c>
      <c r="AT243" s="5">
        <v>0</v>
      </c>
      <c r="AU243" s="8">
        <f t="shared" si="668"/>
        <v>0</v>
      </c>
      <c r="AV243" s="6">
        <v>0</v>
      </c>
      <c r="AW243" s="5">
        <v>0</v>
      </c>
      <c r="AX243" s="8">
        <f t="shared" si="669"/>
        <v>0</v>
      </c>
      <c r="AY243" s="6">
        <v>0</v>
      </c>
      <c r="AZ243" s="5">
        <v>0</v>
      </c>
      <c r="BA243" s="8">
        <f t="shared" si="670"/>
        <v>0</v>
      </c>
      <c r="BB243" s="6">
        <v>0</v>
      </c>
      <c r="BC243" s="5">
        <v>0</v>
      </c>
      <c r="BD243" s="8">
        <f t="shared" si="671"/>
        <v>0</v>
      </c>
      <c r="BE243" s="6">
        <v>0</v>
      </c>
      <c r="BF243" s="5">
        <v>0</v>
      </c>
      <c r="BG243" s="8">
        <f t="shared" si="672"/>
        <v>0</v>
      </c>
      <c r="BH243" s="6">
        <v>0</v>
      </c>
      <c r="BI243" s="5">
        <v>0</v>
      </c>
      <c r="BJ243" s="8">
        <f t="shared" si="673"/>
        <v>0</v>
      </c>
      <c r="BK243" s="6">
        <v>0</v>
      </c>
      <c r="BL243" s="5">
        <v>0</v>
      </c>
      <c r="BM243" s="8">
        <f t="shared" si="674"/>
        <v>0</v>
      </c>
      <c r="BN243" s="6">
        <v>0</v>
      </c>
      <c r="BO243" s="5">
        <v>0</v>
      </c>
      <c r="BP243" s="8">
        <f t="shared" si="675"/>
        <v>0</v>
      </c>
      <c r="BQ243" s="6">
        <v>0</v>
      </c>
      <c r="BR243" s="5">
        <v>0</v>
      </c>
      <c r="BS243" s="8">
        <f t="shared" si="676"/>
        <v>0</v>
      </c>
      <c r="BT243" s="6">
        <v>0</v>
      </c>
      <c r="BU243" s="5">
        <v>0</v>
      </c>
      <c r="BV243" s="8">
        <f t="shared" si="677"/>
        <v>0</v>
      </c>
      <c r="BW243" s="6">
        <v>0</v>
      </c>
      <c r="BX243" s="5">
        <v>0</v>
      </c>
      <c r="BY243" s="8">
        <f t="shared" si="678"/>
        <v>0</v>
      </c>
      <c r="BZ243" s="6">
        <v>0</v>
      </c>
      <c r="CA243" s="5">
        <v>0</v>
      </c>
      <c r="CB243" s="8">
        <f t="shared" si="679"/>
        <v>0</v>
      </c>
      <c r="CC243" s="6">
        <v>0</v>
      </c>
      <c r="CD243" s="5">
        <v>0</v>
      </c>
      <c r="CE243" s="8">
        <f t="shared" si="680"/>
        <v>0</v>
      </c>
      <c r="CF243" s="6">
        <v>0</v>
      </c>
      <c r="CG243" s="5">
        <v>0</v>
      </c>
      <c r="CH243" s="8">
        <f t="shared" si="681"/>
        <v>0</v>
      </c>
      <c r="CI243" s="6">
        <v>0</v>
      </c>
      <c r="CJ243" s="5">
        <v>0</v>
      </c>
      <c r="CK243" s="8">
        <f t="shared" si="682"/>
        <v>0</v>
      </c>
      <c r="CL243" s="70">
        <v>4.4999999999999998E-2</v>
      </c>
      <c r="CM243" s="5">
        <v>3.3769999999999998</v>
      </c>
      <c r="CN243" s="8">
        <f t="shared" si="683"/>
        <v>75044.444444444438</v>
      </c>
      <c r="CO243" s="6">
        <v>0</v>
      </c>
      <c r="CP243" s="5">
        <v>0</v>
      </c>
      <c r="CQ243" s="8">
        <f t="shared" si="684"/>
        <v>0</v>
      </c>
      <c r="CR243" s="6">
        <v>0</v>
      </c>
      <c r="CS243" s="5">
        <v>0</v>
      </c>
      <c r="CT243" s="8">
        <f t="shared" si="685"/>
        <v>0</v>
      </c>
      <c r="CU243" s="6">
        <v>0</v>
      </c>
      <c r="CV243" s="5">
        <v>0</v>
      </c>
      <c r="CW243" s="8">
        <f t="shared" si="686"/>
        <v>0</v>
      </c>
      <c r="CX243" s="6">
        <v>0</v>
      </c>
      <c r="CY243" s="5">
        <v>0</v>
      </c>
      <c r="CZ243" s="8">
        <f t="shared" si="687"/>
        <v>0</v>
      </c>
      <c r="DA243" s="6">
        <v>0</v>
      </c>
      <c r="DB243" s="5">
        <v>0</v>
      </c>
      <c r="DC243" s="8">
        <f t="shared" si="688"/>
        <v>0</v>
      </c>
      <c r="DD243" s="6">
        <v>0</v>
      </c>
      <c r="DE243" s="5">
        <v>0</v>
      </c>
      <c r="DF243" s="8">
        <f t="shared" si="689"/>
        <v>0</v>
      </c>
      <c r="DG243" s="6">
        <v>0</v>
      </c>
      <c r="DH243" s="5">
        <v>0</v>
      </c>
      <c r="DI243" s="8">
        <f t="shared" si="690"/>
        <v>0</v>
      </c>
      <c r="DJ243" s="6">
        <v>0</v>
      </c>
      <c r="DK243" s="5">
        <v>0</v>
      </c>
      <c r="DL243" s="8">
        <f t="shared" si="691"/>
        <v>0</v>
      </c>
      <c r="DM243" s="6">
        <v>0</v>
      </c>
      <c r="DN243" s="5">
        <v>0</v>
      </c>
      <c r="DO243" s="8">
        <f t="shared" si="692"/>
        <v>0</v>
      </c>
      <c r="DP243" s="6">
        <v>0</v>
      </c>
      <c r="DQ243" s="5">
        <v>0</v>
      </c>
      <c r="DR243" s="8">
        <f t="shared" si="693"/>
        <v>0</v>
      </c>
      <c r="DS243" s="6">
        <v>0</v>
      </c>
      <c r="DT243" s="5">
        <v>0</v>
      </c>
      <c r="DU243" s="8">
        <f t="shared" si="694"/>
        <v>0</v>
      </c>
      <c r="DV243" s="6">
        <v>0</v>
      </c>
      <c r="DW243" s="5">
        <v>0</v>
      </c>
      <c r="DX243" s="8">
        <f t="shared" si="695"/>
        <v>0</v>
      </c>
      <c r="DY243" s="6">
        <v>0</v>
      </c>
      <c r="DZ243" s="5">
        <v>0</v>
      </c>
      <c r="EA243" s="8">
        <f t="shared" si="696"/>
        <v>0</v>
      </c>
      <c r="EB243" s="6">
        <v>0</v>
      </c>
      <c r="EC243" s="5">
        <v>0</v>
      </c>
      <c r="ED243" s="8">
        <f t="shared" si="697"/>
        <v>0</v>
      </c>
      <c r="EE243" s="6">
        <v>0</v>
      </c>
      <c r="EF243" s="5">
        <v>0</v>
      </c>
      <c r="EG243" s="8">
        <f t="shared" si="698"/>
        <v>0</v>
      </c>
      <c r="EH243" s="70">
        <v>0.12556</v>
      </c>
      <c r="EI243" s="5">
        <v>0.126</v>
      </c>
      <c r="EJ243" s="8">
        <f t="shared" si="699"/>
        <v>1003.5043007327173</v>
      </c>
      <c r="EK243" s="6">
        <v>0</v>
      </c>
      <c r="EL243" s="5">
        <v>0</v>
      </c>
      <c r="EM243" s="8">
        <f t="shared" si="700"/>
        <v>0</v>
      </c>
      <c r="EN243" s="6">
        <f t="shared" si="702"/>
        <v>0.17055999999999999</v>
      </c>
      <c r="EO243" s="8">
        <f t="shared" si="703"/>
        <v>3.5029999999999997</v>
      </c>
    </row>
    <row r="244" spans="1:145" x14ac:dyDescent="0.3">
      <c r="A244" s="54">
        <v>2024</v>
      </c>
      <c r="B244" s="8" t="s">
        <v>6</v>
      </c>
      <c r="C244" s="6">
        <v>0</v>
      </c>
      <c r="D244" s="5">
        <v>0</v>
      </c>
      <c r="E244" s="8">
        <f t="shared" ref="E244:E251" si="704">IF(C244=0,0,D244/C244*1000)</f>
        <v>0</v>
      </c>
      <c r="F244" s="6">
        <v>0</v>
      </c>
      <c r="G244" s="5">
        <v>0</v>
      </c>
      <c r="H244" s="8">
        <f t="shared" si="655"/>
        <v>0</v>
      </c>
      <c r="I244" s="6">
        <v>0</v>
      </c>
      <c r="J244" s="5">
        <v>0</v>
      </c>
      <c r="K244" s="8">
        <f t="shared" si="656"/>
        <v>0</v>
      </c>
      <c r="L244" s="6">
        <v>0</v>
      </c>
      <c r="M244" s="5">
        <v>0</v>
      </c>
      <c r="N244" s="8">
        <f t="shared" si="657"/>
        <v>0</v>
      </c>
      <c r="O244" s="6">
        <v>0</v>
      </c>
      <c r="P244" s="5">
        <v>0</v>
      </c>
      <c r="Q244" s="8">
        <f t="shared" si="658"/>
        <v>0</v>
      </c>
      <c r="R244" s="70">
        <v>0.25</v>
      </c>
      <c r="S244" s="5">
        <v>0.7</v>
      </c>
      <c r="T244" s="8">
        <f t="shared" si="659"/>
        <v>2800</v>
      </c>
      <c r="U244" s="6">
        <v>0</v>
      </c>
      <c r="V244" s="5">
        <v>0</v>
      </c>
      <c r="W244" s="8">
        <f t="shared" si="660"/>
        <v>0</v>
      </c>
      <c r="X244" s="6">
        <v>0</v>
      </c>
      <c r="Y244" s="5">
        <v>0</v>
      </c>
      <c r="Z244" s="8">
        <f t="shared" si="661"/>
        <v>0</v>
      </c>
      <c r="AA244" s="6">
        <v>0</v>
      </c>
      <c r="AB244" s="5">
        <v>0</v>
      </c>
      <c r="AC244" s="8">
        <f t="shared" si="662"/>
        <v>0</v>
      </c>
      <c r="AD244" s="6">
        <v>0</v>
      </c>
      <c r="AE244" s="5">
        <v>0</v>
      </c>
      <c r="AF244" s="8">
        <f t="shared" si="663"/>
        <v>0</v>
      </c>
      <c r="AG244" s="6">
        <v>0</v>
      </c>
      <c r="AH244" s="5">
        <v>0</v>
      </c>
      <c r="AI244" s="8">
        <f t="shared" si="664"/>
        <v>0</v>
      </c>
      <c r="AJ244" s="6">
        <v>0</v>
      </c>
      <c r="AK244" s="5">
        <v>0</v>
      </c>
      <c r="AL244" s="8">
        <f t="shared" si="665"/>
        <v>0</v>
      </c>
      <c r="AM244" s="6">
        <v>0</v>
      </c>
      <c r="AN244" s="5">
        <v>0</v>
      </c>
      <c r="AO244" s="8">
        <f t="shared" si="666"/>
        <v>0</v>
      </c>
      <c r="AP244" s="6">
        <v>0</v>
      </c>
      <c r="AQ244" s="5">
        <v>0</v>
      </c>
      <c r="AR244" s="8">
        <f t="shared" si="667"/>
        <v>0</v>
      </c>
      <c r="AS244" s="6">
        <v>0</v>
      </c>
      <c r="AT244" s="5">
        <v>0</v>
      </c>
      <c r="AU244" s="8">
        <f t="shared" si="668"/>
        <v>0</v>
      </c>
      <c r="AV244" s="6">
        <v>0</v>
      </c>
      <c r="AW244" s="5">
        <v>0</v>
      </c>
      <c r="AX244" s="8">
        <f t="shared" si="669"/>
        <v>0</v>
      </c>
      <c r="AY244" s="6">
        <v>0</v>
      </c>
      <c r="AZ244" s="5">
        <v>0</v>
      </c>
      <c r="BA244" s="8">
        <f t="shared" si="670"/>
        <v>0</v>
      </c>
      <c r="BB244" s="6">
        <v>0</v>
      </c>
      <c r="BC244" s="5">
        <v>0</v>
      </c>
      <c r="BD244" s="8">
        <f t="shared" si="671"/>
        <v>0</v>
      </c>
      <c r="BE244" s="6">
        <v>0</v>
      </c>
      <c r="BF244" s="5">
        <v>0</v>
      </c>
      <c r="BG244" s="8">
        <f t="shared" si="672"/>
        <v>0</v>
      </c>
      <c r="BH244" s="6">
        <v>0</v>
      </c>
      <c r="BI244" s="5">
        <v>0</v>
      </c>
      <c r="BJ244" s="8">
        <f t="shared" si="673"/>
        <v>0</v>
      </c>
      <c r="BK244" s="6">
        <v>0</v>
      </c>
      <c r="BL244" s="5">
        <v>0</v>
      </c>
      <c r="BM244" s="8">
        <f t="shared" si="674"/>
        <v>0</v>
      </c>
      <c r="BN244" s="6">
        <v>0</v>
      </c>
      <c r="BO244" s="5">
        <v>0</v>
      </c>
      <c r="BP244" s="8">
        <f t="shared" si="675"/>
        <v>0</v>
      </c>
      <c r="BQ244" s="6">
        <v>0</v>
      </c>
      <c r="BR244" s="5">
        <v>0</v>
      </c>
      <c r="BS244" s="8">
        <f t="shared" si="676"/>
        <v>0</v>
      </c>
      <c r="BT244" s="6">
        <v>0</v>
      </c>
      <c r="BU244" s="5">
        <v>0</v>
      </c>
      <c r="BV244" s="8">
        <f t="shared" si="677"/>
        <v>0</v>
      </c>
      <c r="BW244" s="6">
        <v>0</v>
      </c>
      <c r="BX244" s="5">
        <v>0</v>
      </c>
      <c r="BY244" s="8">
        <f t="shared" si="678"/>
        <v>0</v>
      </c>
      <c r="BZ244" s="6">
        <v>0</v>
      </c>
      <c r="CA244" s="5">
        <v>0</v>
      </c>
      <c r="CB244" s="8">
        <f t="shared" si="679"/>
        <v>0</v>
      </c>
      <c r="CC244" s="6">
        <v>0</v>
      </c>
      <c r="CD244" s="5">
        <v>0</v>
      </c>
      <c r="CE244" s="8">
        <f t="shared" si="680"/>
        <v>0</v>
      </c>
      <c r="CF244" s="6">
        <v>0</v>
      </c>
      <c r="CG244" s="5">
        <v>0</v>
      </c>
      <c r="CH244" s="8">
        <f t="shared" si="681"/>
        <v>0</v>
      </c>
      <c r="CI244" s="6">
        <v>0</v>
      </c>
      <c r="CJ244" s="5">
        <v>0</v>
      </c>
      <c r="CK244" s="8">
        <f t="shared" si="682"/>
        <v>0</v>
      </c>
      <c r="CL244" s="6">
        <v>0</v>
      </c>
      <c r="CM244" s="5">
        <v>0</v>
      </c>
      <c r="CN244" s="8">
        <f t="shared" si="683"/>
        <v>0</v>
      </c>
      <c r="CO244" s="6">
        <v>0</v>
      </c>
      <c r="CP244" s="5">
        <v>0</v>
      </c>
      <c r="CQ244" s="8">
        <f t="shared" si="684"/>
        <v>0</v>
      </c>
      <c r="CR244" s="6">
        <v>0</v>
      </c>
      <c r="CS244" s="5">
        <v>0</v>
      </c>
      <c r="CT244" s="8">
        <f t="shared" si="685"/>
        <v>0</v>
      </c>
      <c r="CU244" s="6">
        <v>0</v>
      </c>
      <c r="CV244" s="5">
        <v>0</v>
      </c>
      <c r="CW244" s="8">
        <f t="shared" si="686"/>
        <v>0</v>
      </c>
      <c r="CX244" s="6">
        <v>0</v>
      </c>
      <c r="CY244" s="5">
        <v>0</v>
      </c>
      <c r="CZ244" s="8">
        <f t="shared" si="687"/>
        <v>0</v>
      </c>
      <c r="DA244" s="6">
        <v>0</v>
      </c>
      <c r="DB244" s="5">
        <v>0</v>
      </c>
      <c r="DC244" s="8">
        <f t="shared" si="688"/>
        <v>0</v>
      </c>
      <c r="DD244" s="6">
        <v>0</v>
      </c>
      <c r="DE244" s="5">
        <v>0</v>
      </c>
      <c r="DF244" s="8">
        <f t="shared" si="689"/>
        <v>0</v>
      </c>
      <c r="DG244" s="6">
        <v>0</v>
      </c>
      <c r="DH244" s="5">
        <v>0</v>
      </c>
      <c r="DI244" s="8">
        <f t="shared" si="690"/>
        <v>0</v>
      </c>
      <c r="DJ244" s="6">
        <v>0</v>
      </c>
      <c r="DK244" s="5">
        <v>0</v>
      </c>
      <c r="DL244" s="8">
        <f t="shared" si="691"/>
        <v>0</v>
      </c>
      <c r="DM244" s="6">
        <v>0</v>
      </c>
      <c r="DN244" s="5">
        <v>0</v>
      </c>
      <c r="DO244" s="8">
        <f t="shared" si="692"/>
        <v>0</v>
      </c>
      <c r="DP244" s="6">
        <v>0</v>
      </c>
      <c r="DQ244" s="5">
        <v>0</v>
      </c>
      <c r="DR244" s="8">
        <f t="shared" si="693"/>
        <v>0</v>
      </c>
      <c r="DS244" s="6">
        <v>0</v>
      </c>
      <c r="DT244" s="5">
        <v>0</v>
      </c>
      <c r="DU244" s="8">
        <f t="shared" si="694"/>
        <v>0</v>
      </c>
      <c r="DV244" s="6">
        <v>0</v>
      </c>
      <c r="DW244" s="5">
        <v>0</v>
      </c>
      <c r="DX244" s="8">
        <f t="shared" si="695"/>
        <v>0</v>
      </c>
      <c r="DY244" s="6">
        <v>0</v>
      </c>
      <c r="DZ244" s="5">
        <v>0</v>
      </c>
      <c r="EA244" s="8">
        <f t="shared" si="696"/>
        <v>0</v>
      </c>
      <c r="EB244" s="6">
        <v>0</v>
      </c>
      <c r="EC244" s="5">
        <v>0</v>
      </c>
      <c r="ED244" s="8">
        <f t="shared" si="697"/>
        <v>0</v>
      </c>
      <c r="EE244" s="6">
        <v>0</v>
      </c>
      <c r="EF244" s="5">
        <v>0</v>
      </c>
      <c r="EG244" s="8">
        <f t="shared" si="698"/>
        <v>0</v>
      </c>
      <c r="EH244" s="6">
        <v>0</v>
      </c>
      <c r="EI244" s="5">
        <v>0</v>
      </c>
      <c r="EJ244" s="8">
        <f t="shared" si="699"/>
        <v>0</v>
      </c>
      <c r="EK244" s="6">
        <v>0</v>
      </c>
      <c r="EL244" s="5">
        <v>0</v>
      </c>
      <c r="EM244" s="8">
        <f t="shared" si="700"/>
        <v>0</v>
      </c>
      <c r="EN244" s="6">
        <f t="shared" si="702"/>
        <v>0.25</v>
      </c>
      <c r="EO244" s="8">
        <f t="shared" si="703"/>
        <v>0.7</v>
      </c>
    </row>
    <row r="245" spans="1:145" x14ac:dyDescent="0.3">
      <c r="A245" s="54">
        <v>2024</v>
      </c>
      <c r="B245" s="55" t="s">
        <v>7</v>
      </c>
      <c r="C245" s="6">
        <v>0</v>
      </c>
      <c r="D245" s="5">
        <v>0</v>
      </c>
      <c r="E245" s="8">
        <f t="shared" si="704"/>
        <v>0</v>
      </c>
      <c r="F245" s="6">
        <v>0</v>
      </c>
      <c r="G245" s="5">
        <v>0</v>
      </c>
      <c r="H245" s="8">
        <f t="shared" si="655"/>
        <v>0</v>
      </c>
      <c r="I245" s="6">
        <v>0</v>
      </c>
      <c r="J245" s="5">
        <v>0</v>
      </c>
      <c r="K245" s="8">
        <f t="shared" si="656"/>
        <v>0</v>
      </c>
      <c r="L245" s="6">
        <v>0</v>
      </c>
      <c r="M245" s="5">
        <v>0</v>
      </c>
      <c r="N245" s="8">
        <f t="shared" si="657"/>
        <v>0</v>
      </c>
      <c r="O245" s="6">
        <v>0</v>
      </c>
      <c r="P245" s="5">
        <v>0</v>
      </c>
      <c r="Q245" s="8">
        <f t="shared" si="658"/>
        <v>0</v>
      </c>
      <c r="R245" s="6">
        <v>0</v>
      </c>
      <c r="S245" s="5">
        <v>0</v>
      </c>
      <c r="T245" s="8">
        <f t="shared" si="659"/>
        <v>0</v>
      </c>
      <c r="U245" s="6">
        <v>0</v>
      </c>
      <c r="V245" s="5">
        <v>0</v>
      </c>
      <c r="W245" s="8">
        <f t="shared" si="660"/>
        <v>0</v>
      </c>
      <c r="X245" s="6">
        <v>0</v>
      </c>
      <c r="Y245" s="5">
        <v>0</v>
      </c>
      <c r="Z245" s="8">
        <f t="shared" si="661"/>
        <v>0</v>
      </c>
      <c r="AA245" s="6">
        <v>0</v>
      </c>
      <c r="AB245" s="5">
        <v>0</v>
      </c>
      <c r="AC245" s="8">
        <f t="shared" si="662"/>
        <v>0</v>
      </c>
      <c r="AD245" s="6">
        <v>0</v>
      </c>
      <c r="AE245" s="5">
        <v>0</v>
      </c>
      <c r="AF245" s="8">
        <f t="shared" si="663"/>
        <v>0</v>
      </c>
      <c r="AG245" s="6">
        <v>0</v>
      </c>
      <c r="AH245" s="5">
        <v>0</v>
      </c>
      <c r="AI245" s="8">
        <f t="shared" si="664"/>
        <v>0</v>
      </c>
      <c r="AJ245" s="6">
        <v>0</v>
      </c>
      <c r="AK245" s="5">
        <v>0</v>
      </c>
      <c r="AL245" s="8">
        <f t="shared" si="665"/>
        <v>0</v>
      </c>
      <c r="AM245" s="6">
        <v>0</v>
      </c>
      <c r="AN245" s="5">
        <v>0</v>
      </c>
      <c r="AO245" s="8">
        <f t="shared" si="666"/>
        <v>0</v>
      </c>
      <c r="AP245" s="6">
        <v>0</v>
      </c>
      <c r="AQ245" s="5">
        <v>0</v>
      </c>
      <c r="AR245" s="8">
        <f t="shared" si="667"/>
        <v>0</v>
      </c>
      <c r="AS245" s="6">
        <v>0</v>
      </c>
      <c r="AT245" s="5">
        <v>0</v>
      </c>
      <c r="AU245" s="8">
        <f t="shared" si="668"/>
        <v>0</v>
      </c>
      <c r="AV245" s="6">
        <v>0</v>
      </c>
      <c r="AW245" s="5">
        <v>0</v>
      </c>
      <c r="AX245" s="8">
        <f t="shared" si="669"/>
        <v>0</v>
      </c>
      <c r="AY245" s="6">
        <v>0</v>
      </c>
      <c r="AZ245" s="5">
        <v>0</v>
      </c>
      <c r="BA245" s="8">
        <f t="shared" si="670"/>
        <v>0</v>
      </c>
      <c r="BB245" s="6">
        <v>0</v>
      </c>
      <c r="BC245" s="5">
        <v>0</v>
      </c>
      <c r="BD245" s="8">
        <f t="shared" si="671"/>
        <v>0</v>
      </c>
      <c r="BE245" s="6">
        <v>0</v>
      </c>
      <c r="BF245" s="5">
        <v>0</v>
      </c>
      <c r="BG245" s="8">
        <f t="shared" si="672"/>
        <v>0</v>
      </c>
      <c r="BH245" s="6">
        <v>0</v>
      </c>
      <c r="BI245" s="5">
        <v>0</v>
      </c>
      <c r="BJ245" s="8">
        <f t="shared" si="673"/>
        <v>0</v>
      </c>
      <c r="BK245" s="6">
        <v>0</v>
      </c>
      <c r="BL245" s="5">
        <v>0</v>
      </c>
      <c r="BM245" s="8">
        <f t="shared" si="674"/>
        <v>0</v>
      </c>
      <c r="BN245" s="6">
        <v>0</v>
      </c>
      <c r="BO245" s="5">
        <v>0</v>
      </c>
      <c r="BP245" s="8">
        <f t="shared" si="675"/>
        <v>0</v>
      </c>
      <c r="BQ245" s="6">
        <v>0</v>
      </c>
      <c r="BR245" s="5">
        <v>0</v>
      </c>
      <c r="BS245" s="8">
        <f t="shared" si="676"/>
        <v>0</v>
      </c>
      <c r="BT245" s="70">
        <v>24.155999999999999</v>
      </c>
      <c r="BU245" s="5">
        <v>551.10599999999999</v>
      </c>
      <c r="BV245" s="8">
        <f t="shared" si="677"/>
        <v>22814.456035767515</v>
      </c>
      <c r="BW245" s="6">
        <v>0</v>
      </c>
      <c r="BX245" s="5">
        <v>0</v>
      </c>
      <c r="BY245" s="8">
        <f t="shared" si="678"/>
        <v>0</v>
      </c>
      <c r="BZ245" s="6">
        <v>0</v>
      </c>
      <c r="CA245" s="5">
        <v>0</v>
      </c>
      <c r="CB245" s="8">
        <f t="shared" si="679"/>
        <v>0</v>
      </c>
      <c r="CC245" s="6">
        <v>0</v>
      </c>
      <c r="CD245" s="5">
        <v>0</v>
      </c>
      <c r="CE245" s="8">
        <f t="shared" si="680"/>
        <v>0</v>
      </c>
      <c r="CF245" s="6">
        <v>0</v>
      </c>
      <c r="CG245" s="5">
        <v>0</v>
      </c>
      <c r="CH245" s="8">
        <f t="shared" si="681"/>
        <v>0</v>
      </c>
      <c r="CI245" s="6">
        <v>0</v>
      </c>
      <c r="CJ245" s="5">
        <v>0</v>
      </c>
      <c r="CK245" s="8">
        <f t="shared" si="682"/>
        <v>0</v>
      </c>
      <c r="CL245" s="6">
        <v>0</v>
      </c>
      <c r="CM245" s="5">
        <v>0</v>
      </c>
      <c r="CN245" s="8">
        <f t="shared" si="683"/>
        <v>0</v>
      </c>
      <c r="CO245" s="6">
        <v>0</v>
      </c>
      <c r="CP245" s="5">
        <v>0</v>
      </c>
      <c r="CQ245" s="8">
        <f t="shared" si="684"/>
        <v>0</v>
      </c>
      <c r="CR245" s="6">
        <v>0</v>
      </c>
      <c r="CS245" s="5">
        <v>0</v>
      </c>
      <c r="CT245" s="8">
        <f t="shared" si="685"/>
        <v>0</v>
      </c>
      <c r="CU245" s="6">
        <v>0</v>
      </c>
      <c r="CV245" s="5">
        <v>0</v>
      </c>
      <c r="CW245" s="8">
        <f t="shared" si="686"/>
        <v>0</v>
      </c>
      <c r="CX245" s="6">
        <v>0</v>
      </c>
      <c r="CY245" s="5">
        <v>0</v>
      </c>
      <c r="CZ245" s="8">
        <f t="shared" si="687"/>
        <v>0</v>
      </c>
      <c r="DA245" s="6">
        <v>0</v>
      </c>
      <c r="DB245" s="5">
        <v>0</v>
      </c>
      <c r="DC245" s="8">
        <f t="shared" si="688"/>
        <v>0</v>
      </c>
      <c r="DD245" s="6">
        <v>0</v>
      </c>
      <c r="DE245" s="5">
        <v>0</v>
      </c>
      <c r="DF245" s="8">
        <f t="shared" si="689"/>
        <v>0</v>
      </c>
      <c r="DG245" s="6">
        <v>0</v>
      </c>
      <c r="DH245" s="5">
        <v>0</v>
      </c>
      <c r="DI245" s="8">
        <f t="shared" si="690"/>
        <v>0</v>
      </c>
      <c r="DJ245" s="6">
        <v>0</v>
      </c>
      <c r="DK245" s="5">
        <v>0</v>
      </c>
      <c r="DL245" s="8">
        <f t="shared" si="691"/>
        <v>0</v>
      </c>
      <c r="DM245" s="6">
        <v>0</v>
      </c>
      <c r="DN245" s="5">
        <v>0</v>
      </c>
      <c r="DO245" s="8">
        <f t="shared" si="692"/>
        <v>0</v>
      </c>
      <c r="DP245" s="6">
        <v>0</v>
      </c>
      <c r="DQ245" s="5">
        <v>0</v>
      </c>
      <c r="DR245" s="8">
        <f t="shared" si="693"/>
        <v>0</v>
      </c>
      <c r="DS245" s="6">
        <v>0</v>
      </c>
      <c r="DT245" s="5">
        <v>0</v>
      </c>
      <c r="DU245" s="8">
        <f t="shared" si="694"/>
        <v>0</v>
      </c>
      <c r="DV245" s="6">
        <v>0</v>
      </c>
      <c r="DW245" s="5">
        <v>0</v>
      </c>
      <c r="DX245" s="8">
        <f t="shared" si="695"/>
        <v>0</v>
      </c>
      <c r="DY245" s="6">
        <v>0</v>
      </c>
      <c r="DZ245" s="5">
        <v>0</v>
      </c>
      <c r="EA245" s="8">
        <f t="shared" si="696"/>
        <v>0</v>
      </c>
      <c r="EB245" s="6">
        <v>0</v>
      </c>
      <c r="EC245" s="5">
        <v>0</v>
      </c>
      <c r="ED245" s="8">
        <f t="shared" si="697"/>
        <v>0</v>
      </c>
      <c r="EE245" s="6">
        <v>0</v>
      </c>
      <c r="EF245" s="5">
        <v>0</v>
      </c>
      <c r="EG245" s="8">
        <f t="shared" si="698"/>
        <v>0</v>
      </c>
      <c r="EH245" s="6">
        <v>0</v>
      </c>
      <c r="EI245" s="5">
        <v>0</v>
      </c>
      <c r="EJ245" s="8">
        <f t="shared" si="699"/>
        <v>0</v>
      </c>
      <c r="EK245" s="6">
        <v>0</v>
      </c>
      <c r="EL245" s="5">
        <v>0</v>
      </c>
      <c r="EM245" s="8">
        <f t="shared" si="700"/>
        <v>0</v>
      </c>
      <c r="EN245" s="6">
        <f t="shared" si="702"/>
        <v>24.155999999999999</v>
      </c>
      <c r="EO245" s="8">
        <f t="shared" si="703"/>
        <v>551.10599999999999</v>
      </c>
    </row>
    <row r="246" spans="1:145" x14ac:dyDescent="0.3">
      <c r="A246" s="54">
        <v>2024</v>
      </c>
      <c r="B246" s="55" t="s">
        <v>8</v>
      </c>
      <c r="C246" s="6">
        <v>0</v>
      </c>
      <c r="D246" s="5">
        <v>0</v>
      </c>
      <c r="E246" s="8">
        <f t="shared" si="704"/>
        <v>0</v>
      </c>
      <c r="F246" s="6">
        <v>0</v>
      </c>
      <c r="G246" s="5">
        <v>0</v>
      </c>
      <c r="H246" s="8">
        <f t="shared" si="655"/>
        <v>0</v>
      </c>
      <c r="I246" s="6">
        <v>0</v>
      </c>
      <c r="J246" s="5">
        <v>0</v>
      </c>
      <c r="K246" s="8">
        <f t="shared" si="656"/>
        <v>0</v>
      </c>
      <c r="L246" s="6">
        <v>0</v>
      </c>
      <c r="M246" s="5">
        <v>0</v>
      </c>
      <c r="N246" s="8">
        <f t="shared" si="657"/>
        <v>0</v>
      </c>
      <c r="O246" s="6">
        <v>0</v>
      </c>
      <c r="P246" s="5">
        <v>0</v>
      </c>
      <c r="Q246" s="8">
        <f t="shared" si="658"/>
        <v>0</v>
      </c>
      <c r="R246" s="6">
        <v>0</v>
      </c>
      <c r="S246" s="5">
        <v>0</v>
      </c>
      <c r="T246" s="8">
        <f t="shared" si="659"/>
        <v>0</v>
      </c>
      <c r="U246" s="6">
        <v>0</v>
      </c>
      <c r="V246" s="5">
        <v>0</v>
      </c>
      <c r="W246" s="8">
        <f t="shared" si="660"/>
        <v>0</v>
      </c>
      <c r="X246" s="6">
        <v>0</v>
      </c>
      <c r="Y246" s="5">
        <v>0</v>
      </c>
      <c r="Z246" s="8">
        <f t="shared" si="661"/>
        <v>0</v>
      </c>
      <c r="AA246" s="6">
        <v>0</v>
      </c>
      <c r="AB246" s="5">
        <v>0</v>
      </c>
      <c r="AC246" s="8">
        <f t="shared" si="662"/>
        <v>0</v>
      </c>
      <c r="AD246" s="6">
        <v>0</v>
      </c>
      <c r="AE246" s="5">
        <v>0</v>
      </c>
      <c r="AF246" s="8">
        <f t="shared" si="663"/>
        <v>0</v>
      </c>
      <c r="AG246" s="6">
        <v>0</v>
      </c>
      <c r="AH246" s="5">
        <v>0</v>
      </c>
      <c r="AI246" s="8">
        <f t="shared" si="664"/>
        <v>0</v>
      </c>
      <c r="AJ246" s="6">
        <v>0</v>
      </c>
      <c r="AK246" s="5">
        <v>0</v>
      </c>
      <c r="AL246" s="8">
        <f t="shared" si="665"/>
        <v>0</v>
      </c>
      <c r="AM246" s="6">
        <v>0</v>
      </c>
      <c r="AN246" s="5">
        <v>0</v>
      </c>
      <c r="AO246" s="8">
        <f t="shared" si="666"/>
        <v>0</v>
      </c>
      <c r="AP246" s="6">
        <v>0</v>
      </c>
      <c r="AQ246" s="5">
        <v>0</v>
      </c>
      <c r="AR246" s="8">
        <f t="shared" si="667"/>
        <v>0</v>
      </c>
      <c r="AS246" s="6">
        <v>0</v>
      </c>
      <c r="AT246" s="5">
        <v>0</v>
      </c>
      <c r="AU246" s="8">
        <f t="shared" si="668"/>
        <v>0</v>
      </c>
      <c r="AV246" s="6">
        <v>0</v>
      </c>
      <c r="AW246" s="5">
        <v>0</v>
      </c>
      <c r="AX246" s="8">
        <f t="shared" si="669"/>
        <v>0</v>
      </c>
      <c r="AY246" s="6">
        <v>0</v>
      </c>
      <c r="AZ246" s="5">
        <v>0</v>
      </c>
      <c r="BA246" s="8">
        <f t="shared" si="670"/>
        <v>0</v>
      </c>
      <c r="BB246" s="6">
        <v>0</v>
      </c>
      <c r="BC246" s="5">
        <v>0</v>
      </c>
      <c r="BD246" s="8">
        <f t="shared" si="671"/>
        <v>0</v>
      </c>
      <c r="BE246" s="6">
        <v>0</v>
      </c>
      <c r="BF246" s="5">
        <v>0</v>
      </c>
      <c r="BG246" s="8">
        <f t="shared" si="672"/>
        <v>0</v>
      </c>
      <c r="BH246" s="6">
        <v>0</v>
      </c>
      <c r="BI246" s="5">
        <v>0</v>
      </c>
      <c r="BJ246" s="8">
        <f t="shared" si="673"/>
        <v>0</v>
      </c>
      <c r="BK246" s="6">
        <v>0</v>
      </c>
      <c r="BL246" s="5">
        <v>0</v>
      </c>
      <c r="BM246" s="8">
        <f t="shared" si="674"/>
        <v>0</v>
      </c>
      <c r="BN246" s="6">
        <v>0</v>
      </c>
      <c r="BO246" s="5">
        <v>0</v>
      </c>
      <c r="BP246" s="8">
        <f t="shared" si="675"/>
        <v>0</v>
      </c>
      <c r="BQ246" s="6">
        <v>0</v>
      </c>
      <c r="BR246" s="5">
        <v>0</v>
      </c>
      <c r="BS246" s="8">
        <f t="shared" si="676"/>
        <v>0</v>
      </c>
      <c r="BT246" s="6">
        <v>0</v>
      </c>
      <c r="BU246" s="5">
        <v>0</v>
      </c>
      <c r="BV246" s="8">
        <f t="shared" si="677"/>
        <v>0</v>
      </c>
      <c r="BW246" s="6">
        <v>0</v>
      </c>
      <c r="BX246" s="5">
        <v>0</v>
      </c>
      <c r="BY246" s="8">
        <f t="shared" si="678"/>
        <v>0</v>
      </c>
      <c r="BZ246" s="6">
        <v>0</v>
      </c>
      <c r="CA246" s="5">
        <v>0</v>
      </c>
      <c r="CB246" s="8">
        <f t="shared" si="679"/>
        <v>0</v>
      </c>
      <c r="CC246" s="6">
        <v>0</v>
      </c>
      <c r="CD246" s="5">
        <v>0</v>
      </c>
      <c r="CE246" s="8">
        <f t="shared" si="680"/>
        <v>0</v>
      </c>
      <c r="CF246" s="6">
        <v>0</v>
      </c>
      <c r="CG246" s="5">
        <v>0</v>
      </c>
      <c r="CH246" s="8">
        <f t="shared" si="681"/>
        <v>0</v>
      </c>
      <c r="CI246" s="6">
        <v>0</v>
      </c>
      <c r="CJ246" s="5">
        <v>0</v>
      </c>
      <c r="CK246" s="8">
        <f t="shared" si="682"/>
        <v>0</v>
      </c>
      <c r="CL246" s="70">
        <v>0.08</v>
      </c>
      <c r="CM246" s="98">
        <v>4.0810000000000004</v>
      </c>
      <c r="CN246" s="8">
        <f t="shared" si="683"/>
        <v>51012.5</v>
      </c>
      <c r="CO246" s="6">
        <v>0</v>
      </c>
      <c r="CP246" s="5">
        <v>0</v>
      </c>
      <c r="CQ246" s="8">
        <f t="shared" si="684"/>
        <v>0</v>
      </c>
      <c r="CR246" s="6">
        <v>0</v>
      </c>
      <c r="CS246" s="5">
        <v>0</v>
      </c>
      <c r="CT246" s="8">
        <f t="shared" si="685"/>
        <v>0</v>
      </c>
      <c r="CU246" s="6">
        <v>0</v>
      </c>
      <c r="CV246" s="5">
        <v>0</v>
      </c>
      <c r="CW246" s="8">
        <f t="shared" si="686"/>
        <v>0</v>
      </c>
      <c r="CX246" s="6">
        <v>0</v>
      </c>
      <c r="CY246" s="5">
        <v>0</v>
      </c>
      <c r="CZ246" s="8">
        <f t="shared" si="687"/>
        <v>0</v>
      </c>
      <c r="DA246" s="6">
        <v>0</v>
      </c>
      <c r="DB246" s="5">
        <v>0</v>
      </c>
      <c r="DC246" s="8">
        <f t="shared" si="688"/>
        <v>0</v>
      </c>
      <c r="DD246" s="6">
        <v>0</v>
      </c>
      <c r="DE246" s="5">
        <v>0</v>
      </c>
      <c r="DF246" s="8">
        <f t="shared" si="689"/>
        <v>0</v>
      </c>
      <c r="DG246" s="6">
        <v>0</v>
      </c>
      <c r="DH246" s="5">
        <v>0</v>
      </c>
      <c r="DI246" s="8">
        <f t="shared" si="690"/>
        <v>0</v>
      </c>
      <c r="DJ246" s="6">
        <v>0</v>
      </c>
      <c r="DK246" s="5">
        <v>0</v>
      </c>
      <c r="DL246" s="8">
        <f t="shared" si="691"/>
        <v>0</v>
      </c>
      <c r="DM246" s="6">
        <v>0</v>
      </c>
      <c r="DN246" s="5">
        <v>0</v>
      </c>
      <c r="DO246" s="8">
        <f t="shared" si="692"/>
        <v>0</v>
      </c>
      <c r="DP246" s="6">
        <v>0</v>
      </c>
      <c r="DQ246" s="5">
        <v>0</v>
      </c>
      <c r="DR246" s="8">
        <f t="shared" si="693"/>
        <v>0</v>
      </c>
      <c r="DS246" s="6">
        <v>0</v>
      </c>
      <c r="DT246" s="5">
        <v>0</v>
      </c>
      <c r="DU246" s="8">
        <f t="shared" si="694"/>
        <v>0</v>
      </c>
      <c r="DV246" s="6">
        <v>0</v>
      </c>
      <c r="DW246" s="5">
        <v>0</v>
      </c>
      <c r="DX246" s="8">
        <f t="shared" si="695"/>
        <v>0</v>
      </c>
      <c r="DY246" s="6">
        <v>0</v>
      </c>
      <c r="DZ246" s="5">
        <v>0</v>
      </c>
      <c r="EA246" s="8">
        <f t="shared" si="696"/>
        <v>0</v>
      </c>
      <c r="EB246" s="6">
        <v>0</v>
      </c>
      <c r="EC246" s="5">
        <v>0</v>
      </c>
      <c r="ED246" s="8">
        <f t="shared" si="697"/>
        <v>0</v>
      </c>
      <c r="EE246" s="6">
        <v>0</v>
      </c>
      <c r="EF246" s="5">
        <v>0</v>
      </c>
      <c r="EG246" s="8">
        <f t="shared" si="698"/>
        <v>0</v>
      </c>
      <c r="EH246" s="6">
        <v>0</v>
      </c>
      <c r="EI246" s="5">
        <v>0</v>
      </c>
      <c r="EJ246" s="8">
        <f t="shared" si="699"/>
        <v>0</v>
      </c>
      <c r="EK246" s="6">
        <v>0</v>
      </c>
      <c r="EL246" s="5">
        <v>0</v>
      </c>
      <c r="EM246" s="8">
        <f t="shared" si="700"/>
        <v>0</v>
      </c>
      <c r="EN246" s="6">
        <f t="shared" si="702"/>
        <v>0.08</v>
      </c>
      <c r="EO246" s="8">
        <f t="shared" si="703"/>
        <v>4.0810000000000004</v>
      </c>
    </row>
    <row r="247" spans="1:145" x14ac:dyDescent="0.3">
      <c r="A247" s="54">
        <v>2024</v>
      </c>
      <c r="B247" s="55" t="s">
        <v>9</v>
      </c>
      <c r="C247" s="6">
        <v>0</v>
      </c>
      <c r="D247" s="5">
        <v>0</v>
      </c>
      <c r="E247" s="8">
        <f t="shared" si="704"/>
        <v>0</v>
      </c>
      <c r="F247" s="6">
        <v>0</v>
      </c>
      <c r="G247" s="5">
        <v>0</v>
      </c>
      <c r="H247" s="8">
        <f t="shared" si="655"/>
        <v>0</v>
      </c>
      <c r="I247" s="6">
        <v>0</v>
      </c>
      <c r="J247" s="5">
        <v>0</v>
      </c>
      <c r="K247" s="8">
        <f t="shared" si="656"/>
        <v>0</v>
      </c>
      <c r="L247" s="6">
        <v>0</v>
      </c>
      <c r="M247" s="5">
        <v>0</v>
      </c>
      <c r="N247" s="8">
        <f t="shared" si="657"/>
        <v>0</v>
      </c>
      <c r="O247" s="6">
        <v>0</v>
      </c>
      <c r="P247" s="5">
        <v>0</v>
      </c>
      <c r="Q247" s="8">
        <f t="shared" si="658"/>
        <v>0</v>
      </c>
      <c r="R247" s="6">
        <v>0</v>
      </c>
      <c r="S247" s="5">
        <v>0</v>
      </c>
      <c r="T247" s="8">
        <f t="shared" si="659"/>
        <v>0</v>
      </c>
      <c r="U247" s="6">
        <v>0</v>
      </c>
      <c r="V247" s="5">
        <v>0</v>
      </c>
      <c r="W247" s="8">
        <f t="shared" si="660"/>
        <v>0</v>
      </c>
      <c r="X247" s="6">
        <v>0</v>
      </c>
      <c r="Y247" s="5">
        <v>0</v>
      </c>
      <c r="Z247" s="8">
        <f t="shared" si="661"/>
        <v>0</v>
      </c>
      <c r="AA247" s="6">
        <v>0</v>
      </c>
      <c r="AB247" s="5">
        <v>0</v>
      </c>
      <c r="AC247" s="8">
        <f t="shared" si="662"/>
        <v>0</v>
      </c>
      <c r="AD247" s="6">
        <v>0</v>
      </c>
      <c r="AE247" s="5">
        <v>0</v>
      </c>
      <c r="AF247" s="8">
        <f t="shared" si="663"/>
        <v>0</v>
      </c>
      <c r="AG247" s="6">
        <v>0</v>
      </c>
      <c r="AH247" s="5">
        <v>0</v>
      </c>
      <c r="AI247" s="8">
        <f t="shared" si="664"/>
        <v>0</v>
      </c>
      <c r="AJ247" s="6">
        <v>0</v>
      </c>
      <c r="AK247" s="5">
        <v>0</v>
      </c>
      <c r="AL247" s="8">
        <f t="shared" si="665"/>
        <v>0</v>
      </c>
      <c r="AM247" s="6">
        <v>0</v>
      </c>
      <c r="AN247" s="5">
        <v>0</v>
      </c>
      <c r="AO247" s="8">
        <f t="shared" si="666"/>
        <v>0</v>
      </c>
      <c r="AP247" s="6">
        <v>0</v>
      </c>
      <c r="AQ247" s="5">
        <v>0</v>
      </c>
      <c r="AR247" s="8">
        <f t="shared" si="667"/>
        <v>0</v>
      </c>
      <c r="AS247" s="6">
        <v>0</v>
      </c>
      <c r="AT247" s="5">
        <v>0</v>
      </c>
      <c r="AU247" s="8">
        <f t="shared" si="668"/>
        <v>0</v>
      </c>
      <c r="AV247" s="6">
        <v>0</v>
      </c>
      <c r="AW247" s="5">
        <v>0</v>
      </c>
      <c r="AX247" s="8">
        <f t="shared" si="669"/>
        <v>0</v>
      </c>
      <c r="AY247" s="6">
        <v>0</v>
      </c>
      <c r="AZ247" s="5">
        <v>0</v>
      </c>
      <c r="BA247" s="8">
        <f t="shared" si="670"/>
        <v>0</v>
      </c>
      <c r="BB247" s="6">
        <v>0</v>
      </c>
      <c r="BC247" s="5">
        <v>0</v>
      </c>
      <c r="BD247" s="8">
        <f t="shared" si="671"/>
        <v>0</v>
      </c>
      <c r="BE247" s="6">
        <v>0</v>
      </c>
      <c r="BF247" s="5">
        <v>0</v>
      </c>
      <c r="BG247" s="8">
        <f t="shared" si="672"/>
        <v>0</v>
      </c>
      <c r="BH247" s="6">
        <v>0</v>
      </c>
      <c r="BI247" s="5">
        <v>0</v>
      </c>
      <c r="BJ247" s="8">
        <f t="shared" si="673"/>
        <v>0</v>
      </c>
      <c r="BK247" s="6">
        <v>0</v>
      </c>
      <c r="BL247" s="5">
        <v>0</v>
      </c>
      <c r="BM247" s="8">
        <f t="shared" si="674"/>
        <v>0</v>
      </c>
      <c r="BN247" s="6">
        <v>0</v>
      </c>
      <c r="BO247" s="5">
        <v>0</v>
      </c>
      <c r="BP247" s="8">
        <f t="shared" si="675"/>
        <v>0</v>
      </c>
      <c r="BQ247" s="6">
        <v>0</v>
      </c>
      <c r="BR247" s="5">
        <v>0</v>
      </c>
      <c r="BS247" s="8">
        <f t="shared" si="676"/>
        <v>0</v>
      </c>
      <c r="BT247" s="6">
        <v>0</v>
      </c>
      <c r="BU247" s="5">
        <v>0</v>
      </c>
      <c r="BV247" s="8">
        <f t="shared" si="677"/>
        <v>0</v>
      </c>
      <c r="BW247" s="6">
        <v>0</v>
      </c>
      <c r="BX247" s="5">
        <v>0</v>
      </c>
      <c r="BY247" s="8">
        <f t="shared" si="678"/>
        <v>0</v>
      </c>
      <c r="BZ247" s="6">
        <v>0</v>
      </c>
      <c r="CA247" s="5">
        <v>0</v>
      </c>
      <c r="CB247" s="8">
        <f t="shared" si="679"/>
        <v>0</v>
      </c>
      <c r="CC247" s="6">
        <v>0</v>
      </c>
      <c r="CD247" s="5">
        <v>0</v>
      </c>
      <c r="CE247" s="8">
        <f t="shared" si="680"/>
        <v>0</v>
      </c>
      <c r="CF247" s="6">
        <v>0</v>
      </c>
      <c r="CG247" s="5">
        <v>0</v>
      </c>
      <c r="CH247" s="8">
        <f t="shared" si="681"/>
        <v>0</v>
      </c>
      <c r="CI247" s="6">
        <v>0</v>
      </c>
      <c r="CJ247" s="5">
        <v>0</v>
      </c>
      <c r="CK247" s="8">
        <f t="shared" si="682"/>
        <v>0</v>
      </c>
      <c r="CL247" s="6">
        <v>0</v>
      </c>
      <c r="CM247" s="5">
        <v>0</v>
      </c>
      <c r="CN247" s="8">
        <f t="shared" si="683"/>
        <v>0</v>
      </c>
      <c r="CO247" s="6">
        <v>0</v>
      </c>
      <c r="CP247" s="5">
        <v>0</v>
      </c>
      <c r="CQ247" s="8">
        <f t="shared" si="684"/>
        <v>0</v>
      </c>
      <c r="CR247" s="6">
        <v>0</v>
      </c>
      <c r="CS247" s="5">
        <v>0</v>
      </c>
      <c r="CT247" s="8">
        <f t="shared" si="685"/>
        <v>0</v>
      </c>
      <c r="CU247" s="6">
        <v>0</v>
      </c>
      <c r="CV247" s="5">
        <v>0</v>
      </c>
      <c r="CW247" s="8">
        <f t="shared" si="686"/>
        <v>0</v>
      </c>
      <c r="CX247" s="6">
        <v>0</v>
      </c>
      <c r="CY247" s="5">
        <v>0</v>
      </c>
      <c r="CZ247" s="8">
        <f t="shared" si="687"/>
        <v>0</v>
      </c>
      <c r="DA247" s="6">
        <v>0</v>
      </c>
      <c r="DB247" s="5">
        <v>0</v>
      </c>
      <c r="DC247" s="8">
        <f t="shared" si="688"/>
        <v>0</v>
      </c>
      <c r="DD247" s="6">
        <v>0</v>
      </c>
      <c r="DE247" s="5">
        <v>0</v>
      </c>
      <c r="DF247" s="8">
        <f t="shared" si="689"/>
        <v>0</v>
      </c>
      <c r="DG247" s="6">
        <v>0</v>
      </c>
      <c r="DH247" s="5">
        <v>0</v>
      </c>
      <c r="DI247" s="8">
        <f t="shared" si="690"/>
        <v>0</v>
      </c>
      <c r="DJ247" s="6">
        <v>0</v>
      </c>
      <c r="DK247" s="5">
        <v>0</v>
      </c>
      <c r="DL247" s="8">
        <f t="shared" si="691"/>
        <v>0</v>
      </c>
      <c r="DM247" s="6">
        <v>0</v>
      </c>
      <c r="DN247" s="5">
        <v>0</v>
      </c>
      <c r="DO247" s="8">
        <f t="shared" si="692"/>
        <v>0</v>
      </c>
      <c r="DP247" s="6">
        <v>0</v>
      </c>
      <c r="DQ247" s="5">
        <v>0</v>
      </c>
      <c r="DR247" s="8">
        <f t="shared" si="693"/>
        <v>0</v>
      </c>
      <c r="DS247" s="6">
        <v>0</v>
      </c>
      <c r="DT247" s="5">
        <v>0</v>
      </c>
      <c r="DU247" s="8">
        <f t="shared" si="694"/>
        <v>0</v>
      </c>
      <c r="DV247" s="6">
        <v>0</v>
      </c>
      <c r="DW247" s="5">
        <v>0</v>
      </c>
      <c r="DX247" s="8">
        <f t="shared" si="695"/>
        <v>0</v>
      </c>
      <c r="DY247" s="6">
        <v>0</v>
      </c>
      <c r="DZ247" s="5">
        <v>0</v>
      </c>
      <c r="EA247" s="8">
        <f t="shared" si="696"/>
        <v>0</v>
      </c>
      <c r="EB247" s="6">
        <v>0</v>
      </c>
      <c r="EC247" s="5">
        <v>0</v>
      </c>
      <c r="ED247" s="8">
        <f t="shared" si="697"/>
        <v>0</v>
      </c>
      <c r="EE247" s="6">
        <v>0</v>
      </c>
      <c r="EF247" s="5">
        <v>0</v>
      </c>
      <c r="EG247" s="8">
        <f t="shared" si="698"/>
        <v>0</v>
      </c>
      <c r="EH247" s="6">
        <v>0</v>
      </c>
      <c r="EI247" s="5">
        <v>0</v>
      </c>
      <c r="EJ247" s="8">
        <f t="shared" si="699"/>
        <v>0</v>
      </c>
      <c r="EK247" s="6">
        <v>0</v>
      </c>
      <c r="EL247" s="5">
        <v>0</v>
      </c>
      <c r="EM247" s="8">
        <f t="shared" si="700"/>
        <v>0</v>
      </c>
      <c r="EN247" s="6">
        <f t="shared" si="702"/>
        <v>0</v>
      </c>
      <c r="EO247" s="8">
        <f t="shared" si="703"/>
        <v>0</v>
      </c>
    </row>
    <row r="248" spans="1:145" x14ac:dyDescent="0.3">
      <c r="A248" s="54">
        <v>2024</v>
      </c>
      <c r="B248" s="55" t="s">
        <v>10</v>
      </c>
      <c r="C248" s="6">
        <v>0</v>
      </c>
      <c r="D248" s="5">
        <v>0</v>
      </c>
      <c r="E248" s="8">
        <f t="shared" si="704"/>
        <v>0</v>
      </c>
      <c r="F248" s="6">
        <v>0</v>
      </c>
      <c r="G248" s="5">
        <v>0</v>
      </c>
      <c r="H248" s="8">
        <f t="shared" si="655"/>
        <v>0</v>
      </c>
      <c r="I248" s="6">
        <v>0</v>
      </c>
      <c r="J248" s="5">
        <v>0</v>
      </c>
      <c r="K248" s="8">
        <f t="shared" si="656"/>
        <v>0</v>
      </c>
      <c r="L248" s="6">
        <v>0</v>
      </c>
      <c r="M248" s="5">
        <v>0</v>
      </c>
      <c r="N248" s="8">
        <f t="shared" si="657"/>
        <v>0</v>
      </c>
      <c r="O248" s="6">
        <v>0</v>
      </c>
      <c r="P248" s="5">
        <v>0</v>
      </c>
      <c r="Q248" s="8">
        <f t="shared" si="658"/>
        <v>0</v>
      </c>
      <c r="R248" s="6">
        <v>0</v>
      </c>
      <c r="S248" s="5">
        <v>0</v>
      </c>
      <c r="T248" s="8">
        <f t="shared" si="659"/>
        <v>0</v>
      </c>
      <c r="U248" s="6">
        <v>0</v>
      </c>
      <c r="V248" s="5">
        <v>0</v>
      </c>
      <c r="W248" s="8">
        <f t="shared" si="660"/>
        <v>0</v>
      </c>
      <c r="X248" s="6">
        <v>0</v>
      </c>
      <c r="Y248" s="5">
        <v>0</v>
      </c>
      <c r="Z248" s="8">
        <f t="shared" si="661"/>
        <v>0</v>
      </c>
      <c r="AA248" s="6">
        <v>0</v>
      </c>
      <c r="AB248" s="5">
        <v>0</v>
      </c>
      <c r="AC248" s="8">
        <f t="shared" si="662"/>
        <v>0</v>
      </c>
      <c r="AD248" s="6">
        <v>0</v>
      </c>
      <c r="AE248" s="5">
        <v>0</v>
      </c>
      <c r="AF248" s="8">
        <f t="shared" si="663"/>
        <v>0</v>
      </c>
      <c r="AG248" s="6">
        <v>0</v>
      </c>
      <c r="AH248" s="5">
        <v>0</v>
      </c>
      <c r="AI248" s="8">
        <f t="shared" si="664"/>
        <v>0</v>
      </c>
      <c r="AJ248" s="6">
        <v>0</v>
      </c>
      <c r="AK248" s="5">
        <v>0</v>
      </c>
      <c r="AL248" s="8">
        <f t="shared" si="665"/>
        <v>0</v>
      </c>
      <c r="AM248" s="6">
        <v>0</v>
      </c>
      <c r="AN248" s="5">
        <v>0</v>
      </c>
      <c r="AO248" s="8">
        <f t="shared" si="666"/>
        <v>0</v>
      </c>
      <c r="AP248" s="6">
        <v>0</v>
      </c>
      <c r="AQ248" s="5">
        <v>0</v>
      </c>
      <c r="AR248" s="8">
        <f t="shared" si="667"/>
        <v>0</v>
      </c>
      <c r="AS248" s="6">
        <v>0</v>
      </c>
      <c r="AT248" s="5">
        <v>0</v>
      </c>
      <c r="AU248" s="8">
        <f t="shared" si="668"/>
        <v>0</v>
      </c>
      <c r="AV248" s="6">
        <v>0</v>
      </c>
      <c r="AW248" s="5">
        <v>0</v>
      </c>
      <c r="AX248" s="8">
        <f t="shared" si="669"/>
        <v>0</v>
      </c>
      <c r="AY248" s="6">
        <v>0</v>
      </c>
      <c r="AZ248" s="5">
        <v>0</v>
      </c>
      <c r="BA248" s="8">
        <f t="shared" si="670"/>
        <v>0</v>
      </c>
      <c r="BB248" s="6">
        <v>0</v>
      </c>
      <c r="BC248" s="5">
        <v>0</v>
      </c>
      <c r="BD248" s="8">
        <f t="shared" si="671"/>
        <v>0</v>
      </c>
      <c r="BE248" s="6">
        <v>0</v>
      </c>
      <c r="BF248" s="5">
        <v>0</v>
      </c>
      <c r="BG248" s="8">
        <f t="shared" si="672"/>
        <v>0</v>
      </c>
      <c r="BH248" s="6">
        <v>0</v>
      </c>
      <c r="BI248" s="5">
        <v>0</v>
      </c>
      <c r="BJ248" s="8">
        <f t="shared" si="673"/>
        <v>0</v>
      </c>
      <c r="BK248" s="6">
        <v>0</v>
      </c>
      <c r="BL248" s="5">
        <v>0</v>
      </c>
      <c r="BM248" s="8">
        <f t="shared" si="674"/>
        <v>0</v>
      </c>
      <c r="BN248" s="6">
        <v>0</v>
      </c>
      <c r="BO248" s="5">
        <v>0</v>
      </c>
      <c r="BP248" s="8">
        <f t="shared" si="675"/>
        <v>0</v>
      </c>
      <c r="BQ248" s="6">
        <v>0</v>
      </c>
      <c r="BR248" s="5">
        <v>0</v>
      </c>
      <c r="BS248" s="8">
        <f t="shared" si="676"/>
        <v>0</v>
      </c>
      <c r="BT248" s="6">
        <v>0</v>
      </c>
      <c r="BU248" s="5">
        <v>0</v>
      </c>
      <c r="BV248" s="8">
        <f t="shared" si="677"/>
        <v>0</v>
      </c>
      <c r="BW248" s="6">
        <v>0</v>
      </c>
      <c r="BX248" s="5">
        <v>0</v>
      </c>
      <c r="BY248" s="8">
        <f t="shared" si="678"/>
        <v>0</v>
      </c>
      <c r="BZ248" s="6">
        <v>0</v>
      </c>
      <c r="CA248" s="5">
        <v>0</v>
      </c>
      <c r="CB248" s="8">
        <f t="shared" si="679"/>
        <v>0</v>
      </c>
      <c r="CC248" s="6">
        <v>0</v>
      </c>
      <c r="CD248" s="5">
        <v>0</v>
      </c>
      <c r="CE248" s="8">
        <f t="shared" si="680"/>
        <v>0</v>
      </c>
      <c r="CF248" s="6">
        <v>0</v>
      </c>
      <c r="CG248" s="5">
        <v>0</v>
      </c>
      <c r="CH248" s="8">
        <f t="shared" si="681"/>
        <v>0</v>
      </c>
      <c r="CI248" s="6">
        <v>0</v>
      </c>
      <c r="CJ248" s="5">
        <v>0</v>
      </c>
      <c r="CK248" s="8">
        <f t="shared" si="682"/>
        <v>0</v>
      </c>
      <c r="CL248" s="6">
        <v>0</v>
      </c>
      <c r="CM248" s="5">
        <v>0</v>
      </c>
      <c r="CN248" s="8">
        <f t="shared" si="683"/>
        <v>0</v>
      </c>
      <c r="CO248" s="6">
        <v>0</v>
      </c>
      <c r="CP248" s="5">
        <v>0</v>
      </c>
      <c r="CQ248" s="8">
        <f t="shared" si="684"/>
        <v>0</v>
      </c>
      <c r="CR248" s="6">
        <v>0</v>
      </c>
      <c r="CS248" s="5">
        <v>0</v>
      </c>
      <c r="CT248" s="8">
        <f t="shared" si="685"/>
        <v>0</v>
      </c>
      <c r="CU248" s="6">
        <v>0</v>
      </c>
      <c r="CV248" s="5">
        <v>0</v>
      </c>
      <c r="CW248" s="8">
        <f t="shared" si="686"/>
        <v>0</v>
      </c>
      <c r="CX248" s="6">
        <v>0</v>
      </c>
      <c r="CY248" s="5">
        <v>0</v>
      </c>
      <c r="CZ248" s="8">
        <f t="shared" si="687"/>
        <v>0</v>
      </c>
      <c r="DA248" s="6">
        <v>0</v>
      </c>
      <c r="DB248" s="5">
        <v>0</v>
      </c>
      <c r="DC248" s="8">
        <f t="shared" si="688"/>
        <v>0</v>
      </c>
      <c r="DD248" s="6">
        <v>0</v>
      </c>
      <c r="DE248" s="5">
        <v>0</v>
      </c>
      <c r="DF248" s="8">
        <f t="shared" si="689"/>
        <v>0</v>
      </c>
      <c r="DG248" s="6">
        <v>0</v>
      </c>
      <c r="DH248" s="5">
        <v>0</v>
      </c>
      <c r="DI248" s="8">
        <f t="shared" si="690"/>
        <v>0</v>
      </c>
      <c r="DJ248" s="6">
        <v>0</v>
      </c>
      <c r="DK248" s="5">
        <v>0</v>
      </c>
      <c r="DL248" s="8">
        <f t="shared" si="691"/>
        <v>0</v>
      </c>
      <c r="DM248" s="6">
        <v>0</v>
      </c>
      <c r="DN248" s="5">
        <v>0</v>
      </c>
      <c r="DO248" s="8">
        <f t="shared" si="692"/>
        <v>0</v>
      </c>
      <c r="DP248" s="6">
        <v>0</v>
      </c>
      <c r="DQ248" s="5">
        <v>0</v>
      </c>
      <c r="DR248" s="8">
        <f t="shared" si="693"/>
        <v>0</v>
      </c>
      <c r="DS248" s="6">
        <v>0</v>
      </c>
      <c r="DT248" s="5">
        <v>0</v>
      </c>
      <c r="DU248" s="8">
        <f t="shared" si="694"/>
        <v>0</v>
      </c>
      <c r="DV248" s="6">
        <v>0</v>
      </c>
      <c r="DW248" s="5">
        <v>0</v>
      </c>
      <c r="DX248" s="8">
        <f t="shared" si="695"/>
        <v>0</v>
      </c>
      <c r="DY248" s="6">
        <v>0</v>
      </c>
      <c r="DZ248" s="5">
        <v>0</v>
      </c>
      <c r="EA248" s="8">
        <f t="shared" si="696"/>
        <v>0</v>
      </c>
      <c r="EB248" s="6">
        <v>0</v>
      </c>
      <c r="EC248" s="5">
        <v>0</v>
      </c>
      <c r="ED248" s="8">
        <f t="shared" si="697"/>
        <v>0</v>
      </c>
      <c r="EE248" s="6">
        <v>0</v>
      </c>
      <c r="EF248" s="5">
        <v>0</v>
      </c>
      <c r="EG248" s="8">
        <f t="shared" si="698"/>
        <v>0</v>
      </c>
      <c r="EH248" s="6">
        <v>0</v>
      </c>
      <c r="EI248" s="5">
        <v>0</v>
      </c>
      <c r="EJ248" s="8">
        <f t="shared" si="699"/>
        <v>0</v>
      </c>
      <c r="EK248" s="6">
        <v>0</v>
      </c>
      <c r="EL248" s="5">
        <v>0</v>
      </c>
      <c r="EM248" s="8">
        <f t="shared" si="700"/>
        <v>0</v>
      </c>
      <c r="EN248" s="6">
        <f t="shared" si="702"/>
        <v>0</v>
      </c>
      <c r="EO248" s="8">
        <f t="shared" si="703"/>
        <v>0</v>
      </c>
    </row>
    <row r="249" spans="1:145" x14ac:dyDescent="0.3">
      <c r="A249" s="54">
        <v>2024</v>
      </c>
      <c r="B249" s="55" t="s">
        <v>11</v>
      </c>
      <c r="C249" s="6">
        <v>0</v>
      </c>
      <c r="D249" s="5">
        <v>0</v>
      </c>
      <c r="E249" s="8">
        <f t="shared" si="704"/>
        <v>0</v>
      </c>
      <c r="F249" s="6">
        <v>0</v>
      </c>
      <c r="G249" s="5">
        <v>0</v>
      </c>
      <c r="H249" s="8">
        <f t="shared" si="655"/>
        <v>0</v>
      </c>
      <c r="I249" s="6">
        <v>0</v>
      </c>
      <c r="J249" s="5">
        <v>0</v>
      </c>
      <c r="K249" s="8">
        <f t="shared" si="656"/>
        <v>0</v>
      </c>
      <c r="L249" s="6">
        <v>0</v>
      </c>
      <c r="M249" s="5">
        <v>0</v>
      </c>
      <c r="N249" s="8">
        <f t="shared" si="657"/>
        <v>0</v>
      </c>
      <c r="O249" s="6">
        <v>0</v>
      </c>
      <c r="P249" s="5">
        <v>0</v>
      </c>
      <c r="Q249" s="8">
        <f t="shared" si="658"/>
        <v>0</v>
      </c>
      <c r="R249" s="6">
        <v>0</v>
      </c>
      <c r="S249" s="5">
        <v>0</v>
      </c>
      <c r="T249" s="8">
        <f t="shared" si="659"/>
        <v>0</v>
      </c>
      <c r="U249" s="6">
        <v>0</v>
      </c>
      <c r="V249" s="5">
        <v>0</v>
      </c>
      <c r="W249" s="8">
        <f t="shared" si="660"/>
        <v>0</v>
      </c>
      <c r="X249" s="6">
        <v>0</v>
      </c>
      <c r="Y249" s="5">
        <v>0</v>
      </c>
      <c r="Z249" s="8">
        <f t="shared" si="661"/>
        <v>0</v>
      </c>
      <c r="AA249" s="6">
        <v>0</v>
      </c>
      <c r="AB249" s="5">
        <v>0</v>
      </c>
      <c r="AC249" s="8">
        <f t="shared" si="662"/>
        <v>0</v>
      </c>
      <c r="AD249" s="6">
        <v>0</v>
      </c>
      <c r="AE249" s="5">
        <v>0</v>
      </c>
      <c r="AF249" s="8">
        <f t="shared" si="663"/>
        <v>0</v>
      </c>
      <c r="AG249" s="6">
        <v>0</v>
      </c>
      <c r="AH249" s="5">
        <v>0</v>
      </c>
      <c r="AI249" s="8">
        <f t="shared" si="664"/>
        <v>0</v>
      </c>
      <c r="AJ249" s="6">
        <v>0</v>
      </c>
      <c r="AK249" s="5">
        <v>0</v>
      </c>
      <c r="AL249" s="8">
        <f t="shared" si="665"/>
        <v>0</v>
      </c>
      <c r="AM249" s="6">
        <v>0</v>
      </c>
      <c r="AN249" s="5">
        <v>0</v>
      </c>
      <c r="AO249" s="8">
        <f t="shared" si="666"/>
        <v>0</v>
      </c>
      <c r="AP249" s="6">
        <v>0</v>
      </c>
      <c r="AQ249" s="5">
        <v>0</v>
      </c>
      <c r="AR249" s="8">
        <f t="shared" si="667"/>
        <v>0</v>
      </c>
      <c r="AS249" s="6">
        <v>0</v>
      </c>
      <c r="AT249" s="5">
        <v>0</v>
      </c>
      <c r="AU249" s="8">
        <f t="shared" si="668"/>
        <v>0</v>
      </c>
      <c r="AV249" s="6">
        <v>0</v>
      </c>
      <c r="AW249" s="5">
        <v>0</v>
      </c>
      <c r="AX249" s="8">
        <f t="shared" si="669"/>
        <v>0</v>
      </c>
      <c r="AY249" s="6">
        <v>0</v>
      </c>
      <c r="AZ249" s="5">
        <v>0</v>
      </c>
      <c r="BA249" s="8">
        <f t="shared" si="670"/>
        <v>0</v>
      </c>
      <c r="BB249" s="6">
        <v>0</v>
      </c>
      <c r="BC249" s="5">
        <v>0</v>
      </c>
      <c r="BD249" s="8">
        <f t="shared" si="671"/>
        <v>0</v>
      </c>
      <c r="BE249" s="6">
        <v>0</v>
      </c>
      <c r="BF249" s="5">
        <v>0</v>
      </c>
      <c r="BG249" s="8">
        <f t="shared" si="672"/>
        <v>0</v>
      </c>
      <c r="BH249" s="6">
        <v>0</v>
      </c>
      <c r="BI249" s="5">
        <v>0</v>
      </c>
      <c r="BJ249" s="8">
        <f t="shared" si="673"/>
        <v>0</v>
      </c>
      <c r="BK249" s="6">
        <v>0</v>
      </c>
      <c r="BL249" s="5">
        <v>0</v>
      </c>
      <c r="BM249" s="8">
        <f t="shared" si="674"/>
        <v>0</v>
      </c>
      <c r="BN249" s="6">
        <v>0</v>
      </c>
      <c r="BO249" s="5">
        <v>0</v>
      </c>
      <c r="BP249" s="8">
        <f t="shared" si="675"/>
        <v>0</v>
      </c>
      <c r="BQ249" s="6">
        <v>0</v>
      </c>
      <c r="BR249" s="5">
        <v>0</v>
      </c>
      <c r="BS249" s="8">
        <f t="shared" si="676"/>
        <v>0</v>
      </c>
      <c r="BT249" s="6">
        <v>0</v>
      </c>
      <c r="BU249" s="5">
        <v>0</v>
      </c>
      <c r="BV249" s="8">
        <f t="shared" si="677"/>
        <v>0</v>
      </c>
      <c r="BW249" s="6">
        <v>0</v>
      </c>
      <c r="BX249" s="5">
        <v>0</v>
      </c>
      <c r="BY249" s="8">
        <f t="shared" si="678"/>
        <v>0</v>
      </c>
      <c r="BZ249" s="6">
        <v>0</v>
      </c>
      <c r="CA249" s="5">
        <v>0</v>
      </c>
      <c r="CB249" s="8">
        <f t="shared" si="679"/>
        <v>0</v>
      </c>
      <c r="CC249" s="6">
        <v>0</v>
      </c>
      <c r="CD249" s="5">
        <v>0</v>
      </c>
      <c r="CE249" s="8">
        <f t="shared" si="680"/>
        <v>0</v>
      </c>
      <c r="CF249" s="6">
        <v>0</v>
      </c>
      <c r="CG249" s="5">
        <v>0</v>
      </c>
      <c r="CH249" s="8">
        <f t="shared" si="681"/>
        <v>0</v>
      </c>
      <c r="CI249" s="6">
        <v>0</v>
      </c>
      <c r="CJ249" s="5">
        <v>0</v>
      </c>
      <c r="CK249" s="8">
        <f t="shared" si="682"/>
        <v>0</v>
      </c>
      <c r="CL249" s="6">
        <v>0</v>
      </c>
      <c r="CM249" s="5">
        <v>0</v>
      </c>
      <c r="CN249" s="8">
        <f t="shared" si="683"/>
        <v>0</v>
      </c>
      <c r="CO249" s="6">
        <v>0</v>
      </c>
      <c r="CP249" s="5">
        <v>0</v>
      </c>
      <c r="CQ249" s="8">
        <f t="shared" si="684"/>
        <v>0</v>
      </c>
      <c r="CR249" s="6">
        <v>0</v>
      </c>
      <c r="CS249" s="5">
        <v>0</v>
      </c>
      <c r="CT249" s="8">
        <f t="shared" si="685"/>
        <v>0</v>
      </c>
      <c r="CU249" s="6">
        <v>0</v>
      </c>
      <c r="CV249" s="5">
        <v>0</v>
      </c>
      <c r="CW249" s="8">
        <f t="shared" si="686"/>
        <v>0</v>
      </c>
      <c r="CX249" s="6">
        <v>0</v>
      </c>
      <c r="CY249" s="5">
        <v>0</v>
      </c>
      <c r="CZ249" s="8">
        <f t="shared" si="687"/>
        <v>0</v>
      </c>
      <c r="DA249" s="6">
        <v>0</v>
      </c>
      <c r="DB249" s="5">
        <v>0</v>
      </c>
      <c r="DC249" s="8">
        <f t="shared" si="688"/>
        <v>0</v>
      </c>
      <c r="DD249" s="6">
        <v>0</v>
      </c>
      <c r="DE249" s="5">
        <v>0</v>
      </c>
      <c r="DF249" s="8">
        <f t="shared" si="689"/>
        <v>0</v>
      </c>
      <c r="DG249" s="6">
        <v>0</v>
      </c>
      <c r="DH249" s="5">
        <v>0</v>
      </c>
      <c r="DI249" s="8">
        <f t="shared" si="690"/>
        <v>0</v>
      </c>
      <c r="DJ249" s="6">
        <v>0</v>
      </c>
      <c r="DK249" s="5">
        <v>0</v>
      </c>
      <c r="DL249" s="8">
        <f t="shared" si="691"/>
        <v>0</v>
      </c>
      <c r="DM249" s="6">
        <v>0</v>
      </c>
      <c r="DN249" s="5">
        <v>0</v>
      </c>
      <c r="DO249" s="8">
        <f t="shared" si="692"/>
        <v>0</v>
      </c>
      <c r="DP249" s="6">
        <v>0</v>
      </c>
      <c r="DQ249" s="5">
        <v>0</v>
      </c>
      <c r="DR249" s="8">
        <f t="shared" si="693"/>
        <v>0</v>
      </c>
      <c r="DS249" s="6">
        <v>0</v>
      </c>
      <c r="DT249" s="5">
        <v>0</v>
      </c>
      <c r="DU249" s="8">
        <f t="shared" si="694"/>
        <v>0</v>
      </c>
      <c r="DV249" s="6">
        <v>0</v>
      </c>
      <c r="DW249" s="5">
        <v>0</v>
      </c>
      <c r="DX249" s="8">
        <f t="shared" si="695"/>
        <v>0</v>
      </c>
      <c r="DY249" s="6">
        <v>0</v>
      </c>
      <c r="DZ249" s="5">
        <v>0</v>
      </c>
      <c r="EA249" s="8">
        <f t="shared" si="696"/>
        <v>0</v>
      </c>
      <c r="EB249" s="6">
        <v>0</v>
      </c>
      <c r="EC249" s="5">
        <v>0</v>
      </c>
      <c r="ED249" s="8">
        <f t="shared" si="697"/>
        <v>0</v>
      </c>
      <c r="EE249" s="6">
        <v>0</v>
      </c>
      <c r="EF249" s="5">
        <v>0</v>
      </c>
      <c r="EG249" s="8">
        <f t="shared" si="698"/>
        <v>0</v>
      </c>
      <c r="EH249" s="6">
        <v>0</v>
      </c>
      <c r="EI249" s="5">
        <v>0</v>
      </c>
      <c r="EJ249" s="8">
        <f t="shared" si="699"/>
        <v>0</v>
      </c>
      <c r="EK249" s="6">
        <v>0</v>
      </c>
      <c r="EL249" s="5">
        <v>0</v>
      </c>
      <c r="EM249" s="8">
        <f t="shared" si="700"/>
        <v>0</v>
      </c>
      <c r="EN249" s="6">
        <f t="shared" si="702"/>
        <v>0</v>
      </c>
      <c r="EO249" s="8">
        <f t="shared" si="703"/>
        <v>0</v>
      </c>
    </row>
    <row r="250" spans="1:145" x14ac:dyDescent="0.3">
      <c r="A250" s="54">
        <v>2024</v>
      </c>
      <c r="B250" s="8" t="s">
        <v>12</v>
      </c>
      <c r="C250" s="6">
        <v>0</v>
      </c>
      <c r="D250" s="5">
        <v>0</v>
      </c>
      <c r="E250" s="8">
        <f t="shared" si="704"/>
        <v>0</v>
      </c>
      <c r="F250" s="6">
        <v>0</v>
      </c>
      <c r="G250" s="5">
        <v>0</v>
      </c>
      <c r="H250" s="8">
        <f t="shared" si="655"/>
        <v>0</v>
      </c>
      <c r="I250" s="6">
        <v>0</v>
      </c>
      <c r="J250" s="5">
        <v>0</v>
      </c>
      <c r="K250" s="8">
        <f t="shared" si="656"/>
        <v>0</v>
      </c>
      <c r="L250" s="6">
        <v>0</v>
      </c>
      <c r="M250" s="5">
        <v>0</v>
      </c>
      <c r="N250" s="8">
        <f t="shared" si="657"/>
        <v>0</v>
      </c>
      <c r="O250" s="6">
        <v>0</v>
      </c>
      <c r="P250" s="5">
        <v>0</v>
      </c>
      <c r="Q250" s="8">
        <f t="shared" si="658"/>
        <v>0</v>
      </c>
      <c r="R250" s="6">
        <v>0</v>
      </c>
      <c r="S250" s="5">
        <v>0</v>
      </c>
      <c r="T250" s="8">
        <f t="shared" si="659"/>
        <v>0</v>
      </c>
      <c r="U250" s="6">
        <v>0</v>
      </c>
      <c r="V250" s="5">
        <v>0</v>
      </c>
      <c r="W250" s="8">
        <f t="shared" si="660"/>
        <v>0</v>
      </c>
      <c r="X250" s="6">
        <v>0</v>
      </c>
      <c r="Y250" s="5">
        <v>0</v>
      </c>
      <c r="Z250" s="8">
        <f t="shared" si="661"/>
        <v>0</v>
      </c>
      <c r="AA250" s="6">
        <v>0</v>
      </c>
      <c r="AB250" s="5">
        <v>0</v>
      </c>
      <c r="AC250" s="8">
        <f t="shared" si="662"/>
        <v>0</v>
      </c>
      <c r="AD250" s="6">
        <v>0</v>
      </c>
      <c r="AE250" s="5">
        <v>0</v>
      </c>
      <c r="AF250" s="8">
        <f t="shared" si="663"/>
        <v>0</v>
      </c>
      <c r="AG250" s="6">
        <v>0</v>
      </c>
      <c r="AH250" s="5">
        <v>0</v>
      </c>
      <c r="AI250" s="8">
        <f t="shared" si="664"/>
        <v>0</v>
      </c>
      <c r="AJ250" s="6">
        <v>0</v>
      </c>
      <c r="AK250" s="5">
        <v>0</v>
      </c>
      <c r="AL250" s="8">
        <f t="shared" si="665"/>
        <v>0</v>
      </c>
      <c r="AM250" s="6">
        <v>0</v>
      </c>
      <c r="AN250" s="5">
        <v>0</v>
      </c>
      <c r="AO250" s="8">
        <f t="shared" si="666"/>
        <v>0</v>
      </c>
      <c r="AP250" s="6">
        <v>0</v>
      </c>
      <c r="AQ250" s="5">
        <v>0</v>
      </c>
      <c r="AR250" s="8">
        <f t="shared" si="667"/>
        <v>0</v>
      </c>
      <c r="AS250" s="6">
        <v>0</v>
      </c>
      <c r="AT250" s="5">
        <v>0</v>
      </c>
      <c r="AU250" s="8">
        <f t="shared" si="668"/>
        <v>0</v>
      </c>
      <c r="AV250" s="6">
        <v>0</v>
      </c>
      <c r="AW250" s="5">
        <v>0</v>
      </c>
      <c r="AX250" s="8">
        <f t="shared" si="669"/>
        <v>0</v>
      </c>
      <c r="AY250" s="6">
        <v>0</v>
      </c>
      <c r="AZ250" s="5">
        <v>0</v>
      </c>
      <c r="BA250" s="8">
        <f t="shared" si="670"/>
        <v>0</v>
      </c>
      <c r="BB250" s="6">
        <v>0</v>
      </c>
      <c r="BC250" s="5">
        <v>0</v>
      </c>
      <c r="BD250" s="8">
        <f t="shared" si="671"/>
        <v>0</v>
      </c>
      <c r="BE250" s="6">
        <v>0</v>
      </c>
      <c r="BF250" s="5">
        <v>0</v>
      </c>
      <c r="BG250" s="8">
        <f t="shared" si="672"/>
        <v>0</v>
      </c>
      <c r="BH250" s="6">
        <v>0</v>
      </c>
      <c r="BI250" s="5">
        <v>0</v>
      </c>
      <c r="BJ250" s="8">
        <f t="shared" si="673"/>
        <v>0</v>
      </c>
      <c r="BK250" s="6">
        <v>0</v>
      </c>
      <c r="BL250" s="5">
        <v>0</v>
      </c>
      <c r="BM250" s="8">
        <f t="shared" si="674"/>
        <v>0</v>
      </c>
      <c r="BN250" s="6">
        <v>0</v>
      </c>
      <c r="BO250" s="5">
        <v>0</v>
      </c>
      <c r="BP250" s="8">
        <f t="shared" si="675"/>
        <v>0</v>
      </c>
      <c r="BQ250" s="6">
        <v>0</v>
      </c>
      <c r="BR250" s="5">
        <v>0</v>
      </c>
      <c r="BS250" s="8">
        <f t="shared" si="676"/>
        <v>0</v>
      </c>
      <c r="BT250" s="6">
        <v>0</v>
      </c>
      <c r="BU250" s="5">
        <v>0</v>
      </c>
      <c r="BV250" s="8">
        <f t="shared" si="677"/>
        <v>0</v>
      </c>
      <c r="BW250" s="6">
        <v>0</v>
      </c>
      <c r="BX250" s="5">
        <v>0</v>
      </c>
      <c r="BY250" s="8">
        <f t="shared" si="678"/>
        <v>0</v>
      </c>
      <c r="BZ250" s="6">
        <v>0</v>
      </c>
      <c r="CA250" s="5">
        <v>0</v>
      </c>
      <c r="CB250" s="8">
        <f t="shared" si="679"/>
        <v>0</v>
      </c>
      <c r="CC250" s="6">
        <v>0</v>
      </c>
      <c r="CD250" s="5">
        <v>0</v>
      </c>
      <c r="CE250" s="8">
        <f t="shared" si="680"/>
        <v>0</v>
      </c>
      <c r="CF250" s="6">
        <v>0</v>
      </c>
      <c r="CG250" s="5">
        <v>0</v>
      </c>
      <c r="CH250" s="8">
        <f t="shared" si="681"/>
        <v>0</v>
      </c>
      <c r="CI250" s="6">
        <v>0</v>
      </c>
      <c r="CJ250" s="5">
        <v>0</v>
      </c>
      <c r="CK250" s="8">
        <f t="shared" si="682"/>
        <v>0</v>
      </c>
      <c r="CL250" s="6">
        <v>0</v>
      </c>
      <c r="CM250" s="5">
        <v>0</v>
      </c>
      <c r="CN250" s="8">
        <f t="shared" si="683"/>
        <v>0</v>
      </c>
      <c r="CO250" s="6">
        <v>0</v>
      </c>
      <c r="CP250" s="5">
        <v>0</v>
      </c>
      <c r="CQ250" s="8">
        <f t="shared" si="684"/>
        <v>0</v>
      </c>
      <c r="CR250" s="6">
        <v>0</v>
      </c>
      <c r="CS250" s="5">
        <v>0</v>
      </c>
      <c r="CT250" s="8">
        <f t="shared" si="685"/>
        <v>0</v>
      </c>
      <c r="CU250" s="6">
        <v>0</v>
      </c>
      <c r="CV250" s="5">
        <v>0</v>
      </c>
      <c r="CW250" s="8">
        <f t="shared" si="686"/>
        <v>0</v>
      </c>
      <c r="CX250" s="6">
        <v>0</v>
      </c>
      <c r="CY250" s="5">
        <v>0</v>
      </c>
      <c r="CZ250" s="8">
        <f t="shared" si="687"/>
        <v>0</v>
      </c>
      <c r="DA250" s="6">
        <v>0</v>
      </c>
      <c r="DB250" s="5">
        <v>0</v>
      </c>
      <c r="DC250" s="8">
        <f t="shared" si="688"/>
        <v>0</v>
      </c>
      <c r="DD250" s="6">
        <v>0</v>
      </c>
      <c r="DE250" s="5">
        <v>0</v>
      </c>
      <c r="DF250" s="8">
        <f t="shared" si="689"/>
        <v>0</v>
      </c>
      <c r="DG250" s="6">
        <v>0</v>
      </c>
      <c r="DH250" s="5">
        <v>0</v>
      </c>
      <c r="DI250" s="8">
        <f t="shared" si="690"/>
        <v>0</v>
      </c>
      <c r="DJ250" s="6">
        <v>0</v>
      </c>
      <c r="DK250" s="5">
        <v>0</v>
      </c>
      <c r="DL250" s="8">
        <f t="shared" si="691"/>
        <v>0</v>
      </c>
      <c r="DM250" s="6">
        <v>0</v>
      </c>
      <c r="DN250" s="5">
        <v>0</v>
      </c>
      <c r="DO250" s="8">
        <f t="shared" si="692"/>
        <v>0</v>
      </c>
      <c r="DP250" s="6">
        <v>0</v>
      </c>
      <c r="DQ250" s="5">
        <v>0</v>
      </c>
      <c r="DR250" s="8">
        <f t="shared" si="693"/>
        <v>0</v>
      </c>
      <c r="DS250" s="6">
        <v>0</v>
      </c>
      <c r="DT250" s="5">
        <v>0</v>
      </c>
      <c r="DU250" s="8">
        <f t="shared" si="694"/>
        <v>0</v>
      </c>
      <c r="DV250" s="6">
        <v>0</v>
      </c>
      <c r="DW250" s="5">
        <v>0</v>
      </c>
      <c r="DX250" s="8">
        <f t="shared" si="695"/>
        <v>0</v>
      </c>
      <c r="DY250" s="6">
        <v>0</v>
      </c>
      <c r="DZ250" s="5">
        <v>0</v>
      </c>
      <c r="EA250" s="8">
        <f t="shared" si="696"/>
        <v>0</v>
      </c>
      <c r="EB250" s="6">
        <v>0</v>
      </c>
      <c r="EC250" s="5">
        <v>0</v>
      </c>
      <c r="ED250" s="8">
        <f t="shared" si="697"/>
        <v>0</v>
      </c>
      <c r="EE250" s="6">
        <v>0</v>
      </c>
      <c r="EF250" s="5">
        <v>0</v>
      </c>
      <c r="EG250" s="8">
        <f t="shared" si="698"/>
        <v>0</v>
      </c>
      <c r="EH250" s="6">
        <v>0</v>
      </c>
      <c r="EI250" s="5">
        <v>0</v>
      </c>
      <c r="EJ250" s="8">
        <f t="shared" si="699"/>
        <v>0</v>
      </c>
      <c r="EK250" s="6">
        <v>0</v>
      </c>
      <c r="EL250" s="5">
        <v>0</v>
      </c>
      <c r="EM250" s="8">
        <f t="shared" si="700"/>
        <v>0</v>
      </c>
      <c r="EN250" s="6">
        <f t="shared" si="702"/>
        <v>0</v>
      </c>
      <c r="EO250" s="8">
        <f t="shared" si="703"/>
        <v>0</v>
      </c>
    </row>
    <row r="251" spans="1:145" x14ac:dyDescent="0.3">
      <c r="A251" s="54">
        <v>2024</v>
      </c>
      <c r="B251" s="55" t="s">
        <v>13</v>
      </c>
      <c r="C251" s="6">
        <v>0</v>
      </c>
      <c r="D251" s="5">
        <v>0</v>
      </c>
      <c r="E251" s="8">
        <f t="shared" si="704"/>
        <v>0</v>
      </c>
      <c r="F251" s="6">
        <v>0</v>
      </c>
      <c r="G251" s="5">
        <v>0</v>
      </c>
      <c r="H251" s="8">
        <f t="shared" si="655"/>
        <v>0</v>
      </c>
      <c r="I251" s="6">
        <v>0</v>
      </c>
      <c r="J251" s="5">
        <v>0</v>
      </c>
      <c r="K251" s="8">
        <f t="shared" si="656"/>
        <v>0</v>
      </c>
      <c r="L251" s="6">
        <v>0</v>
      </c>
      <c r="M251" s="5">
        <v>0</v>
      </c>
      <c r="N251" s="8">
        <f t="shared" si="657"/>
        <v>0</v>
      </c>
      <c r="O251" s="6">
        <v>0</v>
      </c>
      <c r="P251" s="5">
        <v>0</v>
      </c>
      <c r="Q251" s="8">
        <f t="shared" si="658"/>
        <v>0</v>
      </c>
      <c r="R251" s="6">
        <v>0</v>
      </c>
      <c r="S251" s="5">
        <v>0</v>
      </c>
      <c r="T251" s="8">
        <f t="shared" si="659"/>
        <v>0</v>
      </c>
      <c r="U251" s="6">
        <v>0</v>
      </c>
      <c r="V251" s="5">
        <v>0</v>
      </c>
      <c r="W251" s="8">
        <f t="shared" si="660"/>
        <v>0</v>
      </c>
      <c r="X251" s="6">
        <v>0</v>
      </c>
      <c r="Y251" s="5">
        <v>0</v>
      </c>
      <c r="Z251" s="8">
        <f t="shared" si="661"/>
        <v>0</v>
      </c>
      <c r="AA251" s="6">
        <v>0</v>
      </c>
      <c r="AB251" s="5">
        <v>0</v>
      </c>
      <c r="AC251" s="8">
        <f t="shared" si="662"/>
        <v>0</v>
      </c>
      <c r="AD251" s="6">
        <v>0</v>
      </c>
      <c r="AE251" s="5">
        <v>0</v>
      </c>
      <c r="AF251" s="8">
        <f t="shared" si="663"/>
        <v>0</v>
      </c>
      <c r="AG251" s="6">
        <v>0</v>
      </c>
      <c r="AH251" s="5">
        <v>0</v>
      </c>
      <c r="AI251" s="8">
        <f t="shared" si="664"/>
        <v>0</v>
      </c>
      <c r="AJ251" s="6">
        <v>0</v>
      </c>
      <c r="AK251" s="5">
        <v>0</v>
      </c>
      <c r="AL251" s="8">
        <f t="shared" si="665"/>
        <v>0</v>
      </c>
      <c r="AM251" s="6">
        <v>0</v>
      </c>
      <c r="AN251" s="5">
        <v>0</v>
      </c>
      <c r="AO251" s="8">
        <f t="shared" si="666"/>
        <v>0</v>
      </c>
      <c r="AP251" s="6">
        <v>0</v>
      </c>
      <c r="AQ251" s="5">
        <v>0</v>
      </c>
      <c r="AR251" s="8">
        <f t="shared" si="667"/>
        <v>0</v>
      </c>
      <c r="AS251" s="6">
        <v>0</v>
      </c>
      <c r="AT251" s="5">
        <v>0</v>
      </c>
      <c r="AU251" s="8">
        <f t="shared" si="668"/>
        <v>0</v>
      </c>
      <c r="AV251" s="6">
        <v>0</v>
      </c>
      <c r="AW251" s="5">
        <v>0</v>
      </c>
      <c r="AX251" s="8">
        <f t="shared" si="669"/>
        <v>0</v>
      </c>
      <c r="AY251" s="6">
        <v>0</v>
      </c>
      <c r="AZ251" s="5">
        <v>0</v>
      </c>
      <c r="BA251" s="8">
        <f t="shared" si="670"/>
        <v>0</v>
      </c>
      <c r="BB251" s="6">
        <v>0</v>
      </c>
      <c r="BC251" s="5">
        <v>0</v>
      </c>
      <c r="BD251" s="8">
        <f t="shared" si="671"/>
        <v>0</v>
      </c>
      <c r="BE251" s="6">
        <v>0</v>
      </c>
      <c r="BF251" s="5">
        <v>0</v>
      </c>
      <c r="BG251" s="8">
        <f t="shared" si="672"/>
        <v>0</v>
      </c>
      <c r="BH251" s="6">
        <v>0</v>
      </c>
      <c r="BI251" s="5">
        <v>0</v>
      </c>
      <c r="BJ251" s="8">
        <f t="shared" si="673"/>
        <v>0</v>
      </c>
      <c r="BK251" s="6">
        <v>0</v>
      </c>
      <c r="BL251" s="5">
        <v>0</v>
      </c>
      <c r="BM251" s="8">
        <f t="shared" si="674"/>
        <v>0</v>
      </c>
      <c r="BN251" s="6">
        <v>0</v>
      </c>
      <c r="BO251" s="5">
        <v>0</v>
      </c>
      <c r="BP251" s="8">
        <f t="shared" si="675"/>
        <v>0</v>
      </c>
      <c r="BQ251" s="6">
        <v>0</v>
      </c>
      <c r="BR251" s="5">
        <v>0</v>
      </c>
      <c r="BS251" s="8">
        <f t="shared" si="676"/>
        <v>0</v>
      </c>
      <c r="BT251" s="6">
        <v>0</v>
      </c>
      <c r="BU251" s="5">
        <v>0</v>
      </c>
      <c r="BV251" s="8">
        <f t="shared" si="677"/>
        <v>0</v>
      </c>
      <c r="BW251" s="6">
        <v>0</v>
      </c>
      <c r="BX251" s="5">
        <v>0</v>
      </c>
      <c r="BY251" s="8">
        <f t="shared" si="678"/>
        <v>0</v>
      </c>
      <c r="BZ251" s="6">
        <v>0</v>
      </c>
      <c r="CA251" s="5">
        <v>0</v>
      </c>
      <c r="CB251" s="8">
        <f t="shared" si="679"/>
        <v>0</v>
      </c>
      <c r="CC251" s="6">
        <v>0</v>
      </c>
      <c r="CD251" s="5">
        <v>0</v>
      </c>
      <c r="CE251" s="8">
        <f t="shared" si="680"/>
        <v>0</v>
      </c>
      <c r="CF251" s="6">
        <v>0</v>
      </c>
      <c r="CG251" s="5">
        <v>0</v>
      </c>
      <c r="CH251" s="8">
        <f t="shared" si="681"/>
        <v>0</v>
      </c>
      <c r="CI251" s="6">
        <v>0</v>
      </c>
      <c r="CJ251" s="5">
        <v>0</v>
      </c>
      <c r="CK251" s="8">
        <f t="shared" si="682"/>
        <v>0</v>
      </c>
      <c r="CL251" s="6">
        <v>0</v>
      </c>
      <c r="CM251" s="5">
        <v>0</v>
      </c>
      <c r="CN251" s="8">
        <f t="shared" si="683"/>
        <v>0</v>
      </c>
      <c r="CO251" s="6">
        <v>0</v>
      </c>
      <c r="CP251" s="5">
        <v>0</v>
      </c>
      <c r="CQ251" s="8">
        <f t="shared" si="684"/>
        <v>0</v>
      </c>
      <c r="CR251" s="6">
        <v>0</v>
      </c>
      <c r="CS251" s="5">
        <v>0</v>
      </c>
      <c r="CT251" s="8">
        <f t="shared" si="685"/>
        <v>0</v>
      </c>
      <c r="CU251" s="6">
        <v>0</v>
      </c>
      <c r="CV251" s="5">
        <v>0</v>
      </c>
      <c r="CW251" s="8">
        <f t="shared" si="686"/>
        <v>0</v>
      </c>
      <c r="CX251" s="6">
        <v>0</v>
      </c>
      <c r="CY251" s="5">
        <v>0</v>
      </c>
      <c r="CZ251" s="8">
        <f t="shared" si="687"/>
        <v>0</v>
      </c>
      <c r="DA251" s="6">
        <v>0</v>
      </c>
      <c r="DB251" s="5">
        <v>0</v>
      </c>
      <c r="DC251" s="8">
        <f t="shared" si="688"/>
        <v>0</v>
      </c>
      <c r="DD251" s="6">
        <v>0</v>
      </c>
      <c r="DE251" s="5">
        <v>0</v>
      </c>
      <c r="DF251" s="8">
        <f t="shared" si="689"/>
        <v>0</v>
      </c>
      <c r="DG251" s="6">
        <v>0</v>
      </c>
      <c r="DH251" s="5">
        <v>0</v>
      </c>
      <c r="DI251" s="8">
        <f t="shared" si="690"/>
        <v>0</v>
      </c>
      <c r="DJ251" s="6">
        <v>0</v>
      </c>
      <c r="DK251" s="5">
        <v>0</v>
      </c>
      <c r="DL251" s="8">
        <f t="shared" si="691"/>
        <v>0</v>
      </c>
      <c r="DM251" s="6">
        <v>0</v>
      </c>
      <c r="DN251" s="5">
        <v>0</v>
      </c>
      <c r="DO251" s="8">
        <f t="shared" si="692"/>
        <v>0</v>
      </c>
      <c r="DP251" s="6">
        <v>0</v>
      </c>
      <c r="DQ251" s="5">
        <v>0</v>
      </c>
      <c r="DR251" s="8">
        <f t="shared" si="693"/>
        <v>0</v>
      </c>
      <c r="DS251" s="6">
        <v>0</v>
      </c>
      <c r="DT251" s="5">
        <v>0</v>
      </c>
      <c r="DU251" s="8">
        <f t="shared" si="694"/>
        <v>0</v>
      </c>
      <c r="DV251" s="6">
        <v>0</v>
      </c>
      <c r="DW251" s="5">
        <v>0</v>
      </c>
      <c r="DX251" s="8">
        <f t="shared" si="695"/>
        <v>0</v>
      </c>
      <c r="DY251" s="6">
        <v>0</v>
      </c>
      <c r="DZ251" s="5">
        <v>0</v>
      </c>
      <c r="EA251" s="8">
        <f t="shared" si="696"/>
        <v>0</v>
      </c>
      <c r="EB251" s="6">
        <v>0</v>
      </c>
      <c r="EC251" s="5">
        <v>0</v>
      </c>
      <c r="ED251" s="8">
        <f t="shared" si="697"/>
        <v>0</v>
      </c>
      <c r="EE251" s="6">
        <v>0</v>
      </c>
      <c r="EF251" s="5">
        <v>0</v>
      </c>
      <c r="EG251" s="8">
        <f t="shared" si="698"/>
        <v>0</v>
      </c>
      <c r="EH251" s="6">
        <v>0</v>
      </c>
      <c r="EI251" s="5">
        <v>0</v>
      </c>
      <c r="EJ251" s="8">
        <f t="shared" si="699"/>
        <v>0</v>
      </c>
      <c r="EK251" s="6">
        <v>0</v>
      </c>
      <c r="EL251" s="5">
        <v>0</v>
      </c>
      <c r="EM251" s="8">
        <f t="shared" si="700"/>
        <v>0</v>
      </c>
      <c r="EN251" s="6">
        <f t="shared" si="702"/>
        <v>0</v>
      </c>
      <c r="EO251" s="8">
        <f t="shared" si="703"/>
        <v>0</v>
      </c>
    </row>
    <row r="252" spans="1:145" ht="15" thickBot="1" x14ac:dyDescent="0.35">
      <c r="A252" s="47"/>
      <c r="B252" s="56" t="s">
        <v>14</v>
      </c>
      <c r="C252" s="32">
        <f t="shared" ref="C252:D252" si="705">SUM(C240:C251)</f>
        <v>0</v>
      </c>
      <c r="D252" s="31">
        <f t="shared" si="705"/>
        <v>0</v>
      </c>
      <c r="E252" s="39"/>
      <c r="F252" s="32">
        <f t="shared" ref="F252:G252" si="706">SUM(F240:F251)</f>
        <v>0</v>
      </c>
      <c r="G252" s="31">
        <f t="shared" si="706"/>
        <v>0</v>
      </c>
      <c r="H252" s="39"/>
      <c r="I252" s="32">
        <f t="shared" ref="I252:J252" si="707">SUM(I240:I251)</f>
        <v>0</v>
      </c>
      <c r="J252" s="31">
        <f t="shared" si="707"/>
        <v>0</v>
      </c>
      <c r="K252" s="39"/>
      <c r="L252" s="32">
        <f t="shared" ref="L252:M252" si="708">SUM(L240:L251)</f>
        <v>0</v>
      </c>
      <c r="M252" s="31">
        <f t="shared" si="708"/>
        <v>0</v>
      </c>
      <c r="N252" s="39"/>
      <c r="O252" s="32">
        <f t="shared" ref="O252:P252" si="709">SUM(O240:O251)</f>
        <v>0</v>
      </c>
      <c r="P252" s="31">
        <f t="shared" si="709"/>
        <v>0</v>
      </c>
      <c r="Q252" s="39"/>
      <c r="R252" s="32">
        <f t="shared" ref="R252:S252" si="710">SUM(R240:R251)</f>
        <v>0.28999999999999998</v>
      </c>
      <c r="S252" s="31">
        <f t="shared" si="710"/>
        <v>1.1000000000000001</v>
      </c>
      <c r="T252" s="39"/>
      <c r="U252" s="32">
        <f t="shared" ref="U252:V252" si="711">SUM(U240:U251)</f>
        <v>0</v>
      </c>
      <c r="V252" s="31">
        <f t="shared" si="711"/>
        <v>0</v>
      </c>
      <c r="W252" s="39"/>
      <c r="X252" s="32">
        <f t="shared" ref="X252:Y252" si="712">SUM(X240:X251)</f>
        <v>0</v>
      </c>
      <c r="Y252" s="31">
        <f t="shared" si="712"/>
        <v>0</v>
      </c>
      <c r="Z252" s="39"/>
      <c r="AA252" s="32">
        <f t="shared" ref="AA252:AB252" si="713">SUM(AA240:AA251)</f>
        <v>0</v>
      </c>
      <c r="AB252" s="31">
        <f t="shared" si="713"/>
        <v>0</v>
      </c>
      <c r="AC252" s="39"/>
      <c r="AD252" s="32">
        <f t="shared" ref="AD252:AE252" si="714">SUM(AD240:AD251)</f>
        <v>0</v>
      </c>
      <c r="AE252" s="31">
        <f t="shared" si="714"/>
        <v>0</v>
      </c>
      <c r="AF252" s="39"/>
      <c r="AG252" s="32">
        <f t="shared" ref="AG252:AH252" si="715">SUM(AG240:AG251)</f>
        <v>0</v>
      </c>
      <c r="AH252" s="31">
        <f t="shared" si="715"/>
        <v>0</v>
      </c>
      <c r="AI252" s="39"/>
      <c r="AJ252" s="32">
        <f t="shared" ref="AJ252:AK252" si="716">SUM(AJ240:AJ251)</f>
        <v>0</v>
      </c>
      <c r="AK252" s="31">
        <f t="shared" si="716"/>
        <v>0</v>
      </c>
      <c r="AL252" s="39"/>
      <c r="AM252" s="32">
        <f t="shared" ref="AM252:AN252" si="717">SUM(AM240:AM251)</f>
        <v>0</v>
      </c>
      <c r="AN252" s="31">
        <f t="shared" si="717"/>
        <v>0</v>
      </c>
      <c r="AO252" s="39"/>
      <c r="AP252" s="32">
        <f t="shared" ref="AP252:AQ252" si="718">SUM(AP240:AP251)</f>
        <v>0</v>
      </c>
      <c r="AQ252" s="31">
        <f t="shared" si="718"/>
        <v>0</v>
      </c>
      <c r="AR252" s="39"/>
      <c r="AS252" s="32">
        <f t="shared" ref="AS252:AT252" si="719">SUM(AS240:AS251)</f>
        <v>0</v>
      </c>
      <c r="AT252" s="31">
        <f t="shared" si="719"/>
        <v>0</v>
      </c>
      <c r="AU252" s="39"/>
      <c r="AV252" s="32">
        <f t="shared" ref="AV252:AW252" si="720">SUM(AV240:AV251)</f>
        <v>0</v>
      </c>
      <c r="AW252" s="31">
        <f t="shared" si="720"/>
        <v>0</v>
      </c>
      <c r="AX252" s="39"/>
      <c r="AY252" s="32">
        <f t="shared" ref="AY252:AZ252" si="721">SUM(AY240:AY251)</f>
        <v>0</v>
      </c>
      <c r="AZ252" s="31">
        <f t="shared" si="721"/>
        <v>0</v>
      </c>
      <c r="BA252" s="39"/>
      <c r="BB252" s="32">
        <f t="shared" ref="BB252:BC252" si="722">SUM(BB240:BB251)</f>
        <v>0</v>
      </c>
      <c r="BC252" s="31">
        <f t="shared" si="722"/>
        <v>0</v>
      </c>
      <c r="BD252" s="39"/>
      <c r="BE252" s="32">
        <f t="shared" ref="BE252:BF252" si="723">SUM(BE240:BE251)</f>
        <v>0</v>
      </c>
      <c r="BF252" s="31">
        <f t="shared" si="723"/>
        <v>0</v>
      </c>
      <c r="BG252" s="39"/>
      <c r="BH252" s="32">
        <f t="shared" ref="BH252:BI252" si="724">SUM(BH240:BH251)</f>
        <v>0</v>
      </c>
      <c r="BI252" s="31">
        <f t="shared" si="724"/>
        <v>0</v>
      </c>
      <c r="BJ252" s="39"/>
      <c r="BK252" s="32">
        <f t="shared" ref="BK252:BL252" si="725">SUM(BK240:BK251)</f>
        <v>0</v>
      </c>
      <c r="BL252" s="31">
        <f t="shared" si="725"/>
        <v>0</v>
      </c>
      <c r="BM252" s="39"/>
      <c r="BN252" s="32">
        <f t="shared" ref="BN252:BO252" si="726">SUM(BN240:BN251)</f>
        <v>0</v>
      </c>
      <c r="BO252" s="31">
        <f t="shared" si="726"/>
        <v>0</v>
      </c>
      <c r="BP252" s="39"/>
      <c r="BQ252" s="32">
        <f t="shared" ref="BQ252:BR252" si="727">SUM(BQ240:BQ251)</f>
        <v>0</v>
      </c>
      <c r="BR252" s="31">
        <f t="shared" si="727"/>
        <v>0</v>
      </c>
      <c r="BS252" s="39"/>
      <c r="BT252" s="32">
        <f t="shared" ref="BT252:BU252" si="728">SUM(BT240:BT251)</f>
        <v>24.235999999999997</v>
      </c>
      <c r="BU252" s="31">
        <f t="shared" si="728"/>
        <v>560.43100000000004</v>
      </c>
      <c r="BV252" s="39"/>
      <c r="BW252" s="32">
        <f t="shared" ref="BW252:BX252" si="729">SUM(BW240:BW251)</f>
        <v>0.18243999999999999</v>
      </c>
      <c r="BX252" s="31">
        <f t="shared" si="729"/>
        <v>29.638999999999999</v>
      </c>
      <c r="BY252" s="39"/>
      <c r="BZ252" s="32">
        <f t="shared" ref="BZ252:CA252" si="730">SUM(BZ240:BZ251)</f>
        <v>0</v>
      </c>
      <c r="CA252" s="31">
        <f t="shared" si="730"/>
        <v>0</v>
      </c>
      <c r="CB252" s="39"/>
      <c r="CC252" s="32">
        <f t="shared" ref="CC252:CD252" si="731">SUM(CC240:CC251)</f>
        <v>0</v>
      </c>
      <c r="CD252" s="31">
        <f t="shared" si="731"/>
        <v>0</v>
      </c>
      <c r="CE252" s="39"/>
      <c r="CF252" s="32">
        <f t="shared" ref="CF252:CG252" si="732">SUM(CF240:CF251)</f>
        <v>0</v>
      </c>
      <c r="CG252" s="31">
        <f t="shared" si="732"/>
        <v>0</v>
      </c>
      <c r="CH252" s="39"/>
      <c r="CI252" s="32">
        <f t="shared" ref="CI252:CJ252" si="733">SUM(CI240:CI251)</f>
        <v>0</v>
      </c>
      <c r="CJ252" s="31">
        <f t="shared" si="733"/>
        <v>0</v>
      </c>
      <c r="CK252" s="39"/>
      <c r="CL252" s="32">
        <f t="shared" ref="CL252:CM252" si="734">SUM(CL240:CL251)</f>
        <v>0.25</v>
      </c>
      <c r="CM252" s="31">
        <f t="shared" si="734"/>
        <v>7.4969999999999999</v>
      </c>
      <c r="CN252" s="39"/>
      <c r="CO252" s="32">
        <f t="shared" ref="CO252:CP252" si="735">SUM(CO240:CO251)</f>
        <v>0</v>
      </c>
      <c r="CP252" s="31">
        <f t="shared" si="735"/>
        <v>0</v>
      </c>
      <c r="CQ252" s="39"/>
      <c r="CR252" s="32">
        <f t="shared" ref="CR252:CS252" si="736">SUM(CR240:CR251)</f>
        <v>0</v>
      </c>
      <c r="CS252" s="31">
        <f t="shared" si="736"/>
        <v>0</v>
      </c>
      <c r="CT252" s="39"/>
      <c r="CU252" s="32">
        <f t="shared" ref="CU252:CV252" si="737">SUM(CU240:CU251)</f>
        <v>0</v>
      </c>
      <c r="CV252" s="31">
        <f t="shared" si="737"/>
        <v>0</v>
      </c>
      <c r="CW252" s="39"/>
      <c r="CX252" s="32">
        <f t="shared" ref="CX252:CY252" si="738">SUM(CX240:CX251)</f>
        <v>0</v>
      </c>
      <c r="CY252" s="31">
        <f t="shared" si="738"/>
        <v>0</v>
      </c>
      <c r="CZ252" s="39"/>
      <c r="DA252" s="32">
        <f t="shared" ref="DA252:DB252" si="739">SUM(DA240:DA251)</f>
        <v>0</v>
      </c>
      <c r="DB252" s="31">
        <f t="shared" si="739"/>
        <v>0</v>
      </c>
      <c r="DC252" s="39"/>
      <c r="DD252" s="32">
        <f t="shared" ref="DD252:DE252" si="740">SUM(DD240:DD251)</f>
        <v>0</v>
      </c>
      <c r="DE252" s="31">
        <f t="shared" si="740"/>
        <v>0</v>
      </c>
      <c r="DF252" s="39"/>
      <c r="DG252" s="32">
        <f t="shared" ref="DG252:DH252" si="741">SUM(DG240:DG251)</f>
        <v>0</v>
      </c>
      <c r="DH252" s="31">
        <f t="shared" si="741"/>
        <v>0</v>
      </c>
      <c r="DI252" s="39"/>
      <c r="DJ252" s="32">
        <f t="shared" ref="DJ252:DK252" si="742">SUM(DJ240:DJ251)</f>
        <v>0</v>
      </c>
      <c r="DK252" s="31">
        <f t="shared" si="742"/>
        <v>0</v>
      </c>
      <c r="DL252" s="39"/>
      <c r="DM252" s="32">
        <f t="shared" ref="DM252:DN252" si="743">SUM(DM240:DM251)</f>
        <v>0</v>
      </c>
      <c r="DN252" s="31">
        <f t="shared" si="743"/>
        <v>0</v>
      </c>
      <c r="DO252" s="39"/>
      <c r="DP252" s="32">
        <f t="shared" ref="DP252:DQ252" si="744">SUM(DP240:DP251)</f>
        <v>0</v>
      </c>
      <c r="DQ252" s="31">
        <f t="shared" si="744"/>
        <v>0</v>
      </c>
      <c r="DR252" s="39"/>
      <c r="DS252" s="32">
        <f t="shared" ref="DS252:DT252" si="745">SUM(DS240:DS251)</f>
        <v>0</v>
      </c>
      <c r="DT252" s="31">
        <f t="shared" si="745"/>
        <v>0</v>
      </c>
      <c r="DU252" s="39"/>
      <c r="DV252" s="32">
        <f t="shared" ref="DV252:DW252" si="746">SUM(DV240:DV251)</f>
        <v>0</v>
      </c>
      <c r="DW252" s="31">
        <f t="shared" si="746"/>
        <v>0</v>
      </c>
      <c r="DX252" s="39"/>
      <c r="DY252" s="32">
        <f t="shared" ref="DY252:DZ252" si="747">SUM(DY240:DY251)</f>
        <v>0</v>
      </c>
      <c r="DZ252" s="31">
        <f t="shared" si="747"/>
        <v>0</v>
      </c>
      <c r="EA252" s="39"/>
      <c r="EB252" s="32">
        <f t="shared" ref="EB252:EC252" si="748">SUM(EB240:EB251)</f>
        <v>8.8000000000000003E-4</v>
      </c>
      <c r="EC252" s="31">
        <f t="shared" si="748"/>
        <v>0.26700000000000002</v>
      </c>
      <c r="ED252" s="39"/>
      <c r="EE252" s="32">
        <f t="shared" ref="EE252:EF252" si="749">SUM(EE240:EE251)</f>
        <v>0</v>
      </c>
      <c r="EF252" s="31">
        <f t="shared" si="749"/>
        <v>0</v>
      </c>
      <c r="EG252" s="39"/>
      <c r="EH252" s="32">
        <f t="shared" ref="EH252:EI252" si="750">SUM(EH240:EH251)</f>
        <v>0.12556</v>
      </c>
      <c r="EI252" s="31">
        <f t="shared" si="750"/>
        <v>0.126</v>
      </c>
      <c r="EJ252" s="39"/>
      <c r="EK252" s="32">
        <f t="shared" ref="EK252:EL252" si="751">SUM(EK240:EK251)</f>
        <v>0</v>
      </c>
      <c r="EL252" s="31">
        <f t="shared" si="751"/>
        <v>0</v>
      </c>
      <c r="EM252" s="39"/>
      <c r="EN252" s="32">
        <f t="shared" si="702"/>
        <v>25.084879999999995</v>
      </c>
      <c r="EO252" s="33">
        <f t="shared" si="703"/>
        <v>599.06000000000006</v>
      </c>
    </row>
    <row r="253" spans="1:145" x14ac:dyDescent="0.3">
      <c r="B253"/>
    </row>
    <row r="254" spans="1:145" x14ac:dyDescent="0.3">
      <c r="B254"/>
    </row>
    <row r="255" spans="1:145" x14ac:dyDescent="0.3">
      <c r="B255"/>
    </row>
    <row r="256" spans="1:145" x14ac:dyDescent="0.3">
      <c r="B256"/>
    </row>
    <row r="257" spans="2:2" x14ac:dyDescent="0.3">
      <c r="B257"/>
    </row>
    <row r="258" spans="2:2" x14ac:dyDescent="0.3">
      <c r="B258"/>
    </row>
    <row r="259" spans="2:2" x14ac:dyDescent="0.3">
      <c r="B259"/>
    </row>
    <row r="260" spans="2:2" x14ac:dyDescent="0.3">
      <c r="B260"/>
    </row>
    <row r="261" spans="2:2" x14ac:dyDescent="0.3">
      <c r="B261"/>
    </row>
    <row r="262" spans="2:2" x14ac:dyDescent="0.3">
      <c r="B262"/>
    </row>
    <row r="263" spans="2:2" x14ac:dyDescent="0.3">
      <c r="B263"/>
    </row>
    <row r="264" spans="2:2" x14ac:dyDescent="0.3">
      <c r="B264"/>
    </row>
    <row r="265" spans="2:2" x14ac:dyDescent="0.3">
      <c r="B265"/>
    </row>
    <row r="266" spans="2:2" x14ac:dyDescent="0.3">
      <c r="B266"/>
    </row>
    <row r="267" spans="2:2" x14ac:dyDescent="0.3">
      <c r="B267"/>
    </row>
    <row r="268" spans="2:2" x14ac:dyDescent="0.3">
      <c r="B268"/>
    </row>
    <row r="269" spans="2:2" x14ac:dyDescent="0.3">
      <c r="B269"/>
    </row>
    <row r="270" spans="2:2" x14ac:dyDescent="0.3">
      <c r="B270"/>
    </row>
    <row r="271" spans="2:2" x14ac:dyDescent="0.3">
      <c r="B271"/>
    </row>
    <row r="272" spans="2:2" x14ac:dyDescent="0.3">
      <c r="B272"/>
    </row>
    <row r="273" spans="2:2" x14ac:dyDescent="0.3">
      <c r="B273"/>
    </row>
    <row r="274" spans="2:2" x14ac:dyDescent="0.3">
      <c r="B274"/>
    </row>
    <row r="275" spans="2:2" x14ac:dyDescent="0.3">
      <c r="B275"/>
    </row>
    <row r="276" spans="2:2" x14ac:dyDescent="0.3">
      <c r="B276"/>
    </row>
    <row r="277" spans="2:2" x14ac:dyDescent="0.3">
      <c r="B277"/>
    </row>
    <row r="278" spans="2:2" x14ac:dyDescent="0.3">
      <c r="B278"/>
    </row>
    <row r="279" spans="2:2" x14ac:dyDescent="0.3">
      <c r="B279"/>
    </row>
    <row r="280" spans="2:2" x14ac:dyDescent="0.3">
      <c r="B280"/>
    </row>
    <row r="281" spans="2:2" x14ac:dyDescent="0.3">
      <c r="B281"/>
    </row>
    <row r="282" spans="2:2" x14ac:dyDescent="0.3">
      <c r="B282"/>
    </row>
    <row r="283" spans="2:2" x14ac:dyDescent="0.3">
      <c r="B283"/>
    </row>
    <row r="284" spans="2:2" x14ac:dyDescent="0.3">
      <c r="B284"/>
    </row>
    <row r="285" spans="2:2" x14ac:dyDescent="0.3">
      <c r="B285"/>
    </row>
    <row r="286" spans="2:2" x14ac:dyDescent="0.3">
      <c r="B286"/>
    </row>
    <row r="287" spans="2:2" x14ac:dyDescent="0.3">
      <c r="B287"/>
    </row>
    <row r="288" spans="2:2" x14ac:dyDescent="0.3">
      <c r="B288"/>
    </row>
    <row r="289" spans="2:2" x14ac:dyDescent="0.3">
      <c r="B289"/>
    </row>
    <row r="290" spans="2:2" x14ac:dyDescent="0.3">
      <c r="B290"/>
    </row>
    <row r="291" spans="2:2" x14ac:dyDescent="0.3">
      <c r="B291"/>
    </row>
    <row r="292" spans="2:2" x14ac:dyDescent="0.3">
      <c r="B292"/>
    </row>
    <row r="293" spans="2:2" x14ac:dyDescent="0.3">
      <c r="B293"/>
    </row>
    <row r="294" spans="2:2" x14ac:dyDescent="0.3">
      <c r="B294"/>
    </row>
    <row r="295" spans="2:2" x14ac:dyDescent="0.3">
      <c r="B295"/>
    </row>
    <row r="296" spans="2:2" x14ac:dyDescent="0.3">
      <c r="B296"/>
    </row>
    <row r="297" spans="2:2" x14ac:dyDescent="0.3">
      <c r="B297"/>
    </row>
    <row r="298" spans="2:2" x14ac:dyDescent="0.3">
      <c r="B298"/>
    </row>
    <row r="299" spans="2:2" x14ac:dyDescent="0.3">
      <c r="B299"/>
    </row>
    <row r="300" spans="2:2" x14ac:dyDescent="0.3">
      <c r="B300"/>
    </row>
    <row r="301" spans="2:2" x14ac:dyDescent="0.3">
      <c r="B301"/>
    </row>
    <row r="302" spans="2:2" x14ac:dyDescent="0.3">
      <c r="B302"/>
    </row>
    <row r="303" spans="2:2" x14ac:dyDescent="0.3">
      <c r="B303"/>
    </row>
    <row r="304" spans="2:2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  <row r="316" spans="2:2" x14ac:dyDescent="0.3">
      <c r="B316"/>
    </row>
    <row r="317" spans="2:2" x14ac:dyDescent="0.3">
      <c r="B317"/>
    </row>
    <row r="318" spans="2:2" x14ac:dyDescent="0.3">
      <c r="B318"/>
    </row>
    <row r="319" spans="2:2" x14ac:dyDescent="0.3">
      <c r="B319"/>
    </row>
    <row r="320" spans="2:2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x14ac:dyDescent="0.3">
      <c r="B345"/>
    </row>
    <row r="346" spans="2:2" x14ac:dyDescent="0.3">
      <c r="B346"/>
    </row>
    <row r="347" spans="2:2" x14ac:dyDescent="0.3">
      <c r="B347"/>
    </row>
    <row r="348" spans="2:2" x14ac:dyDescent="0.3">
      <c r="B348"/>
    </row>
    <row r="349" spans="2:2" x14ac:dyDescent="0.3">
      <c r="B349"/>
    </row>
    <row r="350" spans="2:2" x14ac:dyDescent="0.3">
      <c r="B350"/>
    </row>
    <row r="351" spans="2:2" x14ac:dyDescent="0.3">
      <c r="B351"/>
    </row>
    <row r="352" spans="2:2" x14ac:dyDescent="0.3">
      <c r="B352"/>
    </row>
    <row r="353" spans="2:2" x14ac:dyDescent="0.3">
      <c r="B353"/>
    </row>
    <row r="354" spans="2:2" x14ac:dyDescent="0.3">
      <c r="B354"/>
    </row>
    <row r="355" spans="2:2" x14ac:dyDescent="0.3">
      <c r="B355"/>
    </row>
    <row r="356" spans="2:2" x14ac:dyDescent="0.3">
      <c r="B356"/>
    </row>
    <row r="357" spans="2:2" x14ac:dyDescent="0.3">
      <c r="B357"/>
    </row>
    <row r="358" spans="2:2" x14ac:dyDescent="0.3">
      <c r="B358"/>
    </row>
    <row r="359" spans="2:2" x14ac:dyDescent="0.3">
      <c r="B359"/>
    </row>
    <row r="360" spans="2:2" x14ac:dyDescent="0.3">
      <c r="B360"/>
    </row>
    <row r="361" spans="2:2" x14ac:dyDescent="0.3">
      <c r="B361"/>
    </row>
    <row r="362" spans="2:2" x14ac:dyDescent="0.3">
      <c r="B362"/>
    </row>
    <row r="363" spans="2:2" x14ac:dyDescent="0.3">
      <c r="B363"/>
    </row>
    <row r="364" spans="2:2" x14ac:dyDescent="0.3">
      <c r="B364"/>
    </row>
    <row r="365" spans="2:2" x14ac:dyDescent="0.3">
      <c r="B365"/>
    </row>
    <row r="366" spans="2:2" x14ac:dyDescent="0.3">
      <c r="B366"/>
    </row>
    <row r="367" spans="2:2" x14ac:dyDescent="0.3">
      <c r="B367"/>
    </row>
    <row r="368" spans="2:2" x14ac:dyDescent="0.3">
      <c r="B368"/>
    </row>
    <row r="369" spans="2:2" x14ac:dyDescent="0.3">
      <c r="B369"/>
    </row>
    <row r="370" spans="2:2" x14ac:dyDescent="0.3">
      <c r="B370"/>
    </row>
    <row r="371" spans="2:2" x14ac:dyDescent="0.3">
      <c r="B371"/>
    </row>
    <row r="372" spans="2:2" x14ac:dyDescent="0.3">
      <c r="B372"/>
    </row>
    <row r="373" spans="2:2" x14ac:dyDescent="0.3">
      <c r="B373"/>
    </row>
    <row r="374" spans="2:2" x14ac:dyDescent="0.3">
      <c r="B374"/>
    </row>
    <row r="375" spans="2:2" x14ac:dyDescent="0.3">
      <c r="B375"/>
    </row>
    <row r="376" spans="2:2" x14ac:dyDescent="0.3">
      <c r="B376"/>
    </row>
    <row r="377" spans="2:2" x14ac:dyDescent="0.3">
      <c r="B377"/>
    </row>
    <row r="378" spans="2:2" x14ac:dyDescent="0.3">
      <c r="B378"/>
    </row>
    <row r="379" spans="2:2" x14ac:dyDescent="0.3">
      <c r="B379"/>
    </row>
    <row r="380" spans="2:2" x14ac:dyDescent="0.3">
      <c r="B380"/>
    </row>
    <row r="381" spans="2:2" x14ac:dyDescent="0.3">
      <c r="B381"/>
    </row>
    <row r="382" spans="2:2" x14ac:dyDescent="0.3">
      <c r="B382"/>
    </row>
    <row r="383" spans="2:2" x14ac:dyDescent="0.3">
      <c r="B383"/>
    </row>
    <row r="384" spans="2:2" x14ac:dyDescent="0.3">
      <c r="B384"/>
    </row>
    <row r="385" spans="2:2" x14ac:dyDescent="0.3">
      <c r="B385"/>
    </row>
    <row r="386" spans="2:2" x14ac:dyDescent="0.3">
      <c r="B386"/>
    </row>
    <row r="387" spans="2:2" x14ac:dyDescent="0.3">
      <c r="B387"/>
    </row>
    <row r="388" spans="2:2" x14ac:dyDescent="0.3">
      <c r="B388"/>
    </row>
    <row r="389" spans="2:2" x14ac:dyDescent="0.3">
      <c r="B389"/>
    </row>
    <row r="390" spans="2:2" x14ac:dyDescent="0.3">
      <c r="B390"/>
    </row>
    <row r="391" spans="2:2" x14ac:dyDescent="0.3">
      <c r="B391"/>
    </row>
    <row r="392" spans="2:2" x14ac:dyDescent="0.3">
      <c r="B392"/>
    </row>
    <row r="393" spans="2:2" x14ac:dyDescent="0.3">
      <c r="B393"/>
    </row>
    <row r="394" spans="2:2" x14ac:dyDescent="0.3">
      <c r="B394"/>
    </row>
    <row r="395" spans="2:2" x14ac:dyDescent="0.3">
      <c r="B395"/>
    </row>
    <row r="396" spans="2:2" x14ac:dyDescent="0.3">
      <c r="B396"/>
    </row>
    <row r="397" spans="2:2" x14ac:dyDescent="0.3">
      <c r="B397"/>
    </row>
    <row r="398" spans="2:2" x14ac:dyDescent="0.3">
      <c r="B398"/>
    </row>
    <row r="399" spans="2:2" x14ac:dyDescent="0.3">
      <c r="B399"/>
    </row>
    <row r="400" spans="2:2" x14ac:dyDescent="0.3">
      <c r="B400"/>
    </row>
    <row r="401" spans="2:2" x14ac:dyDescent="0.3">
      <c r="B401"/>
    </row>
    <row r="402" spans="2:2" x14ac:dyDescent="0.3">
      <c r="B402"/>
    </row>
    <row r="403" spans="2:2" x14ac:dyDescent="0.3">
      <c r="B403"/>
    </row>
    <row r="404" spans="2:2" x14ac:dyDescent="0.3">
      <c r="B404"/>
    </row>
    <row r="405" spans="2:2" x14ac:dyDescent="0.3">
      <c r="B405"/>
    </row>
    <row r="406" spans="2:2" x14ac:dyDescent="0.3">
      <c r="B406"/>
    </row>
    <row r="407" spans="2:2" x14ac:dyDescent="0.3">
      <c r="B407"/>
    </row>
    <row r="408" spans="2:2" x14ac:dyDescent="0.3">
      <c r="B408"/>
    </row>
    <row r="409" spans="2:2" x14ac:dyDescent="0.3">
      <c r="B409"/>
    </row>
    <row r="410" spans="2:2" x14ac:dyDescent="0.3">
      <c r="B410"/>
    </row>
    <row r="411" spans="2:2" x14ac:dyDescent="0.3">
      <c r="B411"/>
    </row>
    <row r="412" spans="2:2" x14ac:dyDescent="0.3">
      <c r="B412"/>
    </row>
    <row r="413" spans="2:2" x14ac:dyDescent="0.3">
      <c r="B413"/>
    </row>
    <row r="414" spans="2:2" x14ac:dyDescent="0.3">
      <c r="B414"/>
    </row>
    <row r="415" spans="2:2" x14ac:dyDescent="0.3">
      <c r="B415"/>
    </row>
    <row r="416" spans="2:2" x14ac:dyDescent="0.3">
      <c r="B416"/>
    </row>
    <row r="417" spans="2:2" x14ac:dyDescent="0.3">
      <c r="B417"/>
    </row>
    <row r="418" spans="2:2" x14ac:dyDescent="0.3">
      <c r="B418"/>
    </row>
    <row r="419" spans="2:2" x14ac:dyDescent="0.3">
      <c r="B419"/>
    </row>
    <row r="420" spans="2:2" x14ac:dyDescent="0.3">
      <c r="B420"/>
    </row>
    <row r="421" spans="2:2" x14ac:dyDescent="0.3">
      <c r="B421"/>
    </row>
    <row r="422" spans="2:2" x14ac:dyDescent="0.3">
      <c r="B422"/>
    </row>
    <row r="423" spans="2:2" x14ac:dyDescent="0.3">
      <c r="B423"/>
    </row>
    <row r="424" spans="2:2" x14ac:dyDescent="0.3">
      <c r="B424"/>
    </row>
    <row r="425" spans="2:2" x14ac:dyDescent="0.3">
      <c r="B425"/>
    </row>
    <row r="426" spans="2:2" x14ac:dyDescent="0.3">
      <c r="B426"/>
    </row>
    <row r="427" spans="2:2" x14ac:dyDescent="0.3">
      <c r="B427"/>
    </row>
    <row r="428" spans="2:2" x14ac:dyDescent="0.3">
      <c r="B428"/>
    </row>
    <row r="429" spans="2:2" x14ac:dyDescent="0.3">
      <c r="B429"/>
    </row>
    <row r="430" spans="2:2" x14ac:dyDescent="0.3">
      <c r="B430"/>
    </row>
    <row r="431" spans="2:2" x14ac:dyDescent="0.3">
      <c r="B431"/>
    </row>
    <row r="432" spans="2:2" x14ac:dyDescent="0.3">
      <c r="B432"/>
    </row>
    <row r="433" spans="2:2" x14ac:dyDescent="0.3">
      <c r="B433"/>
    </row>
    <row r="434" spans="2:2" x14ac:dyDescent="0.3">
      <c r="B434"/>
    </row>
    <row r="435" spans="2:2" x14ac:dyDescent="0.3">
      <c r="B435"/>
    </row>
    <row r="436" spans="2:2" x14ac:dyDescent="0.3">
      <c r="B436"/>
    </row>
    <row r="437" spans="2:2" x14ac:dyDescent="0.3">
      <c r="B437"/>
    </row>
    <row r="438" spans="2:2" x14ac:dyDescent="0.3">
      <c r="B438"/>
    </row>
    <row r="439" spans="2:2" x14ac:dyDescent="0.3">
      <c r="B439"/>
    </row>
    <row r="440" spans="2:2" x14ac:dyDescent="0.3">
      <c r="B440"/>
    </row>
    <row r="441" spans="2:2" x14ac:dyDescent="0.3">
      <c r="B441"/>
    </row>
    <row r="442" spans="2:2" x14ac:dyDescent="0.3">
      <c r="B442"/>
    </row>
    <row r="443" spans="2:2" x14ac:dyDescent="0.3">
      <c r="B443"/>
    </row>
    <row r="444" spans="2:2" x14ac:dyDescent="0.3">
      <c r="B444"/>
    </row>
    <row r="445" spans="2:2" x14ac:dyDescent="0.3">
      <c r="B445"/>
    </row>
    <row r="446" spans="2:2" x14ac:dyDescent="0.3">
      <c r="B446"/>
    </row>
    <row r="447" spans="2:2" x14ac:dyDescent="0.3">
      <c r="B447"/>
    </row>
    <row r="448" spans="2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  <row r="461" spans="2:2" x14ac:dyDescent="0.3">
      <c r="B461"/>
    </row>
    <row r="462" spans="2:2" x14ac:dyDescent="0.3">
      <c r="B462"/>
    </row>
    <row r="463" spans="2:2" x14ac:dyDescent="0.3">
      <c r="B463"/>
    </row>
    <row r="464" spans="2:2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  <row r="973" spans="2:2" x14ac:dyDescent="0.3">
      <c r="B973"/>
    </row>
    <row r="974" spans="2:2" x14ac:dyDescent="0.3">
      <c r="B974"/>
    </row>
    <row r="975" spans="2:2" x14ac:dyDescent="0.3">
      <c r="B975"/>
    </row>
    <row r="976" spans="2:2" x14ac:dyDescent="0.3">
      <c r="B976"/>
    </row>
    <row r="977" spans="2:2" x14ac:dyDescent="0.3">
      <c r="B977"/>
    </row>
    <row r="978" spans="2:2" x14ac:dyDescent="0.3">
      <c r="B978"/>
    </row>
    <row r="979" spans="2:2" x14ac:dyDescent="0.3">
      <c r="B979"/>
    </row>
    <row r="980" spans="2:2" x14ac:dyDescent="0.3">
      <c r="B980"/>
    </row>
    <row r="981" spans="2:2" x14ac:dyDescent="0.3">
      <c r="B981"/>
    </row>
    <row r="982" spans="2:2" x14ac:dyDescent="0.3">
      <c r="B982"/>
    </row>
    <row r="983" spans="2:2" x14ac:dyDescent="0.3">
      <c r="B983"/>
    </row>
    <row r="984" spans="2:2" x14ac:dyDescent="0.3">
      <c r="B984"/>
    </row>
    <row r="985" spans="2:2" x14ac:dyDescent="0.3">
      <c r="B985"/>
    </row>
    <row r="986" spans="2:2" x14ac:dyDescent="0.3">
      <c r="B986"/>
    </row>
    <row r="987" spans="2:2" x14ac:dyDescent="0.3">
      <c r="B987"/>
    </row>
    <row r="988" spans="2:2" x14ac:dyDescent="0.3">
      <c r="B988"/>
    </row>
    <row r="989" spans="2:2" x14ac:dyDescent="0.3">
      <c r="B989"/>
    </row>
    <row r="990" spans="2:2" x14ac:dyDescent="0.3">
      <c r="B990"/>
    </row>
    <row r="991" spans="2:2" x14ac:dyDescent="0.3">
      <c r="B991"/>
    </row>
    <row r="992" spans="2:2" x14ac:dyDescent="0.3">
      <c r="B992"/>
    </row>
    <row r="993" spans="2:2" x14ac:dyDescent="0.3">
      <c r="B993"/>
    </row>
    <row r="994" spans="2:2" x14ac:dyDescent="0.3">
      <c r="B994"/>
    </row>
    <row r="995" spans="2:2" x14ac:dyDescent="0.3">
      <c r="B995"/>
    </row>
    <row r="996" spans="2:2" x14ac:dyDescent="0.3">
      <c r="B996"/>
    </row>
    <row r="997" spans="2:2" x14ac:dyDescent="0.3">
      <c r="B997"/>
    </row>
    <row r="998" spans="2:2" x14ac:dyDescent="0.3">
      <c r="B998"/>
    </row>
    <row r="999" spans="2:2" x14ac:dyDescent="0.3">
      <c r="B999"/>
    </row>
    <row r="1000" spans="2:2" x14ac:dyDescent="0.3">
      <c r="B1000"/>
    </row>
    <row r="1001" spans="2:2" x14ac:dyDescent="0.3">
      <c r="B1001"/>
    </row>
    <row r="1002" spans="2:2" x14ac:dyDescent="0.3">
      <c r="B1002"/>
    </row>
    <row r="1003" spans="2:2" x14ac:dyDescent="0.3">
      <c r="B1003"/>
    </row>
    <row r="1004" spans="2:2" x14ac:dyDescent="0.3">
      <c r="B1004"/>
    </row>
    <row r="1005" spans="2:2" x14ac:dyDescent="0.3">
      <c r="B1005"/>
    </row>
    <row r="1006" spans="2:2" x14ac:dyDescent="0.3">
      <c r="B1006"/>
    </row>
    <row r="1007" spans="2:2" x14ac:dyDescent="0.3">
      <c r="B1007"/>
    </row>
    <row r="1008" spans="2:2" x14ac:dyDescent="0.3">
      <c r="B1008"/>
    </row>
    <row r="1009" spans="2:2" x14ac:dyDescent="0.3">
      <c r="B1009"/>
    </row>
    <row r="1010" spans="2:2" x14ac:dyDescent="0.3">
      <c r="B1010"/>
    </row>
    <row r="1011" spans="2:2" x14ac:dyDescent="0.3">
      <c r="B1011"/>
    </row>
    <row r="1012" spans="2:2" x14ac:dyDescent="0.3">
      <c r="B1012"/>
    </row>
    <row r="1013" spans="2:2" x14ac:dyDescent="0.3">
      <c r="B1013"/>
    </row>
    <row r="1014" spans="2:2" x14ac:dyDescent="0.3">
      <c r="B1014"/>
    </row>
    <row r="1015" spans="2:2" x14ac:dyDescent="0.3">
      <c r="B1015"/>
    </row>
    <row r="1016" spans="2:2" x14ac:dyDescent="0.3">
      <c r="B1016"/>
    </row>
    <row r="1017" spans="2:2" x14ac:dyDescent="0.3">
      <c r="B1017"/>
    </row>
    <row r="1018" spans="2:2" x14ac:dyDescent="0.3">
      <c r="B1018"/>
    </row>
    <row r="1019" spans="2:2" x14ac:dyDescent="0.3">
      <c r="B1019"/>
    </row>
    <row r="1020" spans="2:2" x14ac:dyDescent="0.3">
      <c r="B1020"/>
    </row>
    <row r="1021" spans="2:2" x14ac:dyDescent="0.3">
      <c r="B1021"/>
    </row>
    <row r="1022" spans="2:2" x14ac:dyDescent="0.3">
      <c r="B1022"/>
    </row>
    <row r="1023" spans="2:2" x14ac:dyDescent="0.3">
      <c r="B1023"/>
    </row>
    <row r="1024" spans="2:2" x14ac:dyDescent="0.3">
      <c r="B1024"/>
    </row>
    <row r="1025" spans="2:2" x14ac:dyDescent="0.3">
      <c r="B1025"/>
    </row>
    <row r="1026" spans="2:2" x14ac:dyDescent="0.3">
      <c r="B1026"/>
    </row>
    <row r="1027" spans="2:2" x14ac:dyDescent="0.3">
      <c r="B1027"/>
    </row>
    <row r="1028" spans="2:2" x14ac:dyDescent="0.3">
      <c r="B1028"/>
    </row>
    <row r="1029" spans="2:2" x14ac:dyDescent="0.3">
      <c r="B1029"/>
    </row>
    <row r="1030" spans="2:2" x14ac:dyDescent="0.3">
      <c r="B1030"/>
    </row>
    <row r="1031" spans="2:2" x14ac:dyDescent="0.3">
      <c r="B1031"/>
    </row>
    <row r="1032" spans="2:2" x14ac:dyDescent="0.3">
      <c r="B1032"/>
    </row>
    <row r="1033" spans="2:2" x14ac:dyDescent="0.3">
      <c r="B1033"/>
    </row>
    <row r="1034" spans="2:2" x14ac:dyDescent="0.3">
      <c r="B1034"/>
    </row>
    <row r="1035" spans="2:2" x14ac:dyDescent="0.3">
      <c r="B1035"/>
    </row>
    <row r="1036" spans="2:2" x14ac:dyDescent="0.3">
      <c r="B1036"/>
    </row>
    <row r="1037" spans="2:2" x14ac:dyDescent="0.3">
      <c r="B1037"/>
    </row>
    <row r="1038" spans="2:2" x14ac:dyDescent="0.3">
      <c r="B1038"/>
    </row>
    <row r="1039" spans="2:2" x14ac:dyDescent="0.3">
      <c r="B1039"/>
    </row>
    <row r="1040" spans="2:2" x14ac:dyDescent="0.3">
      <c r="B1040"/>
    </row>
    <row r="1041" spans="2:2" x14ac:dyDescent="0.3">
      <c r="B1041"/>
    </row>
    <row r="1042" spans="2:2" x14ac:dyDescent="0.3">
      <c r="B1042"/>
    </row>
    <row r="1043" spans="2:2" x14ac:dyDescent="0.3">
      <c r="B1043"/>
    </row>
    <row r="1044" spans="2:2" x14ac:dyDescent="0.3">
      <c r="B1044"/>
    </row>
    <row r="1045" spans="2:2" x14ac:dyDescent="0.3">
      <c r="B1045"/>
    </row>
    <row r="1046" spans="2:2" x14ac:dyDescent="0.3">
      <c r="B1046"/>
    </row>
    <row r="1047" spans="2:2" x14ac:dyDescent="0.3">
      <c r="B1047"/>
    </row>
    <row r="1048" spans="2:2" x14ac:dyDescent="0.3">
      <c r="B1048"/>
    </row>
    <row r="1049" spans="2:2" x14ac:dyDescent="0.3">
      <c r="B1049"/>
    </row>
    <row r="1050" spans="2:2" x14ac:dyDescent="0.3">
      <c r="B1050"/>
    </row>
    <row r="1051" spans="2:2" x14ac:dyDescent="0.3">
      <c r="B1051"/>
    </row>
    <row r="1052" spans="2:2" x14ac:dyDescent="0.3">
      <c r="B1052"/>
    </row>
    <row r="1053" spans="2:2" x14ac:dyDescent="0.3">
      <c r="B1053"/>
    </row>
    <row r="1054" spans="2:2" x14ac:dyDescent="0.3">
      <c r="B1054"/>
    </row>
    <row r="1055" spans="2:2" x14ac:dyDescent="0.3">
      <c r="B1055"/>
    </row>
    <row r="1056" spans="2:2" x14ac:dyDescent="0.3">
      <c r="B1056"/>
    </row>
    <row r="1057" spans="2:2" x14ac:dyDescent="0.3">
      <c r="B1057"/>
    </row>
    <row r="1058" spans="2:2" x14ac:dyDescent="0.3">
      <c r="B1058"/>
    </row>
    <row r="1059" spans="2:2" x14ac:dyDescent="0.3">
      <c r="B1059"/>
    </row>
    <row r="1060" spans="2:2" x14ac:dyDescent="0.3">
      <c r="B1060"/>
    </row>
    <row r="1061" spans="2:2" x14ac:dyDescent="0.3">
      <c r="B1061"/>
    </row>
    <row r="1062" spans="2:2" x14ac:dyDescent="0.3">
      <c r="B1062"/>
    </row>
    <row r="1063" spans="2:2" x14ac:dyDescent="0.3">
      <c r="B1063"/>
    </row>
    <row r="1064" spans="2:2" x14ac:dyDescent="0.3">
      <c r="B1064"/>
    </row>
    <row r="1065" spans="2:2" x14ac:dyDescent="0.3">
      <c r="B1065"/>
    </row>
    <row r="1066" spans="2:2" x14ac:dyDescent="0.3">
      <c r="B1066"/>
    </row>
    <row r="1067" spans="2:2" x14ac:dyDescent="0.3">
      <c r="B1067"/>
    </row>
    <row r="1068" spans="2:2" x14ac:dyDescent="0.3">
      <c r="B1068"/>
    </row>
    <row r="1069" spans="2:2" x14ac:dyDescent="0.3">
      <c r="B1069"/>
    </row>
    <row r="1070" spans="2:2" x14ac:dyDescent="0.3">
      <c r="B1070"/>
    </row>
    <row r="1071" spans="2:2" x14ac:dyDescent="0.3">
      <c r="B1071"/>
    </row>
    <row r="1072" spans="2:2" x14ac:dyDescent="0.3">
      <c r="B1072"/>
    </row>
    <row r="1073" spans="2:2" x14ac:dyDescent="0.3">
      <c r="B1073"/>
    </row>
    <row r="1074" spans="2:2" x14ac:dyDescent="0.3">
      <c r="B1074"/>
    </row>
    <row r="1075" spans="2:2" x14ac:dyDescent="0.3">
      <c r="B1075"/>
    </row>
    <row r="1076" spans="2:2" x14ac:dyDescent="0.3">
      <c r="B1076"/>
    </row>
    <row r="1077" spans="2:2" x14ac:dyDescent="0.3">
      <c r="B1077"/>
    </row>
    <row r="1078" spans="2:2" x14ac:dyDescent="0.3">
      <c r="B1078"/>
    </row>
    <row r="1079" spans="2:2" x14ac:dyDescent="0.3">
      <c r="B1079"/>
    </row>
    <row r="1080" spans="2:2" x14ac:dyDescent="0.3">
      <c r="B1080"/>
    </row>
    <row r="1081" spans="2:2" x14ac:dyDescent="0.3">
      <c r="B1081"/>
    </row>
    <row r="1082" spans="2:2" x14ac:dyDescent="0.3">
      <c r="B1082"/>
    </row>
    <row r="1083" spans="2:2" x14ac:dyDescent="0.3">
      <c r="B1083"/>
    </row>
    <row r="1084" spans="2:2" x14ac:dyDescent="0.3">
      <c r="B1084"/>
    </row>
    <row r="1085" spans="2:2" x14ac:dyDescent="0.3">
      <c r="B1085"/>
    </row>
    <row r="1086" spans="2:2" x14ac:dyDescent="0.3">
      <c r="B1086"/>
    </row>
    <row r="1087" spans="2:2" x14ac:dyDescent="0.3">
      <c r="B1087"/>
    </row>
    <row r="1088" spans="2:2" x14ac:dyDescent="0.3">
      <c r="B1088"/>
    </row>
    <row r="1089" spans="2:2" x14ac:dyDescent="0.3">
      <c r="B1089"/>
    </row>
    <row r="1090" spans="2:2" x14ac:dyDescent="0.3">
      <c r="B1090"/>
    </row>
    <row r="1091" spans="2:2" x14ac:dyDescent="0.3">
      <c r="B1091"/>
    </row>
    <row r="1092" spans="2:2" x14ac:dyDescent="0.3">
      <c r="B1092"/>
    </row>
    <row r="1093" spans="2:2" x14ac:dyDescent="0.3">
      <c r="B1093"/>
    </row>
    <row r="1094" spans="2:2" x14ac:dyDescent="0.3">
      <c r="B1094"/>
    </row>
    <row r="1095" spans="2:2" x14ac:dyDescent="0.3">
      <c r="B1095"/>
    </row>
    <row r="1096" spans="2:2" x14ac:dyDescent="0.3">
      <c r="B1096"/>
    </row>
    <row r="1097" spans="2:2" x14ac:dyDescent="0.3">
      <c r="B1097"/>
    </row>
    <row r="1098" spans="2:2" x14ac:dyDescent="0.3">
      <c r="B1098"/>
    </row>
    <row r="1099" spans="2:2" x14ac:dyDescent="0.3">
      <c r="B1099"/>
    </row>
    <row r="1100" spans="2:2" x14ac:dyDescent="0.3">
      <c r="B1100"/>
    </row>
    <row r="1101" spans="2:2" x14ac:dyDescent="0.3">
      <c r="B1101"/>
    </row>
    <row r="1102" spans="2:2" x14ac:dyDescent="0.3">
      <c r="B1102"/>
    </row>
    <row r="1103" spans="2:2" x14ac:dyDescent="0.3">
      <c r="B1103"/>
    </row>
    <row r="1104" spans="2:2" x14ac:dyDescent="0.3">
      <c r="B1104"/>
    </row>
    <row r="1105" spans="2:2" x14ac:dyDescent="0.3">
      <c r="B1105"/>
    </row>
    <row r="1106" spans="2:2" x14ac:dyDescent="0.3">
      <c r="B1106"/>
    </row>
    <row r="1107" spans="2:2" x14ac:dyDescent="0.3">
      <c r="B1107"/>
    </row>
    <row r="1108" spans="2:2" x14ac:dyDescent="0.3">
      <c r="B1108"/>
    </row>
    <row r="1109" spans="2:2" x14ac:dyDescent="0.3">
      <c r="B1109"/>
    </row>
    <row r="1110" spans="2:2" x14ac:dyDescent="0.3">
      <c r="B1110"/>
    </row>
    <row r="1111" spans="2:2" x14ac:dyDescent="0.3">
      <c r="B1111"/>
    </row>
    <row r="1112" spans="2:2" x14ac:dyDescent="0.3">
      <c r="B1112"/>
    </row>
    <row r="1113" spans="2:2" x14ac:dyDescent="0.3">
      <c r="B1113"/>
    </row>
    <row r="1114" spans="2:2" x14ac:dyDescent="0.3">
      <c r="B1114"/>
    </row>
    <row r="1115" spans="2:2" x14ac:dyDescent="0.3">
      <c r="B1115"/>
    </row>
    <row r="1116" spans="2:2" x14ac:dyDescent="0.3">
      <c r="B1116"/>
    </row>
    <row r="1117" spans="2:2" x14ac:dyDescent="0.3">
      <c r="B1117"/>
    </row>
    <row r="1118" spans="2:2" x14ac:dyDescent="0.3">
      <c r="B1118"/>
    </row>
    <row r="1119" spans="2:2" x14ac:dyDescent="0.3">
      <c r="B1119"/>
    </row>
    <row r="1120" spans="2:2" x14ac:dyDescent="0.3">
      <c r="B1120"/>
    </row>
    <row r="1121" spans="2:2" x14ac:dyDescent="0.3">
      <c r="B1121"/>
    </row>
    <row r="1122" spans="2:2" x14ac:dyDescent="0.3">
      <c r="B1122"/>
    </row>
    <row r="1123" spans="2:2" x14ac:dyDescent="0.3">
      <c r="B1123"/>
    </row>
    <row r="1124" spans="2:2" x14ac:dyDescent="0.3">
      <c r="B1124"/>
    </row>
    <row r="1125" spans="2:2" x14ac:dyDescent="0.3">
      <c r="B1125"/>
    </row>
    <row r="1126" spans="2:2" x14ac:dyDescent="0.3">
      <c r="B1126"/>
    </row>
    <row r="1127" spans="2:2" x14ac:dyDescent="0.3">
      <c r="B1127"/>
    </row>
    <row r="1128" spans="2:2" x14ac:dyDescent="0.3">
      <c r="B1128"/>
    </row>
    <row r="1129" spans="2:2" x14ac:dyDescent="0.3">
      <c r="B1129"/>
    </row>
    <row r="1130" spans="2:2" x14ac:dyDescent="0.3">
      <c r="B1130"/>
    </row>
    <row r="1131" spans="2:2" x14ac:dyDescent="0.3">
      <c r="B1131"/>
    </row>
    <row r="1132" spans="2:2" x14ac:dyDescent="0.3">
      <c r="B1132"/>
    </row>
    <row r="1133" spans="2:2" x14ac:dyDescent="0.3">
      <c r="B1133"/>
    </row>
    <row r="1134" spans="2:2" x14ac:dyDescent="0.3">
      <c r="B1134"/>
    </row>
    <row r="1135" spans="2:2" x14ac:dyDescent="0.3">
      <c r="B1135"/>
    </row>
    <row r="1136" spans="2:2" x14ac:dyDescent="0.3">
      <c r="B1136"/>
    </row>
    <row r="1137" spans="2:2" x14ac:dyDescent="0.3">
      <c r="B1137"/>
    </row>
    <row r="1138" spans="2:2" x14ac:dyDescent="0.3">
      <c r="B1138"/>
    </row>
    <row r="1139" spans="2:2" x14ac:dyDescent="0.3">
      <c r="B1139"/>
    </row>
    <row r="1140" spans="2:2" x14ac:dyDescent="0.3">
      <c r="B1140"/>
    </row>
    <row r="1141" spans="2:2" x14ac:dyDescent="0.3">
      <c r="B1141"/>
    </row>
    <row r="1142" spans="2:2" x14ac:dyDescent="0.3">
      <c r="B1142"/>
    </row>
    <row r="1143" spans="2:2" x14ac:dyDescent="0.3">
      <c r="B1143"/>
    </row>
    <row r="1144" spans="2:2" x14ac:dyDescent="0.3">
      <c r="B1144"/>
    </row>
    <row r="1145" spans="2:2" x14ac:dyDescent="0.3">
      <c r="B1145"/>
    </row>
    <row r="1146" spans="2:2" x14ac:dyDescent="0.3">
      <c r="B1146"/>
    </row>
    <row r="1147" spans="2:2" x14ac:dyDescent="0.3">
      <c r="B1147"/>
    </row>
    <row r="1148" spans="2:2" x14ac:dyDescent="0.3">
      <c r="B1148"/>
    </row>
    <row r="1149" spans="2:2" x14ac:dyDescent="0.3">
      <c r="B1149"/>
    </row>
    <row r="1150" spans="2:2" x14ac:dyDescent="0.3">
      <c r="B1150"/>
    </row>
    <row r="1151" spans="2:2" x14ac:dyDescent="0.3">
      <c r="B1151"/>
    </row>
    <row r="1152" spans="2:2" x14ac:dyDescent="0.3">
      <c r="B1152"/>
    </row>
    <row r="1153" spans="2:2" x14ac:dyDescent="0.3">
      <c r="B1153"/>
    </row>
    <row r="1154" spans="2:2" x14ac:dyDescent="0.3">
      <c r="B1154"/>
    </row>
    <row r="1155" spans="2:2" x14ac:dyDescent="0.3">
      <c r="B1155"/>
    </row>
    <row r="1156" spans="2:2" x14ac:dyDescent="0.3">
      <c r="B1156"/>
    </row>
    <row r="1157" spans="2:2" x14ac:dyDescent="0.3">
      <c r="B1157"/>
    </row>
    <row r="1158" spans="2:2" x14ac:dyDescent="0.3">
      <c r="B1158"/>
    </row>
    <row r="1159" spans="2:2" x14ac:dyDescent="0.3">
      <c r="B1159"/>
    </row>
    <row r="1160" spans="2:2" x14ac:dyDescent="0.3">
      <c r="B1160"/>
    </row>
    <row r="1161" spans="2:2" x14ac:dyDescent="0.3">
      <c r="B1161"/>
    </row>
    <row r="1162" spans="2:2" x14ac:dyDescent="0.3">
      <c r="B1162"/>
    </row>
    <row r="1163" spans="2:2" x14ac:dyDescent="0.3">
      <c r="B1163"/>
    </row>
    <row r="1164" spans="2:2" x14ac:dyDescent="0.3">
      <c r="B1164"/>
    </row>
    <row r="1165" spans="2:2" x14ac:dyDescent="0.3">
      <c r="B1165"/>
    </row>
    <row r="1166" spans="2:2" x14ac:dyDescent="0.3">
      <c r="B1166"/>
    </row>
    <row r="1167" spans="2:2" x14ac:dyDescent="0.3">
      <c r="B1167"/>
    </row>
    <row r="1168" spans="2:2" x14ac:dyDescent="0.3">
      <c r="B1168"/>
    </row>
    <row r="1169" spans="2:2" x14ac:dyDescent="0.3">
      <c r="B1169"/>
    </row>
    <row r="1170" spans="2:2" x14ac:dyDescent="0.3">
      <c r="B1170"/>
    </row>
    <row r="1171" spans="2:2" x14ac:dyDescent="0.3">
      <c r="B1171"/>
    </row>
    <row r="1172" spans="2:2" x14ac:dyDescent="0.3">
      <c r="B1172"/>
    </row>
    <row r="1173" spans="2:2" x14ac:dyDescent="0.3">
      <c r="B1173"/>
    </row>
    <row r="1174" spans="2:2" x14ac:dyDescent="0.3">
      <c r="B1174"/>
    </row>
    <row r="1175" spans="2:2" x14ac:dyDescent="0.3">
      <c r="B1175"/>
    </row>
    <row r="1176" spans="2:2" x14ac:dyDescent="0.3">
      <c r="B1176"/>
    </row>
    <row r="1177" spans="2:2" x14ac:dyDescent="0.3">
      <c r="B1177"/>
    </row>
    <row r="1178" spans="2:2" x14ac:dyDescent="0.3">
      <c r="B1178"/>
    </row>
    <row r="1179" spans="2:2" x14ac:dyDescent="0.3">
      <c r="B1179"/>
    </row>
    <row r="1180" spans="2:2" x14ac:dyDescent="0.3">
      <c r="B1180"/>
    </row>
    <row r="1181" spans="2:2" x14ac:dyDescent="0.3">
      <c r="B1181"/>
    </row>
    <row r="1182" spans="2:2" x14ac:dyDescent="0.3">
      <c r="B1182"/>
    </row>
    <row r="1183" spans="2:2" x14ac:dyDescent="0.3">
      <c r="B1183"/>
    </row>
    <row r="1184" spans="2:2" x14ac:dyDescent="0.3">
      <c r="B1184"/>
    </row>
    <row r="1185" spans="2:2" x14ac:dyDescent="0.3">
      <c r="B1185"/>
    </row>
    <row r="1186" spans="2:2" x14ac:dyDescent="0.3">
      <c r="B1186"/>
    </row>
    <row r="1187" spans="2:2" x14ac:dyDescent="0.3">
      <c r="B1187"/>
    </row>
    <row r="1188" spans="2:2" x14ac:dyDescent="0.3">
      <c r="B1188"/>
    </row>
    <row r="1189" spans="2:2" x14ac:dyDescent="0.3">
      <c r="B1189"/>
    </row>
    <row r="1190" spans="2:2" x14ac:dyDescent="0.3">
      <c r="B1190"/>
    </row>
    <row r="1191" spans="2:2" x14ac:dyDescent="0.3">
      <c r="B1191"/>
    </row>
    <row r="1192" spans="2:2" x14ac:dyDescent="0.3">
      <c r="B1192"/>
    </row>
    <row r="1193" spans="2:2" x14ac:dyDescent="0.3">
      <c r="B1193"/>
    </row>
    <row r="1194" spans="2:2" x14ac:dyDescent="0.3">
      <c r="B1194"/>
    </row>
    <row r="1195" spans="2:2" x14ac:dyDescent="0.3">
      <c r="B1195"/>
    </row>
    <row r="1196" spans="2:2" x14ac:dyDescent="0.3">
      <c r="B1196"/>
    </row>
    <row r="1197" spans="2:2" x14ac:dyDescent="0.3">
      <c r="B1197"/>
    </row>
    <row r="1198" spans="2:2" x14ac:dyDescent="0.3">
      <c r="B1198"/>
    </row>
    <row r="1199" spans="2:2" x14ac:dyDescent="0.3">
      <c r="B1199"/>
    </row>
    <row r="1200" spans="2:2" x14ac:dyDescent="0.3">
      <c r="B1200"/>
    </row>
    <row r="1201" spans="2:2" x14ac:dyDescent="0.3">
      <c r="B1201"/>
    </row>
    <row r="1202" spans="2:2" x14ac:dyDescent="0.3">
      <c r="B1202"/>
    </row>
    <row r="1203" spans="2:2" x14ac:dyDescent="0.3">
      <c r="B1203"/>
    </row>
    <row r="1204" spans="2:2" x14ac:dyDescent="0.3">
      <c r="B1204"/>
    </row>
    <row r="1205" spans="2:2" x14ac:dyDescent="0.3">
      <c r="B1205"/>
    </row>
    <row r="1206" spans="2:2" x14ac:dyDescent="0.3">
      <c r="B1206"/>
    </row>
    <row r="1207" spans="2:2" x14ac:dyDescent="0.3">
      <c r="B1207"/>
    </row>
    <row r="1208" spans="2:2" x14ac:dyDescent="0.3">
      <c r="B1208"/>
    </row>
    <row r="1209" spans="2:2" x14ac:dyDescent="0.3">
      <c r="B1209"/>
    </row>
    <row r="1210" spans="2:2" x14ac:dyDescent="0.3">
      <c r="B1210"/>
    </row>
    <row r="1211" spans="2:2" x14ac:dyDescent="0.3">
      <c r="B1211"/>
    </row>
    <row r="1212" spans="2:2" x14ac:dyDescent="0.3">
      <c r="B1212"/>
    </row>
    <row r="1213" spans="2:2" x14ac:dyDescent="0.3">
      <c r="B1213"/>
    </row>
    <row r="1214" spans="2:2" x14ac:dyDescent="0.3">
      <c r="B1214"/>
    </row>
    <row r="1215" spans="2:2" x14ac:dyDescent="0.3">
      <c r="B1215"/>
    </row>
    <row r="1216" spans="2:2" x14ac:dyDescent="0.3">
      <c r="B1216"/>
    </row>
    <row r="1217" spans="2:2" x14ac:dyDescent="0.3">
      <c r="B1217"/>
    </row>
    <row r="1218" spans="2:2" x14ac:dyDescent="0.3">
      <c r="B1218"/>
    </row>
    <row r="1219" spans="2:2" x14ac:dyDescent="0.3">
      <c r="B1219"/>
    </row>
    <row r="1220" spans="2:2" x14ac:dyDescent="0.3">
      <c r="B1220"/>
    </row>
    <row r="1221" spans="2:2" x14ac:dyDescent="0.3">
      <c r="B1221"/>
    </row>
    <row r="1222" spans="2:2" x14ac:dyDescent="0.3">
      <c r="B1222"/>
    </row>
    <row r="1223" spans="2:2" x14ac:dyDescent="0.3">
      <c r="B1223"/>
    </row>
    <row r="1224" spans="2:2" x14ac:dyDescent="0.3">
      <c r="B1224"/>
    </row>
    <row r="1225" spans="2:2" x14ac:dyDescent="0.3">
      <c r="B1225"/>
    </row>
    <row r="1226" spans="2:2" x14ac:dyDescent="0.3">
      <c r="B1226"/>
    </row>
    <row r="1227" spans="2:2" x14ac:dyDescent="0.3">
      <c r="B1227"/>
    </row>
    <row r="1228" spans="2:2" x14ac:dyDescent="0.3">
      <c r="B1228"/>
    </row>
    <row r="1229" spans="2:2" x14ac:dyDescent="0.3">
      <c r="B1229"/>
    </row>
    <row r="1230" spans="2:2" x14ac:dyDescent="0.3">
      <c r="B1230"/>
    </row>
    <row r="1231" spans="2:2" x14ac:dyDescent="0.3">
      <c r="B1231"/>
    </row>
    <row r="1232" spans="2:2" x14ac:dyDescent="0.3">
      <c r="B1232"/>
    </row>
    <row r="1233" spans="2:2" x14ac:dyDescent="0.3">
      <c r="B1233"/>
    </row>
    <row r="1234" spans="2:2" x14ac:dyDescent="0.3">
      <c r="B1234"/>
    </row>
    <row r="1235" spans="2:2" x14ac:dyDescent="0.3">
      <c r="B1235"/>
    </row>
    <row r="1236" spans="2:2" x14ac:dyDescent="0.3">
      <c r="B1236"/>
    </row>
    <row r="1237" spans="2:2" x14ac:dyDescent="0.3">
      <c r="B1237"/>
    </row>
    <row r="1238" spans="2:2" x14ac:dyDescent="0.3">
      <c r="B1238"/>
    </row>
    <row r="1239" spans="2:2" x14ac:dyDescent="0.3">
      <c r="B1239"/>
    </row>
    <row r="1240" spans="2:2" x14ac:dyDescent="0.3">
      <c r="B1240"/>
    </row>
    <row r="1241" spans="2:2" x14ac:dyDescent="0.3">
      <c r="B1241"/>
    </row>
    <row r="1242" spans="2:2" x14ac:dyDescent="0.3">
      <c r="B1242"/>
    </row>
    <row r="1243" spans="2:2" x14ac:dyDescent="0.3">
      <c r="B1243"/>
    </row>
    <row r="1244" spans="2:2" x14ac:dyDescent="0.3">
      <c r="B1244"/>
    </row>
    <row r="1245" spans="2:2" x14ac:dyDescent="0.3">
      <c r="B1245"/>
    </row>
    <row r="1246" spans="2:2" x14ac:dyDescent="0.3">
      <c r="B1246"/>
    </row>
    <row r="1247" spans="2:2" x14ac:dyDescent="0.3">
      <c r="B1247"/>
    </row>
    <row r="1248" spans="2:2" x14ac:dyDescent="0.3">
      <c r="B1248"/>
    </row>
    <row r="1249" spans="2:2" x14ac:dyDescent="0.3">
      <c r="B1249"/>
    </row>
    <row r="1250" spans="2:2" x14ac:dyDescent="0.3">
      <c r="B1250"/>
    </row>
    <row r="1251" spans="2:2" x14ac:dyDescent="0.3">
      <c r="B1251"/>
    </row>
    <row r="1252" spans="2:2" x14ac:dyDescent="0.3">
      <c r="B1252"/>
    </row>
    <row r="1253" spans="2:2" x14ac:dyDescent="0.3">
      <c r="B1253"/>
    </row>
    <row r="1254" spans="2:2" x14ac:dyDescent="0.3">
      <c r="B1254"/>
    </row>
    <row r="1255" spans="2:2" x14ac:dyDescent="0.3">
      <c r="B1255"/>
    </row>
    <row r="1256" spans="2:2" x14ac:dyDescent="0.3">
      <c r="B1256"/>
    </row>
    <row r="1257" spans="2:2" x14ac:dyDescent="0.3">
      <c r="B1257"/>
    </row>
    <row r="1258" spans="2:2" x14ac:dyDescent="0.3">
      <c r="B1258"/>
    </row>
    <row r="1259" spans="2:2" x14ac:dyDescent="0.3">
      <c r="B1259"/>
    </row>
    <row r="1260" spans="2:2" x14ac:dyDescent="0.3">
      <c r="B1260"/>
    </row>
    <row r="1261" spans="2:2" x14ac:dyDescent="0.3">
      <c r="B1261"/>
    </row>
    <row r="1262" spans="2:2" x14ac:dyDescent="0.3">
      <c r="B1262"/>
    </row>
    <row r="1263" spans="2:2" x14ac:dyDescent="0.3">
      <c r="B1263"/>
    </row>
    <row r="1264" spans="2:2" x14ac:dyDescent="0.3">
      <c r="B1264"/>
    </row>
    <row r="1265" spans="2:2" x14ac:dyDescent="0.3">
      <c r="B1265"/>
    </row>
    <row r="1266" spans="2:2" x14ac:dyDescent="0.3">
      <c r="B1266"/>
    </row>
    <row r="1267" spans="2:2" x14ac:dyDescent="0.3">
      <c r="B1267"/>
    </row>
    <row r="1268" spans="2:2" x14ac:dyDescent="0.3">
      <c r="B1268"/>
    </row>
    <row r="1269" spans="2:2" x14ac:dyDescent="0.3">
      <c r="B1269"/>
    </row>
    <row r="1270" spans="2:2" x14ac:dyDescent="0.3">
      <c r="B1270"/>
    </row>
    <row r="1271" spans="2:2" x14ac:dyDescent="0.3">
      <c r="B1271"/>
    </row>
    <row r="1272" spans="2:2" x14ac:dyDescent="0.3">
      <c r="B1272"/>
    </row>
    <row r="1273" spans="2:2" x14ac:dyDescent="0.3">
      <c r="B1273"/>
    </row>
    <row r="1274" spans="2:2" x14ac:dyDescent="0.3">
      <c r="B1274"/>
    </row>
    <row r="1275" spans="2:2" x14ac:dyDescent="0.3">
      <c r="B1275"/>
    </row>
    <row r="1276" spans="2:2" x14ac:dyDescent="0.3">
      <c r="B1276"/>
    </row>
    <row r="1277" spans="2:2" x14ac:dyDescent="0.3">
      <c r="B1277"/>
    </row>
    <row r="1278" spans="2:2" x14ac:dyDescent="0.3">
      <c r="B1278"/>
    </row>
    <row r="1279" spans="2:2" x14ac:dyDescent="0.3">
      <c r="B1279"/>
    </row>
    <row r="1280" spans="2:2" x14ac:dyDescent="0.3">
      <c r="B1280"/>
    </row>
    <row r="1281" spans="2:2" x14ac:dyDescent="0.3">
      <c r="B1281"/>
    </row>
    <row r="1282" spans="2:2" x14ac:dyDescent="0.3">
      <c r="B1282"/>
    </row>
    <row r="1283" spans="2:2" x14ac:dyDescent="0.3">
      <c r="B1283"/>
    </row>
    <row r="1284" spans="2:2" x14ac:dyDescent="0.3">
      <c r="B1284"/>
    </row>
    <row r="1285" spans="2:2" x14ac:dyDescent="0.3">
      <c r="B1285"/>
    </row>
    <row r="1286" spans="2:2" x14ac:dyDescent="0.3">
      <c r="B1286"/>
    </row>
    <row r="1287" spans="2:2" x14ac:dyDescent="0.3">
      <c r="B1287"/>
    </row>
    <row r="1288" spans="2:2" x14ac:dyDescent="0.3">
      <c r="B1288"/>
    </row>
    <row r="1289" spans="2:2" x14ac:dyDescent="0.3">
      <c r="B1289"/>
    </row>
    <row r="1290" spans="2:2" x14ac:dyDescent="0.3">
      <c r="B1290"/>
    </row>
    <row r="1291" spans="2:2" x14ac:dyDescent="0.3">
      <c r="B1291"/>
    </row>
    <row r="1292" spans="2:2" x14ac:dyDescent="0.3">
      <c r="B1292"/>
    </row>
    <row r="1293" spans="2:2" x14ac:dyDescent="0.3">
      <c r="B1293"/>
    </row>
    <row r="1294" spans="2:2" x14ac:dyDescent="0.3">
      <c r="B1294"/>
    </row>
    <row r="1295" spans="2:2" x14ac:dyDescent="0.3">
      <c r="B1295"/>
    </row>
    <row r="1296" spans="2:2" x14ac:dyDescent="0.3">
      <c r="B1296"/>
    </row>
    <row r="1297" spans="2:2" x14ac:dyDescent="0.3">
      <c r="B1297"/>
    </row>
    <row r="1298" spans="2:2" x14ac:dyDescent="0.3">
      <c r="B1298"/>
    </row>
    <row r="1299" spans="2:2" x14ac:dyDescent="0.3">
      <c r="B1299"/>
    </row>
    <row r="1300" spans="2:2" x14ac:dyDescent="0.3">
      <c r="B1300"/>
    </row>
    <row r="1301" spans="2:2" x14ac:dyDescent="0.3">
      <c r="B1301"/>
    </row>
    <row r="1302" spans="2:2" x14ac:dyDescent="0.3">
      <c r="B1302"/>
    </row>
    <row r="1303" spans="2:2" x14ac:dyDescent="0.3">
      <c r="B1303"/>
    </row>
    <row r="1304" spans="2:2" x14ac:dyDescent="0.3">
      <c r="B1304"/>
    </row>
    <row r="1305" spans="2:2" x14ac:dyDescent="0.3">
      <c r="B1305"/>
    </row>
    <row r="1306" spans="2:2" x14ac:dyDescent="0.3">
      <c r="B1306"/>
    </row>
    <row r="1307" spans="2:2" x14ac:dyDescent="0.3">
      <c r="B1307"/>
    </row>
    <row r="1308" spans="2:2" x14ac:dyDescent="0.3">
      <c r="B1308"/>
    </row>
    <row r="1309" spans="2:2" x14ac:dyDescent="0.3">
      <c r="B1309"/>
    </row>
    <row r="1310" spans="2:2" x14ac:dyDescent="0.3">
      <c r="B1310"/>
    </row>
    <row r="1311" spans="2:2" x14ac:dyDescent="0.3">
      <c r="B1311"/>
    </row>
    <row r="1312" spans="2:2" x14ac:dyDescent="0.3">
      <c r="B1312"/>
    </row>
    <row r="1313" spans="2:2" x14ac:dyDescent="0.3">
      <c r="B1313"/>
    </row>
    <row r="1314" spans="2:2" x14ac:dyDescent="0.3">
      <c r="B1314"/>
    </row>
    <row r="1315" spans="2:2" x14ac:dyDescent="0.3">
      <c r="B1315"/>
    </row>
    <row r="1316" spans="2:2" x14ac:dyDescent="0.3">
      <c r="B1316"/>
    </row>
    <row r="1317" spans="2:2" x14ac:dyDescent="0.3">
      <c r="B1317"/>
    </row>
    <row r="1318" spans="2:2" x14ac:dyDescent="0.3">
      <c r="B1318"/>
    </row>
    <row r="1319" spans="2:2" x14ac:dyDescent="0.3">
      <c r="B1319"/>
    </row>
    <row r="1320" spans="2:2" x14ac:dyDescent="0.3">
      <c r="B1320"/>
    </row>
    <row r="1321" spans="2:2" x14ac:dyDescent="0.3">
      <c r="B1321"/>
    </row>
    <row r="1322" spans="2:2" x14ac:dyDescent="0.3">
      <c r="B1322"/>
    </row>
    <row r="1323" spans="2:2" x14ac:dyDescent="0.3">
      <c r="B1323"/>
    </row>
    <row r="1324" spans="2:2" x14ac:dyDescent="0.3">
      <c r="B1324"/>
    </row>
    <row r="1325" spans="2:2" x14ac:dyDescent="0.3">
      <c r="B1325"/>
    </row>
    <row r="1326" spans="2:2" x14ac:dyDescent="0.3">
      <c r="B1326"/>
    </row>
    <row r="1327" spans="2:2" x14ac:dyDescent="0.3">
      <c r="B1327"/>
    </row>
    <row r="1328" spans="2:2" x14ac:dyDescent="0.3">
      <c r="B1328"/>
    </row>
    <row r="1329" spans="2:2" x14ac:dyDescent="0.3">
      <c r="B1329"/>
    </row>
    <row r="1330" spans="2:2" x14ac:dyDescent="0.3">
      <c r="B1330"/>
    </row>
    <row r="1331" spans="2:2" x14ac:dyDescent="0.3">
      <c r="B1331"/>
    </row>
    <row r="1332" spans="2:2" x14ac:dyDescent="0.3">
      <c r="B1332"/>
    </row>
    <row r="1333" spans="2:2" x14ac:dyDescent="0.3">
      <c r="B1333"/>
    </row>
    <row r="1334" spans="2:2" x14ac:dyDescent="0.3">
      <c r="B1334"/>
    </row>
    <row r="1335" spans="2:2" x14ac:dyDescent="0.3">
      <c r="B1335"/>
    </row>
    <row r="1336" spans="2:2" x14ac:dyDescent="0.3">
      <c r="B1336"/>
    </row>
    <row r="1337" spans="2:2" x14ac:dyDescent="0.3">
      <c r="B1337"/>
    </row>
    <row r="1338" spans="2:2" x14ac:dyDescent="0.3">
      <c r="B1338"/>
    </row>
    <row r="1339" spans="2:2" x14ac:dyDescent="0.3">
      <c r="B1339"/>
    </row>
    <row r="1340" spans="2:2" x14ac:dyDescent="0.3">
      <c r="B1340"/>
    </row>
    <row r="1341" spans="2:2" x14ac:dyDescent="0.3">
      <c r="B1341"/>
    </row>
    <row r="1342" spans="2:2" x14ac:dyDescent="0.3">
      <c r="B1342"/>
    </row>
    <row r="1343" spans="2:2" x14ac:dyDescent="0.3">
      <c r="B1343"/>
    </row>
    <row r="1344" spans="2:2" x14ac:dyDescent="0.3">
      <c r="B1344"/>
    </row>
    <row r="1345" spans="2:2" x14ac:dyDescent="0.3">
      <c r="B1345"/>
    </row>
    <row r="1346" spans="2:2" x14ac:dyDescent="0.3">
      <c r="B1346"/>
    </row>
    <row r="1347" spans="2:2" x14ac:dyDescent="0.3">
      <c r="B1347"/>
    </row>
    <row r="1348" spans="2:2" x14ac:dyDescent="0.3">
      <c r="B1348"/>
    </row>
    <row r="1349" spans="2:2" x14ac:dyDescent="0.3">
      <c r="B1349"/>
    </row>
    <row r="1350" spans="2:2" x14ac:dyDescent="0.3">
      <c r="B1350"/>
    </row>
    <row r="1351" spans="2:2" x14ac:dyDescent="0.3">
      <c r="B1351"/>
    </row>
    <row r="1352" spans="2:2" x14ac:dyDescent="0.3">
      <c r="B1352"/>
    </row>
    <row r="1353" spans="2:2" x14ac:dyDescent="0.3">
      <c r="B1353"/>
    </row>
    <row r="1354" spans="2:2" x14ac:dyDescent="0.3">
      <c r="B1354"/>
    </row>
    <row r="1355" spans="2:2" x14ac:dyDescent="0.3">
      <c r="B1355"/>
    </row>
    <row r="1356" spans="2:2" x14ac:dyDescent="0.3">
      <c r="B1356"/>
    </row>
    <row r="1357" spans="2:2" x14ac:dyDescent="0.3">
      <c r="B1357"/>
    </row>
    <row r="1358" spans="2:2" x14ac:dyDescent="0.3">
      <c r="B1358"/>
    </row>
    <row r="1359" spans="2:2" x14ac:dyDescent="0.3">
      <c r="B1359"/>
    </row>
    <row r="1360" spans="2:2" x14ac:dyDescent="0.3">
      <c r="B1360"/>
    </row>
    <row r="1361" spans="2:2" x14ac:dyDescent="0.3">
      <c r="B1361"/>
    </row>
    <row r="1362" spans="2:2" x14ac:dyDescent="0.3">
      <c r="B1362"/>
    </row>
    <row r="1363" spans="2:2" x14ac:dyDescent="0.3">
      <c r="B1363"/>
    </row>
    <row r="1364" spans="2:2" x14ac:dyDescent="0.3">
      <c r="B1364"/>
    </row>
    <row r="1365" spans="2:2" x14ac:dyDescent="0.3">
      <c r="B1365"/>
    </row>
    <row r="1366" spans="2:2" x14ac:dyDescent="0.3">
      <c r="B1366"/>
    </row>
    <row r="1367" spans="2:2" x14ac:dyDescent="0.3">
      <c r="B1367"/>
    </row>
    <row r="1368" spans="2:2" x14ac:dyDescent="0.3">
      <c r="B1368"/>
    </row>
    <row r="1369" spans="2:2" x14ac:dyDescent="0.3">
      <c r="B1369"/>
    </row>
    <row r="1370" spans="2:2" x14ac:dyDescent="0.3">
      <c r="B1370"/>
    </row>
    <row r="1371" spans="2:2" x14ac:dyDescent="0.3">
      <c r="B1371"/>
    </row>
    <row r="1372" spans="2:2" x14ac:dyDescent="0.3">
      <c r="B1372"/>
    </row>
    <row r="1373" spans="2:2" x14ac:dyDescent="0.3">
      <c r="B1373"/>
    </row>
    <row r="1374" spans="2:2" x14ac:dyDescent="0.3">
      <c r="B1374"/>
    </row>
    <row r="1375" spans="2:2" x14ac:dyDescent="0.3">
      <c r="B1375"/>
    </row>
    <row r="1376" spans="2:2" x14ac:dyDescent="0.3">
      <c r="B1376"/>
    </row>
    <row r="1377" spans="2:2" x14ac:dyDescent="0.3">
      <c r="B1377"/>
    </row>
    <row r="1378" spans="2:2" x14ac:dyDescent="0.3">
      <c r="B1378"/>
    </row>
    <row r="1379" spans="2:2" x14ac:dyDescent="0.3">
      <c r="B1379"/>
    </row>
    <row r="1380" spans="2:2" x14ac:dyDescent="0.3">
      <c r="B1380"/>
    </row>
    <row r="1381" spans="2:2" x14ac:dyDescent="0.3">
      <c r="B1381"/>
    </row>
    <row r="1382" spans="2:2" x14ac:dyDescent="0.3">
      <c r="B1382"/>
    </row>
    <row r="1383" spans="2:2" x14ac:dyDescent="0.3">
      <c r="B1383"/>
    </row>
    <row r="1384" spans="2:2" x14ac:dyDescent="0.3">
      <c r="B1384"/>
    </row>
    <row r="1385" spans="2:2" x14ac:dyDescent="0.3">
      <c r="B1385"/>
    </row>
    <row r="1386" spans="2:2" x14ac:dyDescent="0.3">
      <c r="B1386"/>
    </row>
    <row r="1387" spans="2:2" x14ac:dyDescent="0.3">
      <c r="B1387"/>
    </row>
    <row r="1388" spans="2:2" x14ac:dyDescent="0.3">
      <c r="B1388"/>
    </row>
    <row r="1389" spans="2:2" x14ac:dyDescent="0.3">
      <c r="B1389"/>
    </row>
    <row r="1390" spans="2:2" x14ac:dyDescent="0.3">
      <c r="B1390"/>
    </row>
    <row r="1391" spans="2:2" x14ac:dyDescent="0.3">
      <c r="B1391"/>
    </row>
    <row r="1392" spans="2:2" x14ac:dyDescent="0.3">
      <c r="B1392"/>
    </row>
    <row r="1393" spans="2:2" x14ac:dyDescent="0.3">
      <c r="B1393"/>
    </row>
    <row r="1394" spans="2:2" x14ac:dyDescent="0.3">
      <c r="B1394"/>
    </row>
    <row r="1395" spans="2:2" x14ac:dyDescent="0.3">
      <c r="B1395"/>
    </row>
    <row r="1396" spans="2:2" x14ac:dyDescent="0.3">
      <c r="B1396"/>
    </row>
    <row r="1397" spans="2:2" x14ac:dyDescent="0.3">
      <c r="B1397"/>
    </row>
    <row r="1398" spans="2:2" x14ac:dyDescent="0.3">
      <c r="B1398"/>
    </row>
    <row r="1399" spans="2:2" x14ac:dyDescent="0.3">
      <c r="B1399"/>
    </row>
    <row r="1400" spans="2:2" x14ac:dyDescent="0.3">
      <c r="B1400"/>
    </row>
    <row r="1401" spans="2:2" x14ac:dyDescent="0.3">
      <c r="B1401"/>
    </row>
    <row r="1402" spans="2:2" x14ac:dyDescent="0.3">
      <c r="B1402"/>
    </row>
    <row r="1403" spans="2:2" x14ac:dyDescent="0.3">
      <c r="B1403"/>
    </row>
    <row r="1404" spans="2:2" x14ac:dyDescent="0.3">
      <c r="B1404"/>
    </row>
    <row r="1405" spans="2:2" x14ac:dyDescent="0.3">
      <c r="B1405"/>
    </row>
    <row r="1406" spans="2:2" x14ac:dyDescent="0.3">
      <c r="B1406"/>
    </row>
    <row r="1407" spans="2:2" x14ac:dyDescent="0.3">
      <c r="B1407"/>
    </row>
    <row r="1408" spans="2:2" x14ac:dyDescent="0.3">
      <c r="B1408"/>
    </row>
    <row r="1409" spans="2:2" x14ac:dyDescent="0.3">
      <c r="B1409"/>
    </row>
    <row r="1410" spans="2:2" x14ac:dyDescent="0.3">
      <c r="B1410"/>
    </row>
    <row r="1411" spans="2:2" x14ac:dyDescent="0.3">
      <c r="B1411"/>
    </row>
    <row r="1412" spans="2:2" x14ac:dyDescent="0.3">
      <c r="B1412"/>
    </row>
    <row r="1413" spans="2:2" x14ac:dyDescent="0.3">
      <c r="B1413"/>
    </row>
    <row r="1414" spans="2:2" x14ac:dyDescent="0.3">
      <c r="B1414"/>
    </row>
    <row r="1415" spans="2:2" x14ac:dyDescent="0.3">
      <c r="B1415"/>
    </row>
    <row r="1416" spans="2:2" x14ac:dyDescent="0.3">
      <c r="B1416"/>
    </row>
    <row r="1417" spans="2:2" x14ac:dyDescent="0.3">
      <c r="B1417"/>
    </row>
    <row r="1418" spans="2:2" x14ac:dyDescent="0.3">
      <c r="B1418"/>
    </row>
    <row r="1419" spans="2:2" x14ac:dyDescent="0.3">
      <c r="B1419"/>
    </row>
    <row r="1420" spans="2:2" x14ac:dyDescent="0.3">
      <c r="B1420"/>
    </row>
    <row r="1421" spans="2:2" x14ac:dyDescent="0.3">
      <c r="B1421"/>
    </row>
    <row r="1422" spans="2:2" x14ac:dyDescent="0.3">
      <c r="B1422"/>
    </row>
    <row r="1423" spans="2:2" x14ac:dyDescent="0.3">
      <c r="B1423"/>
    </row>
    <row r="1424" spans="2:2" x14ac:dyDescent="0.3">
      <c r="B1424"/>
    </row>
    <row r="1425" spans="2:2" x14ac:dyDescent="0.3">
      <c r="B1425"/>
    </row>
    <row r="1426" spans="2:2" x14ac:dyDescent="0.3">
      <c r="B1426"/>
    </row>
    <row r="1427" spans="2:2" x14ac:dyDescent="0.3">
      <c r="B1427"/>
    </row>
    <row r="1428" spans="2:2" x14ac:dyDescent="0.3">
      <c r="B1428"/>
    </row>
    <row r="1429" spans="2:2" x14ac:dyDescent="0.3">
      <c r="B1429"/>
    </row>
    <row r="1430" spans="2:2" x14ac:dyDescent="0.3">
      <c r="B1430"/>
    </row>
    <row r="1431" spans="2:2" x14ac:dyDescent="0.3">
      <c r="B1431"/>
    </row>
    <row r="1432" spans="2:2" x14ac:dyDescent="0.3">
      <c r="B1432"/>
    </row>
    <row r="1433" spans="2:2" x14ac:dyDescent="0.3">
      <c r="B1433"/>
    </row>
    <row r="1434" spans="2:2" x14ac:dyDescent="0.3">
      <c r="B1434"/>
    </row>
    <row r="1435" spans="2:2" x14ac:dyDescent="0.3">
      <c r="B1435"/>
    </row>
    <row r="1436" spans="2:2" x14ac:dyDescent="0.3">
      <c r="B1436"/>
    </row>
    <row r="1437" spans="2:2" x14ac:dyDescent="0.3">
      <c r="B1437"/>
    </row>
    <row r="1438" spans="2:2" x14ac:dyDescent="0.3">
      <c r="B1438"/>
    </row>
    <row r="1439" spans="2:2" x14ac:dyDescent="0.3">
      <c r="B1439"/>
    </row>
    <row r="1440" spans="2:2" x14ac:dyDescent="0.3">
      <c r="B1440"/>
    </row>
    <row r="1441" spans="2:2" x14ac:dyDescent="0.3">
      <c r="B1441"/>
    </row>
    <row r="1442" spans="2:2" x14ac:dyDescent="0.3">
      <c r="B1442"/>
    </row>
    <row r="1443" spans="2:2" x14ac:dyDescent="0.3">
      <c r="B1443"/>
    </row>
    <row r="1444" spans="2:2" x14ac:dyDescent="0.3">
      <c r="B1444"/>
    </row>
    <row r="1445" spans="2:2" x14ac:dyDescent="0.3">
      <c r="B1445"/>
    </row>
    <row r="1446" spans="2:2" x14ac:dyDescent="0.3">
      <c r="B1446"/>
    </row>
    <row r="1447" spans="2:2" x14ac:dyDescent="0.3">
      <c r="B1447"/>
    </row>
    <row r="1448" spans="2:2" x14ac:dyDescent="0.3">
      <c r="B1448"/>
    </row>
    <row r="1449" spans="2:2" x14ac:dyDescent="0.3">
      <c r="B1449"/>
    </row>
    <row r="1450" spans="2:2" x14ac:dyDescent="0.3">
      <c r="B1450"/>
    </row>
    <row r="1451" spans="2:2" x14ac:dyDescent="0.3">
      <c r="B1451"/>
    </row>
    <row r="1452" spans="2:2" x14ac:dyDescent="0.3">
      <c r="B1452"/>
    </row>
    <row r="1453" spans="2:2" x14ac:dyDescent="0.3">
      <c r="B1453"/>
    </row>
    <row r="1454" spans="2:2" x14ac:dyDescent="0.3">
      <c r="B1454"/>
    </row>
    <row r="1455" spans="2:2" x14ac:dyDescent="0.3">
      <c r="B1455"/>
    </row>
    <row r="1456" spans="2:2" x14ac:dyDescent="0.3">
      <c r="B1456"/>
    </row>
    <row r="1457" spans="2:2" x14ac:dyDescent="0.3">
      <c r="B1457"/>
    </row>
    <row r="1458" spans="2:2" x14ac:dyDescent="0.3">
      <c r="B1458"/>
    </row>
    <row r="1459" spans="2:2" x14ac:dyDescent="0.3">
      <c r="B1459"/>
    </row>
    <row r="1460" spans="2:2" x14ac:dyDescent="0.3">
      <c r="B1460"/>
    </row>
    <row r="1461" spans="2:2" x14ac:dyDescent="0.3">
      <c r="B1461"/>
    </row>
    <row r="1462" spans="2:2" x14ac:dyDescent="0.3">
      <c r="B1462"/>
    </row>
    <row r="1463" spans="2:2" x14ac:dyDescent="0.3">
      <c r="B1463"/>
    </row>
    <row r="1464" spans="2:2" x14ac:dyDescent="0.3">
      <c r="B1464"/>
    </row>
    <row r="1465" spans="2:2" x14ac:dyDescent="0.3">
      <c r="B1465"/>
    </row>
    <row r="1466" spans="2:2" x14ac:dyDescent="0.3">
      <c r="B1466"/>
    </row>
    <row r="1467" spans="2:2" x14ac:dyDescent="0.3">
      <c r="B1467"/>
    </row>
    <row r="1468" spans="2:2" x14ac:dyDescent="0.3">
      <c r="B1468"/>
    </row>
    <row r="1469" spans="2:2" x14ac:dyDescent="0.3">
      <c r="B1469"/>
    </row>
    <row r="1470" spans="2:2" x14ac:dyDescent="0.3">
      <c r="B1470"/>
    </row>
    <row r="1471" spans="2:2" x14ac:dyDescent="0.3">
      <c r="B1471"/>
    </row>
    <row r="1472" spans="2:2" x14ac:dyDescent="0.3">
      <c r="B1472"/>
    </row>
    <row r="1473" spans="2:2" x14ac:dyDescent="0.3">
      <c r="B1473"/>
    </row>
    <row r="1474" spans="2:2" x14ac:dyDescent="0.3">
      <c r="B1474"/>
    </row>
    <row r="1475" spans="2:2" x14ac:dyDescent="0.3">
      <c r="B1475"/>
    </row>
    <row r="1476" spans="2:2" x14ac:dyDescent="0.3">
      <c r="B1476"/>
    </row>
    <row r="1477" spans="2:2" x14ac:dyDescent="0.3">
      <c r="B1477"/>
    </row>
    <row r="1478" spans="2:2" x14ac:dyDescent="0.3">
      <c r="B1478"/>
    </row>
    <row r="1479" spans="2:2" x14ac:dyDescent="0.3">
      <c r="B1479"/>
    </row>
    <row r="1480" spans="2:2" x14ac:dyDescent="0.3">
      <c r="B1480"/>
    </row>
    <row r="1481" spans="2:2" x14ac:dyDescent="0.3">
      <c r="B1481"/>
    </row>
    <row r="1482" spans="2:2" x14ac:dyDescent="0.3">
      <c r="B1482"/>
    </row>
    <row r="1483" spans="2:2" x14ac:dyDescent="0.3">
      <c r="B1483"/>
    </row>
    <row r="1484" spans="2:2" x14ac:dyDescent="0.3">
      <c r="B1484"/>
    </row>
    <row r="1485" spans="2:2" x14ac:dyDescent="0.3">
      <c r="B1485"/>
    </row>
    <row r="1486" spans="2:2" x14ac:dyDescent="0.3">
      <c r="B1486"/>
    </row>
    <row r="1487" spans="2:2" x14ac:dyDescent="0.3">
      <c r="B1487"/>
    </row>
    <row r="1488" spans="2:2" x14ac:dyDescent="0.3">
      <c r="B1488"/>
    </row>
    <row r="1489" spans="2:2" x14ac:dyDescent="0.3">
      <c r="B1489"/>
    </row>
    <row r="1490" spans="2:2" x14ac:dyDescent="0.3">
      <c r="B1490"/>
    </row>
    <row r="1491" spans="2:2" x14ac:dyDescent="0.3">
      <c r="B1491"/>
    </row>
    <row r="1492" spans="2:2" x14ac:dyDescent="0.3">
      <c r="B1492"/>
    </row>
    <row r="1493" spans="2:2" x14ac:dyDescent="0.3">
      <c r="B1493"/>
    </row>
    <row r="1494" spans="2:2" x14ac:dyDescent="0.3">
      <c r="B1494"/>
    </row>
    <row r="1495" spans="2:2" x14ac:dyDescent="0.3">
      <c r="B1495"/>
    </row>
    <row r="1496" spans="2:2" x14ac:dyDescent="0.3">
      <c r="B1496"/>
    </row>
    <row r="1497" spans="2:2" x14ac:dyDescent="0.3">
      <c r="B1497"/>
    </row>
    <row r="1498" spans="2:2" x14ac:dyDescent="0.3">
      <c r="B1498"/>
    </row>
    <row r="1499" spans="2:2" x14ac:dyDescent="0.3">
      <c r="B1499"/>
    </row>
    <row r="1500" spans="2:2" x14ac:dyDescent="0.3">
      <c r="B1500"/>
    </row>
    <row r="1501" spans="2:2" x14ac:dyDescent="0.3">
      <c r="B1501"/>
    </row>
    <row r="1502" spans="2:2" x14ac:dyDescent="0.3">
      <c r="B1502"/>
    </row>
    <row r="1503" spans="2:2" x14ac:dyDescent="0.3">
      <c r="B1503"/>
    </row>
    <row r="1504" spans="2:2" x14ac:dyDescent="0.3">
      <c r="B1504"/>
    </row>
    <row r="1505" spans="2:2" x14ac:dyDescent="0.3">
      <c r="B1505"/>
    </row>
    <row r="1506" spans="2:2" x14ac:dyDescent="0.3">
      <c r="B1506"/>
    </row>
    <row r="1507" spans="2:2" x14ac:dyDescent="0.3">
      <c r="B1507"/>
    </row>
    <row r="1508" spans="2:2" x14ac:dyDescent="0.3">
      <c r="B1508"/>
    </row>
    <row r="1509" spans="2:2" x14ac:dyDescent="0.3">
      <c r="B1509"/>
    </row>
    <row r="1510" spans="2:2" x14ac:dyDescent="0.3">
      <c r="B1510"/>
    </row>
    <row r="1511" spans="2:2" x14ac:dyDescent="0.3">
      <c r="B1511"/>
    </row>
    <row r="1512" spans="2:2" x14ac:dyDescent="0.3">
      <c r="B1512"/>
    </row>
    <row r="1513" spans="2:2" x14ac:dyDescent="0.3">
      <c r="B1513"/>
    </row>
    <row r="1514" spans="2:2" x14ac:dyDescent="0.3">
      <c r="B1514"/>
    </row>
    <row r="1515" spans="2:2" x14ac:dyDescent="0.3">
      <c r="B1515"/>
    </row>
    <row r="1516" spans="2:2" x14ac:dyDescent="0.3">
      <c r="B1516"/>
    </row>
    <row r="1517" spans="2:2" x14ac:dyDescent="0.3">
      <c r="B1517"/>
    </row>
    <row r="1518" spans="2:2" x14ac:dyDescent="0.3">
      <c r="B1518"/>
    </row>
    <row r="1519" spans="2:2" x14ac:dyDescent="0.3">
      <c r="B1519"/>
    </row>
    <row r="1520" spans="2:2" x14ac:dyDescent="0.3">
      <c r="B1520"/>
    </row>
    <row r="1521" spans="2:2" x14ac:dyDescent="0.3">
      <c r="B1521"/>
    </row>
    <row r="1522" spans="2:2" x14ac:dyDescent="0.3">
      <c r="B1522"/>
    </row>
    <row r="1523" spans="2:2" x14ac:dyDescent="0.3">
      <c r="B1523"/>
    </row>
    <row r="1524" spans="2:2" x14ac:dyDescent="0.3">
      <c r="B1524"/>
    </row>
    <row r="1525" spans="2:2" x14ac:dyDescent="0.3">
      <c r="B1525"/>
    </row>
    <row r="1526" spans="2:2" x14ac:dyDescent="0.3">
      <c r="B1526"/>
    </row>
    <row r="1527" spans="2:2" x14ac:dyDescent="0.3">
      <c r="B1527"/>
    </row>
    <row r="1528" spans="2:2" x14ac:dyDescent="0.3">
      <c r="B1528"/>
    </row>
    <row r="1529" spans="2:2" x14ac:dyDescent="0.3">
      <c r="B1529"/>
    </row>
    <row r="1530" spans="2:2" x14ac:dyDescent="0.3">
      <c r="B1530"/>
    </row>
    <row r="1531" spans="2:2" x14ac:dyDescent="0.3">
      <c r="B1531"/>
    </row>
    <row r="1532" spans="2:2" x14ac:dyDescent="0.3">
      <c r="B1532"/>
    </row>
    <row r="1533" spans="2:2" x14ac:dyDescent="0.3">
      <c r="B1533"/>
    </row>
    <row r="1534" spans="2:2" x14ac:dyDescent="0.3">
      <c r="B1534"/>
    </row>
    <row r="1535" spans="2:2" x14ac:dyDescent="0.3">
      <c r="B1535"/>
    </row>
    <row r="1536" spans="2:2" x14ac:dyDescent="0.3">
      <c r="B1536"/>
    </row>
    <row r="1537" spans="2:2" x14ac:dyDescent="0.3">
      <c r="B1537"/>
    </row>
    <row r="1538" spans="2:2" x14ac:dyDescent="0.3">
      <c r="B1538"/>
    </row>
    <row r="1539" spans="2:2" x14ac:dyDescent="0.3">
      <c r="B1539"/>
    </row>
    <row r="1540" spans="2:2" x14ac:dyDescent="0.3">
      <c r="B1540"/>
    </row>
    <row r="1541" spans="2:2" x14ac:dyDescent="0.3">
      <c r="B1541"/>
    </row>
    <row r="1542" spans="2:2" x14ac:dyDescent="0.3">
      <c r="B1542"/>
    </row>
    <row r="1543" spans="2:2" x14ac:dyDescent="0.3">
      <c r="B1543"/>
    </row>
    <row r="1544" spans="2:2" x14ac:dyDescent="0.3">
      <c r="B1544"/>
    </row>
    <row r="1545" spans="2:2" x14ac:dyDescent="0.3">
      <c r="B1545"/>
    </row>
    <row r="1546" spans="2:2" x14ac:dyDescent="0.3">
      <c r="B1546"/>
    </row>
    <row r="1547" spans="2:2" x14ac:dyDescent="0.3">
      <c r="B1547"/>
    </row>
    <row r="1548" spans="2:2" x14ac:dyDescent="0.3">
      <c r="B1548"/>
    </row>
    <row r="1549" spans="2:2" x14ac:dyDescent="0.3">
      <c r="B1549"/>
    </row>
    <row r="1550" spans="2:2" x14ac:dyDescent="0.3">
      <c r="B1550"/>
    </row>
    <row r="1551" spans="2:2" x14ac:dyDescent="0.3">
      <c r="B1551"/>
    </row>
    <row r="1552" spans="2:2" x14ac:dyDescent="0.3">
      <c r="B1552"/>
    </row>
    <row r="1553" spans="2:2" x14ac:dyDescent="0.3">
      <c r="B1553"/>
    </row>
    <row r="1554" spans="2:2" x14ac:dyDescent="0.3">
      <c r="B1554"/>
    </row>
    <row r="1555" spans="2:2" x14ac:dyDescent="0.3">
      <c r="B1555"/>
    </row>
    <row r="1556" spans="2:2" x14ac:dyDescent="0.3">
      <c r="B1556"/>
    </row>
    <row r="1557" spans="2:2" x14ac:dyDescent="0.3">
      <c r="B1557"/>
    </row>
    <row r="1558" spans="2:2" x14ac:dyDescent="0.3">
      <c r="B1558"/>
    </row>
    <row r="1559" spans="2:2" x14ac:dyDescent="0.3">
      <c r="B1559"/>
    </row>
    <row r="1560" spans="2:2" x14ac:dyDescent="0.3">
      <c r="B1560"/>
    </row>
    <row r="1561" spans="2:2" x14ac:dyDescent="0.3">
      <c r="B1561"/>
    </row>
    <row r="1562" spans="2:2" x14ac:dyDescent="0.3">
      <c r="B1562"/>
    </row>
    <row r="1563" spans="2:2" x14ac:dyDescent="0.3">
      <c r="B1563"/>
    </row>
    <row r="1564" spans="2:2" x14ac:dyDescent="0.3">
      <c r="B1564"/>
    </row>
    <row r="1565" spans="2:2" x14ac:dyDescent="0.3">
      <c r="B1565"/>
    </row>
    <row r="1566" spans="2:2" x14ac:dyDescent="0.3">
      <c r="B1566"/>
    </row>
    <row r="1567" spans="2:2" x14ac:dyDescent="0.3">
      <c r="B1567"/>
    </row>
    <row r="1568" spans="2:2" x14ac:dyDescent="0.3">
      <c r="B1568"/>
    </row>
    <row r="1569" spans="2:2" x14ac:dyDescent="0.3">
      <c r="B1569"/>
    </row>
    <row r="1570" spans="2:2" x14ac:dyDescent="0.3">
      <c r="B1570"/>
    </row>
    <row r="1571" spans="2:2" x14ac:dyDescent="0.3">
      <c r="B1571"/>
    </row>
    <row r="1572" spans="2:2" x14ac:dyDescent="0.3">
      <c r="B1572"/>
    </row>
    <row r="1573" spans="2:2" x14ac:dyDescent="0.3">
      <c r="B1573"/>
    </row>
    <row r="1574" spans="2:2" x14ac:dyDescent="0.3">
      <c r="B1574"/>
    </row>
    <row r="1575" spans="2:2" x14ac:dyDescent="0.3">
      <c r="B1575"/>
    </row>
    <row r="1576" spans="2:2" x14ac:dyDescent="0.3">
      <c r="B1576"/>
    </row>
    <row r="1577" spans="2:2" x14ac:dyDescent="0.3">
      <c r="B1577"/>
    </row>
    <row r="1578" spans="2:2" x14ac:dyDescent="0.3">
      <c r="B1578"/>
    </row>
    <row r="1579" spans="2:2" x14ac:dyDescent="0.3">
      <c r="B1579"/>
    </row>
    <row r="1580" spans="2:2" x14ac:dyDescent="0.3">
      <c r="B1580"/>
    </row>
    <row r="1581" spans="2:2" x14ac:dyDescent="0.3">
      <c r="B1581"/>
    </row>
    <row r="1582" spans="2:2" x14ac:dyDescent="0.3">
      <c r="B1582"/>
    </row>
    <row r="1583" spans="2:2" x14ac:dyDescent="0.3">
      <c r="B1583"/>
    </row>
    <row r="1584" spans="2:2" x14ac:dyDescent="0.3">
      <c r="B1584"/>
    </row>
    <row r="1585" spans="2:2" x14ac:dyDescent="0.3">
      <c r="B1585"/>
    </row>
    <row r="1586" spans="2:2" x14ac:dyDescent="0.3">
      <c r="B1586"/>
    </row>
    <row r="1587" spans="2:2" x14ac:dyDescent="0.3">
      <c r="B1587"/>
    </row>
    <row r="1588" spans="2:2" x14ac:dyDescent="0.3">
      <c r="B1588"/>
    </row>
    <row r="1589" spans="2:2" x14ac:dyDescent="0.3">
      <c r="B1589"/>
    </row>
    <row r="1590" spans="2:2" x14ac:dyDescent="0.3">
      <c r="B1590"/>
    </row>
    <row r="1591" spans="2:2" x14ac:dyDescent="0.3">
      <c r="B1591"/>
    </row>
    <row r="1592" spans="2:2" x14ac:dyDescent="0.3">
      <c r="B1592"/>
    </row>
    <row r="1593" spans="2:2" x14ac:dyDescent="0.3">
      <c r="B1593"/>
    </row>
    <row r="1594" spans="2:2" x14ac:dyDescent="0.3">
      <c r="B1594"/>
    </row>
    <row r="1595" spans="2:2" x14ac:dyDescent="0.3">
      <c r="B1595"/>
    </row>
    <row r="1596" spans="2:2" x14ac:dyDescent="0.3">
      <c r="B1596"/>
    </row>
    <row r="1597" spans="2:2" x14ac:dyDescent="0.3">
      <c r="B1597"/>
    </row>
    <row r="1598" spans="2:2" x14ac:dyDescent="0.3">
      <c r="B1598"/>
    </row>
    <row r="1599" spans="2:2" x14ac:dyDescent="0.3">
      <c r="B1599"/>
    </row>
    <row r="1600" spans="2:2" x14ac:dyDescent="0.3">
      <c r="B1600"/>
    </row>
    <row r="1601" spans="2:2" x14ac:dyDescent="0.3">
      <c r="B1601"/>
    </row>
    <row r="1602" spans="2:2" x14ac:dyDescent="0.3">
      <c r="B1602"/>
    </row>
    <row r="1603" spans="2:2" x14ac:dyDescent="0.3">
      <c r="B1603"/>
    </row>
    <row r="1604" spans="2:2" x14ac:dyDescent="0.3">
      <c r="B1604"/>
    </row>
    <row r="1605" spans="2:2" x14ac:dyDescent="0.3">
      <c r="B1605"/>
    </row>
    <row r="1606" spans="2:2" x14ac:dyDescent="0.3">
      <c r="B1606"/>
    </row>
    <row r="1607" spans="2:2" x14ac:dyDescent="0.3">
      <c r="B1607"/>
    </row>
    <row r="1608" spans="2:2" x14ac:dyDescent="0.3">
      <c r="B1608"/>
    </row>
    <row r="1609" spans="2:2" x14ac:dyDescent="0.3">
      <c r="B1609"/>
    </row>
    <row r="1610" spans="2:2" x14ac:dyDescent="0.3">
      <c r="B1610"/>
    </row>
    <row r="1611" spans="2:2" x14ac:dyDescent="0.3">
      <c r="B1611"/>
    </row>
    <row r="1612" spans="2:2" x14ac:dyDescent="0.3">
      <c r="B1612"/>
    </row>
    <row r="1613" spans="2:2" x14ac:dyDescent="0.3">
      <c r="B1613"/>
    </row>
    <row r="1614" spans="2:2" x14ac:dyDescent="0.3">
      <c r="B1614"/>
    </row>
    <row r="1615" spans="2:2" x14ac:dyDescent="0.3">
      <c r="B1615"/>
    </row>
    <row r="1616" spans="2:2" x14ac:dyDescent="0.3">
      <c r="B1616"/>
    </row>
    <row r="1617" spans="2:2" x14ac:dyDescent="0.3">
      <c r="B1617"/>
    </row>
    <row r="1618" spans="2:2" x14ac:dyDescent="0.3">
      <c r="B1618"/>
    </row>
    <row r="1619" spans="2:2" x14ac:dyDescent="0.3">
      <c r="B1619"/>
    </row>
    <row r="1620" spans="2:2" x14ac:dyDescent="0.3">
      <c r="B1620"/>
    </row>
    <row r="1621" spans="2:2" x14ac:dyDescent="0.3">
      <c r="B1621"/>
    </row>
    <row r="1622" spans="2:2" x14ac:dyDescent="0.3">
      <c r="B1622"/>
    </row>
    <row r="1623" spans="2:2" x14ac:dyDescent="0.3">
      <c r="B1623"/>
    </row>
    <row r="1624" spans="2:2" x14ac:dyDescent="0.3">
      <c r="B1624"/>
    </row>
    <row r="1625" spans="2:2" x14ac:dyDescent="0.3">
      <c r="B1625"/>
    </row>
    <row r="1626" spans="2:2" x14ac:dyDescent="0.3">
      <c r="B1626"/>
    </row>
    <row r="1627" spans="2:2" x14ac:dyDescent="0.3">
      <c r="B1627"/>
    </row>
    <row r="1628" spans="2:2" x14ac:dyDescent="0.3">
      <c r="B1628"/>
    </row>
    <row r="1629" spans="2:2" x14ac:dyDescent="0.3">
      <c r="B1629"/>
    </row>
    <row r="1630" spans="2:2" x14ac:dyDescent="0.3">
      <c r="B1630"/>
    </row>
    <row r="1631" spans="2:2" x14ac:dyDescent="0.3">
      <c r="B1631"/>
    </row>
    <row r="1632" spans="2:2" x14ac:dyDescent="0.3">
      <c r="B1632"/>
    </row>
    <row r="1633" spans="2:2" x14ac:dyDescent="0.3">
      <c r="B1633"/>
    </row>
    <row r="1634" spans="2:2" x14ac:dyDescent="0.3">
      <c r="B1634"/>
    </row>
    <row r="1635" spans="2:2" x14ac:dyDescent="0.3">
      <c r="B1635"/>
    </row>
    <row r="1636" spans="2:2" x14ac:dyDescent="0.3">
      <c r="B1636"/>
    </row>
    <row r="1637" spans="2:2" x14ac:dyDescent="0.3">
      <c r="B1637"/>
    </row>
    <row r="1638" spans="2:2" x14ac:dyDescent="0.3">
      <c r="B1638"/>
    </row>
    <row r="1639" spans="2:2" x14ac:dyDescent="0.3">
      <c r="B1639"/>
    </row>
    <row r="1640" spans="2:2" x14ac:dyDescent="0.3">
      <c r="B1640"/>
    </row>
    <row r="1641" spans="2:2" x14ac:dyDescent="0.3">
      <c r="B1641"/>
    </row>
    <row r="1642" spans="2:2" x14ac:dyDescent="0.3">
      <c r="B1642"/>
    </row>
    <row r="1643" spans="2:2" x14ac:dyDescent="0.3">
      <c r="B1643"/>
    </row>
    <row r="1644" spans="2:2" x14ac:dyDescent="0.3">
      <c r="B1644"/>
    </row>
    <row r="1645" spans="2:2" x14ac:dyDescent="0.3">
      <c r="B1645"/>
    </row>
    <row r="1646" spans="2:2" x14ac:dyDescent="0.3">
      <c r="B1646"/>
    </row>
    <row r="1647" spans="2:2" x14ac:dyDescent="0.3">
      <c r="B1647"/>
    </row>
    <row r="1648" spans="2:2" x14ac:dyDescent="0.3">
      <c r="B1648"/>
    </row>
    <row r="1649" spans="2:2" x14ac:dyDescent="0.3">
      <c r="B1649"/>
    </row>
    <row r="1650" spans="2:2" x14ac:dyDescent="0.3">
      <c r="B1650"/>
    </row>
    <row r="1651" spans="2:2" x14ac:dyDescent="0.3">
      <c r="B1651"/>
    </row>
    <row r="1652" spans="2:2" x14ac:dyDescent="0.3">
      <c r="B1652"/>
    </row>
    <row r="1653" spans="2:2" x14ac:dyDescent="0.3">
      <c r="B1653"/>
    </row>
    <row r="1654" spans="2:2" x14ac:dyDescent="0.3">
      <c r="B1654"/>
    </row>
    <row r="1655" spans="2:2" x14ac:dyDescent="0.3">
      <c r="B1655"/>
    </row>
    <row r="1656" spans="2:2" x14ac:dyDescent="0.3">
      <c r="B1656"/>
    </row>
    <row r="1657" spans="2:2" x14ac:dyDescent="0.3">
      <c r="B1657"/>
    </row>
    <row r="1658" spans="2:2" x14ac:dyDescent="0.3">
      <c r="B1658"/>
    </row>
    <row r="1659" spans="2:2" x14ac:dyDescent="0.3">
      <c r="B1659"/>
    </row>
    <row r="1660" spans="2:2" x14ac:dyDescent="0.3">
      <c r="B1660"/>
    </row>
    <row r="1661" spans="2:2" x14ac:dyDescent="0.3">
      <c r="B1661"/>
    </row>
    <row r="1662" spans="2:2" x14ac:dyDescent="0.3">
      <c r="B1662"/>
    </row>
    <row r="1663" spans="2:2" x14ac:dyDescent="0.3">
      <c r="B1663"/>
    </row>
    <row r="1664" spans="2:2" x14ac:dyDescent="0.3">
      <c r="B1664"/>
    </row>
    <row r="1665" spans="2:2" x14ac:dyDescent="0.3">
      <c r="B1665"/>
    </row>
    <row r="1666" spans="2:2" x14ac:dyDescent="0.3">
      <c r="B1666"/>
    </row>
    <row r="1667" spans="2:2" x14ac:dyDescent="0.3">
      <c r="B1667"/>
    </row>
    <row r="1668" spans="2:2" x14ac:dyDescent="0.3">
      <c r="B1668"/>
    </row>
    <row r="1669" spans="2:2" x14ac:dyDescent="0.3">
      <c r="B1669"/>
    </row>
    <row r="1670" spans="2:2" x14ac:dyDescent="0.3">
      <c r="B1670"/>
    </row>
    <row r="1671" spans="2:2" x14ac:dyDescent="0.3">
      <c r="B1671"/>
    </row>
    <row r="1672" spans="2:2" x14ac:dyDescent="0.3">
      <c r="B1672"/>
    </row>
    <row r="1673" spans="2:2" x14ac:dyDescent="0.3">
      <c r="B1673"/>
    </row>
    <row r="1674" spans="2:2" x14ac:dyDescent="0.3">
      <c r="B1674"/>
    </row>
    <row r="1675" spans="2:2" x14ac:dyDescent="0.3">
      <c r="B1675"/>
    </row>
    <row r="1676" spans="2:2" x14ac:dyDescent="0.3">
      <c r="B1676"/>
    </row>
    <row r="1677" spans="2:2" x14ac:dyDescent="0.3">
      <c r="B1677"/>
    </row>
    <row r="1678" spans="2:2" x14ac:dyDescent="0.3">
      <c r="B1678"/>
    </row>
    <row r="1679" spans="2:2" x14ac:dyDescent="0.3">
      <c r="B1679"/>
    </row>
    <row r="1680" spans="2:2" x14ac:dyDescent="0.3">
      <c r="B1680"/>
    </row>
    <row r="1681" spans="2:2" x14ac:dyDescent="0.3">
      <c r="B1681"/>
    </row>
    <row r="1682" spans="2:2" x14ac:dyDescent="0.3">
      <c r="B1682"/>
    </row>
    <row r="1683" spans="2:2" x14ac:dyDescent="0.3">
      <c r="B1683"/>
    </row>
    <row r="1684" spans="2:2" x14ac:dyDescent="0.3">
      <c r="B1684"/>
    </row>
    <row r="1685" spans="2:2" x14ac:dyDescent="0.3">
      <c r="B1685"/>
    </row>
    <row r="1686" spans="2:2" x14ac:dyDescent="0.3">
      <c r="B1686"/>
    </row>
    <row r="1687" spans="2:2" x14ac:dyDescent="0.3">
      <c r="B1687"/>
    </row>
    <row r="1688" spans="2:2" x14ac:dyDescent="0.3">
      <c r="B1688"/>
    </row>
    <row r="1689" spans="2:2" x14ac:dyDescent="0.3">
      <c r="B1689"/>
    </row>
    <row r="1690" spans="2:2" x14ac:dyDescent="0.3">
      <c r="B1690"/>
    </row>
    <row r="1691" spans="2:2" x14ac:dyDescent="0.3">
      <c r="B1691"/>
    </row>
    <row r="1692" spans="2:2" x14ac:dyDescent="0.3">
      <c r="B1692"/>
    </row>
    <row r="1693" spans="2:2" x14ac:dyDescent="0.3">
      <c r="B1693"/>
    </row>
    <row r="1694" spans="2:2" x14ac:dyDescent="0.3">
      <c r="B1694"/>
    </row>
    <row r="1695" spans="2:2" x14ac:dyDescent="0.3">
      <c r="B1695"/>
    </row>
    <row r="1696" spans="2:2" x14ac:dyDescent="0.3">
      <c r="B1696"/>
    </row>
    <row r="1697" spans="2:2" x14ac:dyDescent="0.3">
      <c r="B1697"/>
    </row>
    <row r="1698" spans="2:2" x14ac:dyDescent="0.3">
      <c r="B1698"/>
    </row>
    <row r="1699" spans="2:2" x14ac:dyDescent="0.3">
      <c r="B1699"/>
    </row>
    <row r="1700" spans="2:2" x14ac:dyDescent="0.3">
      <c r="B1700"/>
    </row>
    <row r="1701" spans="2:2" x14ac:dyDescent="0.3">
      <c r="B1701"/>
    </row>
    <row r="1702" spans="2:2" x14ac:dyDescent="0.3">
      <c r="B1702"/>
    </row>
    <row r="1703" spans="2:2" x14ac:dyDescent="0.3">
      <c r="B1703"/>
    </row>
    <row r="1704" spans="2:2" x14ac:dyDescent="0.3">
      <c r="B1704"/>
    </row>
    <row r="1705" spans="2:2" x14ac:dyDescent="0.3">
      <c r="B1705"/>
    </row>
    <row r="1706" spans="2:2" x14ac:dyDescent="0.3">
      <c r="B1706"/>
    </row>
    <row r="1707" spans="2:2" x14ac:dyDescent="0.3">
      <c r="B1707"/>
    </row>
    <row r="1708" spans="2:2" x14ac:dyDescent="0.3">
      <c r="B1708"/>
    </row>
    <row r="1709" spans="2:2" x14ac:dyDescent="0.3">
      <c r="B1709"/>
    </row>
    <row r="1710" spans="2:2" x14ac:dyDescent="0.3">
      <c r="B1710"/>
    </row>
    <row r="1711" spans="2:2" x14ac:dyDescent="0.3">
      <c r="B1711"/>
    </row>
    <row r="1712" spans="2:2" x14ac:dyDescent="0.3">
      <c r="B1712"/>
    </row>
    <row r="1713" spans="2:2" x14ac:dyDescent="0.3">
      <c r="B1713"/>
    </row>
    <row r="1714" spans="2:2" x14ac:dyDescent="0.3">
      <c r="B1714"/>
    </row>
    <row r="1715" spans="2:2" x14ac:dyDescent="0.3">
      <c r="B1715"/>
    </row>
    <row r="1716" spans="2:2" x14ac:dyDescent="0.3">
      <c r="B1716"/>
    </row>
    <row r="1717" spans="2:2" x14ac:dyDescent="0.3">
      <c r="B1717"/>
    </row>
    <row r="1718" spans="2:2" x14ac:dyDescent="0.3">
      <c r="B1718"/>
    </row>
    <row r="1719" spans="2:2" x14ac:dyDescent="0.3">
      <c r="B1719"/>
    </row>
    <row r="1720" spans="2:2" x14ac:dyDescent="0.3">
      <c r="B1720"/>
    </row>
    <row r="1721" spans="2:2" x14ac:dyDescent="0.3">
      <c r="B1721"/>
    </row>
    <row r="1722" spans="2:2" x14ac:dyDescent="0.3">
      <c r="B1722"/>
    </row>
    <row r="1723" spans="2:2" x14ac:dyDescent="0.3">
      <c r="B1723"/>
    </row>
    <row r="1724" spans="2:2" x14ac:dyDescent="0.3">
      <c r="B1724"/>
    </row>
    <row r="1725" spans="2:2" x14ac:dyDescent="0.3">
      <c r="B1725"/>
    </row>
    <row r="1726" spans="2:2" x14ac:dyDescent="0.3">
      <c r="B1726"/>
    </row>
    <row r="1727" spans="2:2" x14ac:dyDescent="0.3">
      <c r="B1727"/>
    </row>
    <row r="1728" spans="2:2" x14ac:dyDescent="0.3">
      <c r="B1728"/>
    </row>
    <row r="1729" spans="2:2" x14ac:dyDescent="0.3">
      <c r="B1729"/>
    </row>
    <row r="1730" spans="2:2" x14ac:dyDescent="0.3">
      <c r="B1730"/>
    </row>
    <row r="1731" spans="2:2" x14ac:dyDescent="0.3">
      <c r="B1731"/>
    </row>
    <row r="1732" spans="2:2" x14ac:dyDescent="0.3">
      <c r="B1732"/>
    </row>
    <row r="1733" spans="2:2" x14ac:dyDescent="0.3">
      <c r="B1733"/>
    </row>
    <row r="1734" spans="2:2" x14ac:dyDescent="0.3">
      <c r="B1734"/>
    </row>
    <row r="1735" spans="2:2" x14ac:dyDescent="0.3">
      <c r="B1735"/>
    </row>
    <row r="1736" spans="2:2" x14ac:dyDescent="0.3">
      <c r="B1736"/>
    </row>
    <row r="1737" spans="2:2" x14ac:dyDescent="0.3">
      <c r="B1737"/>
    </row>
    <row r="1738" spans="2:2" x14ac:dyDescent="0.3">
      <c r="B1738"/>
    </row>
    <row r="1739" spans="2:2" x14ac:dyDescent="0.3">
      <c r="B1739"/>
    </row>
    <row r="1740" spans="2:2" x14ac:dyDescent="0.3">
      <c r="B1740"/>
    </row>
    <row r="1741" spans="2:2" x14ac:dyDescent="0.3">
      <c r="B1741"/>
    </row>
    <row r="1742" spans="2:2" x14ac:dyDescent="0.3">
      <c r="B1742"/>
    </row>
    <row r="1743" spans="2:2" x14ac:dyDescent="0.3">
      <c r="B1743"/>
    </row>
    <row r="1744" spans="2:2" x14ac:dyDescent="0.3">
      <c r="B1744"/>
    </row>
    <row r="1745" spans="2:2" x14ac:dyDescent="0.3">
      <c r="B1745"/>
    </row>
    <row r="1746" spans="2:2" x14ac:dyDescent="0.3">
      <c r="B1746"/>
    </row>
    <row r="1747" spans="2:2" x14ac:dyDescent="0.3">
      <c r="B1747"/>
    </row>
    <row r="1748" spans="2:2" x14ac:dyDescent="0.3">
      <c r="B1748"/>
    </row>
    <row r="1749" spans="2:2" x14ac:dyDescent="0.3">
      <c r="B1749"/>
    </row>
    <row r="1750" spans="2:2" x14ac:dyDescent="0.3">
      <c r="B1750"/>
    </row>
    <row r="1751" spans="2:2" x14ac:dyDescent="0.3">
      <c r="B1751"/>
    </row>
    <row r="1752" spans="2:2" x14ac:dyDescent="0.3">
      <c r="B1752"/>
    </row>
    <row r="1753" spans="2:2" x14ac:dyDescent="0.3">
      <c r="B1753"/>
    </row>
    <row r="1754" spans="2:2" x14ac:dyDescent="0.3">
      <c r="B1754"/>
    </row>
    <row r="1755" spans="2:2" x14ac:dyDescent="0.3">
      <c r="B1755"/>
    </row>
    <row r="1756" spans="2:2" x14ac:dyDescent="0.3">
      <c r="B1756"/>
    </row>
    <row r="1757" spans="2:2" x14ac:dyDescent="0.3">
      <c r="B1757"/>
    </row>
    <row r="1758" spans="2:2" x14ac:dyDescent="0.3">
      <c r="B1758"/>
    </row>
    <row r="1759" spans="2:2" x14ac:dyDescent="0.3">
      <c r="B1759"/>
    </row>
    <row r="1760" spans="2:2" x14ac:dyDescent="0.3">
      <c r="B1760"/>
    </row>
    <row r="1761" spans="2:2" x14ac:dyDescent="0.3">
      <c r="B1761"/>
    </row>
    <row r="1762" spans="2:2" x14ac:dyDescent="0.3">
      <c r="B1762"/>
    </row>
    <row r="1763" spans="2:2" x14ac:dyDescent="0.3">
      <c r="B1763"/>
    </row>
    <row r="1764" spans="2:2" x14ac:dyDescent="0.3">
      <c r="B1764"/>
    </row>
    <row r="1765" spans="2:2" x14ac:dyDescent="0.3">
      <c r="B1765"/>
    </row>
    <row r="1766" spans="2:2" x14ac:dyDescent="0.3">
      <c r="B1766"/>
    </row>
    <row r="1767" spans="2:2" x14ac:dyDescent="0.3">
      <c r="B1767"/>
    </row>
    <row r="1768" spans="2:2" x14ac:dyDescent="0.3">
      <c r="B1768"/>
    </row>
    <row r="1769" spans="2:2" x14ac:dyDescent="0.3">
      <c r="B1769"/>
    </row>
    <row r="1770" spans="2:2" x14ac:dyDescent="0.3">
      <c r="B1770"/>
    </row>
    <row r="1771" spans="2:2" x14ac:dyDescent="0.3">
      <c r="B1771"/>
    </row>
    <row r="1772" spans="2:2" x14ac:dyDescent="0.3">
      <c r="B1772"/>
    </row>
    <row r="1773" spans="2:2" x14ac:dyDescent="0.3">
      <c r="B1773"/>
    </row>
    <row r="1774" spans="2:2" x14ac:dyDescent="0.3">
      <c r="B1774"/>
    </row>
    <row r="1775" spans="2:2" x14ac:dyDescent="0.3">
      <c r="B1775"/>
    </row>
    <row r="1776" spans="2:2" x14ac:dyDescent="0.3">
      <c r="B1776"/>
    </row>
    <row r="1777" spans="2:2" x14ac:dyDescent="0.3">
      <c r="B1777"/>
    </row>
    <row r="1778" spans="2:2" x14ac:dyDescent="0.3">
      <c r="B1778"/>
    </row>
    <row r="1779" spans="2:2" x14ac:dyDescent="0.3">
      <c r="B1779"/>
    </row>
    <row r="1780" spans="2:2" x14ac:dyDescent="0.3">
      <c r="B1780"/>
    </row>
    <row r="1781" spans="2:2" x14ac:dyDescent="0.3">
      <c r="B1781"/>
    </row>
    <row r="1782" spans="2:2" x14ac:dyDescent="0.3">
      <c r="B1782"/>
    </row>
    <row r="1783" spans="2:2" x14ac:dyDescent="0.3">
      <c r="B1783"/>
    </row>
    <row r="1784" spans="2:2" x14ac:dyDescent="0.3">
      <c r="B1784"/>
    </row>
    <row r="1785" spans="2:2" x14ac:dyDescent="0.3">
      <c r="B1785"/>
    </row>
    <row r="1786" spans="2:2" x14ac:dyDescent="0.3">
      <c r="B1786"/>
    </row>
    <row r="1787" spans="2:2" x14ac:dyDescent="0.3">
      <c r="B1787"/>
    </row>
    <row r="1788" spans="2:2" x14ac:dyDescent="0.3">
      <c r="B1788"/>
    </row>
    <row r="1789" spans="2:2" x14ac:dyDescent="0.3">
      <c r="B1789"/>
    </row>
    <row r="1790" spans="2:2" x14ac:dyDescent="0.3">
      <c r="B1790"/>
    </row>
    <row r="1791" spans="2:2" x14ac:dyDescent="0.3">
      <c r="B1791"/>
    </row>
    <row r="1792" spans="2:2" x14ac:dyDescent="0.3">
      <c r="B1792"/>
    </row>
    <row r="1793" spans="2:2" x14ac:dyDescent="0.3">
      <c r="B1793"/>
    </row>
    <row r="1794" spans="2:2" x14ac:dyDescent="0.3">
      <c r="B1794"/>
    </row>
    <row r="1795" spans="2:2" x14ac:dyDescent="0.3">
      <c r="B1795"/>
    </row>
    <row r="1796" spans="2:2" x14ac:dyDescent="0.3">
      <c r="B1796"/>
    </row>
    <row r="1797" spans="2:2" x14ac:dyDescent="0.3">
      <c r="B1797"/>
    </row>
    <row r="1798" spans="2:2" x14ac:dyDescent="0.3">
      <c r="B1798"/>
    </row>
    <row r="1799" spans="2:2" x14ac:dyDescent="0.3">
      <c r="B1799"/>
    </row>
    <row r="1800" spans="2:2" x14ac:dyDescent="0.3">
      <c r="B1800"/>
    </row>
    <row r="1801" spans="2:2" x14ac:dyDescent="0.3">
      <c r="B1801"/>
    </row>
    <row r="1802" spans="2:2" x14ac:dyDescent="0.3">
      <c r="B1802"/>
    </row>
    <row r="1803" spans="2:2" x14ac:dyDescent="0.3">
      <c r="B1803"/>
    </row>
    <row r="1804" spans="2:2" x14ac:dyDescent="0.3">
      <c r="B1804"/>
    </row>
    <row r="1805" spans="2:2" x14ac:dyDescent="0.3">
      <c r="B1805"/>
    </row>
    <row r="1806" spans="2:2" x14ac:dyDescent="0.3">
      <c r="B1806"/>
    </row>
    <row r="1807" spans="2:2" x14ac:dyDescent="0.3">
      <c r="B1807"/>
    </row>
    <row r="1808" spans="2:2" x14ac:dyDescent="0.3">
      <c r="B1808"/>
    </row>
    <row r="1809" spans="2:2" x14ac:dyDescent="0.3">
      <c r="B1809"/>
    </row>
    <row r="1810" spans="2:2" x14ac:dyDescent="0.3">
      <c r="B1810"/>
    </row>
    <row r="1811" spans="2:2" x14ac:dyDescent="0.3">
      <c r="B1811"/>
    </row>
    <row r="1812" spans="2:2" x14ac:dyDescent="0.3">
      <c r="B1812"/>
    </row>
    <row r="1813" spans="2:2" x14ac:dyDescent="0.3">
      <c r="B1813"/>
    </row>
    <row r="1814" spans="2:2" x14ac:dyDescent="0.3">
      <c r="B1814"/>
    </row>
    <row r="1815" spans="2:2" x14ac:dyDescent="0.3">
      <c r="B1815"/>
    </row>
    <row r="1816" spans="2:2" x14ac:dyDescent="0.3">
      <c r="B1816"/>
    </row>
    <row r="1817" spans="2:2" x14ac:dyDescent="0.3">
      <c r="B1817"/>
    </row>
    <row r="1818" spans="2:2" x14ac:dyDescent="0.3">
      <c r="B1818"/>
    </row>
    <row r="1819" spans="2:2" x14ac:dyDescent="0.3">
      <c r="B1819"/>
    </row>
    <row r="1820" spans="2:2" x14ac:dyDescent="0.3">
      <c r="B1820"/>
    </row>
    <row r="1821" spans="2:2" x14ac:dyDescent="0.3">
      <c r="B1821"/>
    </row>
    <row r="1822" spans="2:2" x14ac:dyDescent="0.3">
      <c r="B1822"/>
    </row>
    <row r="1823" spans="2:2" x14ac:dyDescent="0.3">
      <c r="B1823"/>
    </row>
    <row r="1824" spans="2:2" x14ac:dyDescent="0.3">
      <c r="B1824"/>
    </row>
    <row r="1825" spans="2:2" x14ac:dyDescent="0.3">
      <c r="B1825"/>
    </row>
    <row r="1826" spans="2:2" x14ac:dyDescent="0.3">
      <c r="B1826"/>
    </row>
    <row r="1827" spans="2:2" x14ac:dyDescent="0.3">
      <c r="B1827"/>
    </row>
    <row r="1828" spans="2:2" x14ac:dyDescent="0.3">
      <c r="B1828"/>
    </row>
    <row r="1829" spans="2:2" x14ac:dyDescent="0.3">
      <c r="B1829"/>
    </row>
    <row r="1830" spans="2:2" x14ac:dyDescent="0.3">
      <c r="B1830"/>
    </row>
    <row r="1831" spans="2:2" x14ac:dyDescent="0.3">
      <c r="B1831"/>
    </row>
    <row r="1832" spans="2:2" x14ac:dyDescent="0.3">
      <c r="B1832"/>
    </row>
    <row r="1833" spans="2:2" x14ac:dyDescent="0.3">
      <c r="B1833"/>
    </row>
    <row r="1834" spans="2:2" x14ac:dyDescent="0.3">
      <c r="B1834"/>
    </row>
    <row r="1835" spans="2:2" x14ac:dyDescent="0.3">
      <c r="B1835"/>
    </row>
    <row r="1836" spans="2:2" x14ac:dyDescent="0.3">
      <c r="B1836"/>
    </row>
    <row r="1837" spans="2:2" x14ac:dyDescent="0.3">
      <c r="B1837"/>
    </row>
    <row r="1838" spans="2:2" x14ac:dyDescent="0.3">
      <c r="B1838"/>
    </row>
    <row r="1839" spans="2:2" x14ac:dyDescent="0.3">
      <c r="B1839"/>
    </row>
    <row r="1840" spans="2:2" x14ac:dyDescent="0.3">
      <c r="B1840"/>
    </row>
    <row r="1841" spans="2:2" x14ac:dyDescent="0.3">
      <c r="B1841"/>
    </row>
    <row r="1842" spans="2:2" x14ac:dyDescent="0.3">
      <c r="B1842"/>
    </row>
    <row r="1843" spans="2:2" x14ac:dyDescent="0.3">
      <c r="B1843"/>
    </row>
    <row r="1844" spans="2:2" x14ac:dyDescent="0.3">
      <c r="B1844"/>
    </row>
    <row r="1845" spans="2:2" x14ac:dyDescent="0.3">
      <c r="B1845"/>
    </row>
    <row r="1846" spans="2:2" x14ac:dyDescent="0.3">
      <c r="B1846"/>
    </row>
    <row r="1847" spans="2:2" x14ac:dyDescent="0.3">
      <c r="B1847"/>
    </row>
    <row r="1848" spans="2:2" x14ac:dyDescent="0.3">
      <c r="B1848"/>
    </row>
    <row r="1849" spans="2:2" x14ac:dyDescent="0.3">
      <c r="B1849"/>
    </row>
    <row r="1850" spans="2:2" x14ac:dyDescent="0.3">
      <c r="B1850"/>
    </row>
    <row r="1851" spans="2:2" x14ac:dyDescent="0.3">
      <c r="B1851"/>
    </row>
    <row r="1852" spans="2:2" x14ac:dyDescent="0.3">
      <c r="B1852"/>
    </row>
    <row r="1853" spans="2:2" x14ac:dyDescent="0.3">
      <c r="B1853"/>
    </row>
    <row r="1854" spans="2:2" x14ac:dyDescent="0.3">
      <c r="B1854"/>
    </row>
    <row r="1855" spans="2:2" x14ac:dyDescent="0.3">
      <c r="B1855"/>
    </row>
    <row r="1856" spans="2:2" x14ac:dyDescent="0.3">
      <c r="B1856"/>
    </row>
    <row r="1857" spans="2:2" x14ac:dyDescent="0.3">
      <c r="B1857"/>
    </row>
    <row r="1858" spans="2:2" x14ac:dyDescent="0.3">
      <c r="B1858"/>
    </row>
    <row r="1859" spans="2:2" x14ac:dyDescent="0.3">
      <c r="B1859"/>
    </row>
    <row r="1860" spans="2:2" x14ac:dyDescent="0.3">
      <c r="B1860"/>
    </row>
    <row r="1861" spans="2:2" x14ac:dyDescent="0.3">
      <c r="B1861"/>
    </row>
    <row r="1862" spans="2:2" x14ac:dyDescent="0.3">
      <c r="B1862"/>
    </row>
    <row r="1863" spans="2:2" x14ac:dyDescent="0.3">
      <c r="B1863"/>
    </row>
    <row r="1864" spans="2:2" x14ac:dyDescent="0.3">
      <c r="B1864"/>
    </row>
    <row r="1865" spans="2:2" x14ac:dyDescent="0.3">
      <c r="B1865"/>
    </row>
    <row r="1866" spans="2:2" x14ac:dyDescent="0.3">
      <c r="B1866"/>
    </row>
    <row r="1867" spans="2:2" x14ac:dyDescent="0.3">
      <c r="B1867"/>
    </row>
    <row r="1868" spans="2:2" x14ac:dyDescent="0.3">
      <c r="B1868"/>
    </row>
    <row r="1869" spans="2:2" x14ac:dyDescent="0.3">
      <c r="B1869"/>
    </row>
    <row r="1870" spans="2:2" x14ac:dyDescent="0.3">
      <c r="B1870"/>
    </row>
    <row r="1871" spans="2:2" x14ac:dyDescent="0.3">
      <c r="B1871"/>
    </row>
    <row r="1872" spans="2:2" x14ac:dyDescent="0.3">
      <c r="B1872"/>
    </row>
    <row r="1873" spans="2:2" x14ac:dyDescent="0.3">
      <c r="B1873"/>
    </row>
    <row r="1874" spans="2:2" x14ac:dyDescent="0.3">
      <c r="B1874"/>
    </row>
    <row r="1875" spans="2:2" x14ac:dyDescent="0.3">
      <c r="B1875"/>
    </row>
    <row r="1876" spans="2:2" x14ac:dyDescent="0.3">
      <c r="B1876"/>
    </row>
    <row r="1877" spans="2:2" x14ac:dyDescent="0.3">
      <c r="B1877"/>
    </row>
    <row r="1878" spans="2:2" x14ac:dyDescent="0.3">
      <c r="B1878"/>
    </row>
    <row r="1879" spans="2:2" x14ac:dyDescent="0.3">
      <c r="B1879"/>
    </row>
    <row r="1880" spans="2:2" x14ac:dyDescent="0.3">
      <c r="B1880"/>
    </row>
    <row r="1881" spans="2:2" x14ac:dyDescent="0.3">
      <c r="B1881"/>
    </row>
    <row r="1882" spans="2:2" x14ac:dyDescent="0.3">
      <c r="B1882"/>
    </row>
    <row r="1883" spans="2:2" x14ac:dyDescent="0.3">
      <c r="B1883"/>
    </row>
    <row r="1884" spans="2:2" x14ac:dyDescent="0.3">
      <c r="B1884"/>
    </row>
    <row r="1885" spans="2:2" x14ac:dyDescent="0.3">
      <c r="B1885"/>
    </row>
    <row r="1886" spans="2:2" x14ac:dyDescent="0.3">
      <c r="B1886"/>
    </row>
    <row r="1887" spans="2:2" x14ac:dyDescent="0.3">
      <c r="B1887"/>
    </row>
    <row r="1888" spans="2:2" x14ac:dyDescent="0.3">
      <c r="B1888"/>
    </row>
    <row r="1889" spans="2:2" x14ac:dyDescent="0.3">
      <c r="B1889"/>
    </row>
    <row r="1890" spans="2:2" x14ac:dyDescent="0.3">
      <c r="B1890"/>
    </row>
    <row r="1891" spans="2:2" x14ac:dyDescent="0.3">
      <c r="B1891"/>
    </row>
    <row r="1892" spans="2:2" x14ac:dyDescent="0.3">
      <c r="B1892"/>
    </row>
    <row r="1893" spans="2:2" x14ac:dyDescent="0.3">
      <c r="B1893"/>
    </row>
    <row r="1894" spans="2:2" x14ac:dyDescent="0.3">
      <c r="B1894"/>
    </row>
    <row r="1895" spans="2:2" x14ac:dyDescent="0.3">
      <c r="B1895"/>
    </row>
    <row r="1896" spans="2:2" x14ac:dyDescent="0.3">
      <c r="B1896"/>
    </row>
    <row r="1897" spans="2:2" x14ac:dyDescent="0.3">
      <c r="B1897"/>
    </row>
    <row r="1898" spans="2:2" x14ac:dyDescent="0.3">
      <c r="B1898"/>
    </row>
    <row r="1899" spans="2:2" x14ac:dyDescent="0.3">
      <c r="B1899"/>
    </row>
    <row r="1900" spans="2:2" x14ac:dyDescent="0.3">
      <c r="B1900"/>
    </row>
    <row r="1901" spans="2:2" x14ac:dyDescent="0.3">
      <c r="B1901"/>
    </row>
    <row r="1902" spans="2:2" x14ac:dyDescent="0.3">
      <c r="B1902"/>
    </row>
    <row r="1903" spans="2:2" x14ac:dyDescent="0.3">
      <c r="B1903"/>
    </row>
    <row r="1904" spans="2:2" x14ac:dyDescent="0.3">
      <c r="B1904"/>
    </row>
    <row r="1905" spans="2:2" x14ac:dyDescent="0.3">
      <c r="B1905"/>
    </row>
    <row r="1906" spans="2:2" x14ac:dyDescent="0.3">
      <c r="B1906"/>
    </row>
    <row r="1907" spans="2:2" x14ac:dyDescent="0.3">
      <c r="B1907"/>
    </row>
    <row r="1908" spans="2:2" x14ac:dyDescent="0.3">
      <c r="B1908"/>
    </row>
    <row r="1909" spans="2:2" x14ac:dyDescent="0.3">
      <c r="B1909"/>
    </row>
    <row r="1910" spans="2:2" x14ac:dyDescent="0.3">
      <c r="B1910"/>
    </row>
    <row r="1911" spans="2:2" x14ac:dyDescent="0.3">
      <c r="B1911"/>
    </row>
    <row r="1912" spans="2:2" x14ac:dyDescent="0.3">
      <c r="B1912"/>
    </row>
    <row r="1913" spans="2:2" x14ac:dyDescent="0.3">
      <c r="B1913"/>
    </row>
    <row r="1914" spans="2:2" x14ac:dyDescent="0.3">
      <c r="B1914"/>
    </row>
    <row r="1915" spans="2:2" x14ac:dyDescent="0.3">
      <c r="B1915"/>
    </row>
    <row r="1916" spans="2:2" x14ac:dyDescent="0.3">
      <c r="B1916"/>
    </row>
    <row r="1917" spans="2:2" x14ac:dyDescent="0.3">
      <c r="B1917"/>
    </row>
    <row r="1918" spans="2:2" x14ac:dyDescent="0.3">
      <c r="B1918"/>
    </row>
    <row r="1919" spans="2:2" x14ac:dyDescent="0.3">
      <c r="B1919"/>
    </row>
    <row r="1920" spans="2:2" x14ac:dyDescent="0.3">
      <c r="B1920"/>
    </row>
    <row r="1921" spans="2:2" x14ac:dyDescent="0.3">
      <c r="B1921"/>
    </row>
    <row r="1922" spans="2:2" x14ac:dyDescent="0.3">
      <c r="B1922"/>
    </row>
    <row r="1923" spans="2:2" x14ac:dyDescent="0.3">
      <c r="B1923"/>
    </row>
    <row r="1924" spans="2:2" x14ac:dyDescent="0.3">
      <c r="B1924"/>
    </row>
    <row r="1925" spans="2:2" x14ac:dyDescent="0.3">
      <c r="B1925"/>
    </row>
    <row r="1926" spans="2:2" x14ac:dyDescent="0.3">
      <c r="B1926"/>
    </row>
    <row r="1927" spans="2:2" x14ac:dyDescent="0.3">
      <c r="B1927"/>
    </row>
    <row r="1928" spans="2:2" x14ac:dyDescent="0.3">
      <c r="B1928"/>
    </row>
    <row r="1929" spans="2:2" x14ac:dyDescent="0.3">
      <c r="B1929"/>
    </row>
    <row r="1930" spans="2:2" x14ac:dyDescent="0.3">
      <c r="B1930"/>
    </row>
    <row r="1931" spans="2:2" x14ac:dyDescent="0.3">
      <c r="B1931"/>
    </row>
    <row r="1932" spans="2:2" x14ac:dyDescent="0.3">
      <c r="B1932"/>
    </row>
    <row r="1933" spans="2:2" x14ac:dyDescent="0.3">
      <c r="B1933"/>
    </row>
    <row r="1934" spans="2:2" x14ac:dyDescent="0.3">
      <c r="B1934"/>
    </row>
    <row r="1935" spans="2:2" x14ac:dyDescent="0.3">
      <c r="B1935"/>
    </row>
    <row r="1936" spans="2:2" x14ac:dyDescent="0.3">
      <c r="B1936"/>
    </row>
    <row r="1937" spans="2:2" x14ac:dyDescent="0.3">
      <c r="B1937"/>
    </row>
    <row r="1938" spans="2:2" x14ac:dyDescent="0.3">
      <c r="B1938"/>
    </row>
    <row r="1939" spans="2:2" x14ac:dyDescent="0.3">
      <c r="B1939"/>
    </row>
    <row r="1940" spans="2:2" x14ac:dyDescent="0.3">
      <c r="B1940"/>
    </row>
    <row r="1941" spans="2:2" x14ac:dyDescent="0.3">
      <c r="B1941"/>
    </row>
    <row r="1942" spans="2:2" x14ac:dyDescent="0.3">
      <c r="B1942"/>
    </row>
    <row r="1943" spans="2:2" x14ac:dyDescent="0.3">
      <c r="B1943"/>
    </row>
    <row r="1944" spans="2:2" x14ac:dyDescent="0.3">
      <c r="B1944"/>
    </row>
    <row r="1945" spans="2:2" x14ac:dyDescent="0.3">
      <c r="B1945"/>
    </row>
    <row r="1946" spans="2:2" x14ac:dyDescent="0.3">
      <c r="B1946"/>
    </row>
    <row r="1947" spans="2:2" x14ac:dyDescent="0.3">
      <c r="B1947"/>
    </row>
    <row r="1948" spans="2:2" x14ac:dyDescent="0.3">
      <c r="B1948"/>
    </row>
    <row r="1949" spans="2:2" x14ac:dyDescent="0.3">
      <c r="B1949"/>
    </row>
    <row r="1950" spans="2:2" x14ac:dyDescent="0.3">
      <c r="B1950"/>
    </row>
    <row r="1951" spans="2:2" x14ac:dyDescent="0.3">
      <c r="B1951"/>
    </row>
    <row r="1952" spans="2:2" x14ac:dyDescent="0.3">
      <c r="B1952"/>
    </row>
    <row r="1953" spans="2:2" x14ac:dyDescent="0.3">
      <c r="B1953"/>
    </row>
    <row r="1954" spans="2:2" x14ac:dyDescent="0.3">
      <c r="B1954"/>
    </row>
    <row r="1955" spans="2:2" x14ac:dyDescent="0.3">
      <c r="B1955"/>
    </row>
    <row r="1956" spans="2:2" x14ac:dyDescent="0.3">
      <c r="B1956"/>
    </row>
    <row r="1957" spans="2:2" x14ac:dyDescent="0.3">
      <c r="B1957"/>
    </row>
    <row r="1958" spans="2:2" x14ac:dyDescent="0.3">
      <c r="B1958"/>
    </row>
    <row r="1959" spans="2:2" x14ac:dyDescent="0.3">
      <c r="B1959"/>
    </row>
    <row r="1960" spans="2:2" x14ac:dyDescent="0.3">
      <c r="B1960"/>
    </row>
    <row r="1961" spans="2:2" x14ac:dyDescent="0.3">
      <c r="B1961"/>
    </row>
    <row r="1962" spans="2:2" x14ac:dyDescent="0.3">
      <c r="B1962"/>
    </row>
    <row r="1963" spans="2:2" x14ac:dyDescent="0.3">
      <c r="B1963"/>
    </row>
    <row r="1964" spans="2:2" x14ac:dyDescent="0.3">
      <c r="B1964"/>
    </row>
    <row r="1965" spans="2:2" x14ac:dyDescent="0.3">
      <c r="B1965"/>
    </row>
    <row r="1966" spans="2:2" x14ac:dyDescent="0.3">
      <c r="B1966"/>
    </row>
    <row r="1967" spans="2:2" x14ac:dyDescent="0.3">
      <c r="B1967"/>
    </row>
    <row r="1968" spans="2:2" x14ac:dyDescent="0.3">
      <c r="B1968"/>
    </row>
    <row r="1969" spans="2:2" x14ac:dyDescent="0.3">
      <c r="B1969"/>
    </row>
    <row r="1970" spans="2:2" x14ac:dyDescent="0.3">
      <c r="B1970"/>
    </row>
    <row r="1971" spans="2:2" x14ac:dyDescent="0.3">
      <c r="B1971"/>
    </row>
    <row r="1972" spans="2:2" x14ac:dyDescent="0.3">
      <c r="B1972"/>
    </row>
    <row r="1973" spans="2:2" x14ac:dyDescent="0.3">
      <c r="B1973"/>
    </row>
    <row r="1974" spans="2:2" x14ac:dyDescent="0.3">
      <c r="B1974"/>
    </row>
    <row r="1975" spans="2:2" x14ac:dyDescent="0.3">
      <c r="B1975"/>
    </row>
    <row r="1976" spans="2:2" x14ac:dyDescent="0.3">
      <c r="B1976"/>
    </row>
    <row r="1977" spans="2:2" x14ac:dyDescent="0.3">
      <c r="B1977"/>
    </row>
    <row r="1978" spans="2:2" x14ac:dyDescent="0.3">
      <c r="B1978"/>
    </row>
    <row r="1979" spans="2:2" x14ac:dyDescent="0.3">
      <c r="B1979"/>
    </row>
    <row r="1980" spans="2:2" x14ac:dyDescent="0.3">
      <c r="B1980"/>
    </row>
    <row r="1981" spans="2:2" x14ac:dyDescent="0.3">
      <c r="B1981"/>
    </row>
    <row r="1982" spans="2:2" x14ac:dyDescent="0.3">
      <c r="B1982"/>
    </row>
    <row r="1983" spans="2:2" x14ac:dyDescent="0.3">
      <c r="B1983"/>
    </row>
    <row r="1984" spans="2:2" x14ac:dyDescent="0.3">
      <c r="B1984"/>
    </row>
    <row r="1985" spans="2:2" x14ac:dyDescent="0.3">
      <c r="B1985"/>
    </row>
    <row r="1986" spans="2:2" x14ac:dyDescent="0.3">
      <c r="B1986"/>
    </row>
    <row r="1987" spans="2:2" x14ac:dyDescent="0.3">
      <c r="B1987"/>
    </row>
    <row r="1988" spans="2:2" x14ac:dyDescent="0.3">
      <c r="B1988"/>
    </row>
    <row r="1989" spans="2:2" x14ac:dyDescent="0.3">
      <c r="B1989"/>
    </row>
    <row r="1990" spans="2:2" x14ac:dyDescent="0.3">
      <c r="B1990"/>
    </row>
    <row r="1991" spans="2:2" x14ac:dyDescent="0.3">
      <c r="B1991"/>
    </row>
    <row r="1992" spans="2:2" x14ac:dyDescent="0.3">
      <c r="B1992"/>
    </row>
    <row r="1993" spans="2:2" x14ac:dyDescent="0.3">
      <c r="B1993"/>
    </row>
    <row r="1994" spans="2:2" x14ac:dyDescent="0.3">
      <c r="B1994"/>
    </row>
    <row r="1995" spans="2:2" x14ac:dyDescent="0.3">
      <c r="B1995"/>
    </row>
    <row r="1996" spans="2:2" x14ac:dyDescent="0.3">
      <c r="B1996"/>
    </row>
    <row r="1997" spans="2:2" x14ac:dyDescent="0.3">
      <c r="B1997"/>
    </row>
  </sheetData>
  <mergeCells count="50">
    <mergeCell ref="A4:B4"/>
    <mergeCell ref="DY4:EA4"/>
    <mergeCell ref="EB4:ED4"/>
    <mergeCell ref="EH4:EJ4"/>
    <mergeCell ref="EK4:EM4"/>
    <mergeCell ref="DD4:DF4"/>
    <mergeCell ref="DG4:DI4"/>
    <mergeCell ref="DM4:DO4"/>
    <mergeCell ref="DP4:DR4"/>
    <mergeCell ref="DS4:DU4"/>
    <mergeCell ref="DV4:DX4"/>
    <mergeCell ref="EE4:EG4"/>
    <mergeCell ref="DJ4:DL4"/>
    <mergeCell ref="BN4:BP4"/>
    <mergeCell ref="BW4:BY4"/>
    <mergeCell ref="BE4:BG4"/>
    <mergeCell ref="C3:H3"/>
    <mergeCell ref="O4:Q4"/>
    <mergeCell ref="R4:T4"/>
    <mergeCell ref="X4:Z4"/>
    <mergeCell ref="AD4:AF4"/>
    <mergeCell ref="U4:W4"/>
    <mergeCell ref="I4:K4"/>
    <mergeCell ref="C4:E4"/>
    <mergeCell ref="F4:H4"/>
    <mergeCell ref="L4:N4"/>
    <mergeCell ref="AV4:AX4"/>
    <mergeCell ref="AY4:BA4"/>
    <mergeCell ref="BB4:BD4"/>
    <mergeCell ref="AS4:AU4"/>
    <mergeCell ref="AG4:AI4"/>
    <mergeCell ref="AJ4:AL4"/>
    <mergeCell ref="AP4:AR4"/>
    <mergeCell ref="AM4:AO4"/>
    <mergeCell ref="CC4:CE4"/>
    <mergeCell ref="AA4:AC4"/>
    <mergeCell ref="C2:N2"/>
    <mergeCell ref="DA4:DC4"/>
    <mergeCell ref="BH4:BJ4"/>
    <mergeCell ref="BK4:BM4"/>
    <mergeCell ref="CX4:CZ4"/>
    <mergeCell ref="CF4:CH4"/>
    <mergeCell ref="BQ4:BS4"/>
    <mergeCell ref="BT4:BV4"/>
    <mergeCell ref="BZ4:CB4"/>
    <mergeCell ref="CI4:CK4"/>
    <mergeCell ref="CL4:CN4"/>
    <mergeCell ref="CO4:CQ4"/>
    <mergeCell ref="CR4:CT4"/>
    <mergeCell ref="CU4:CW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A1994"/>
  <sheetViews>
    <sheetView zoomScaleNormal="100" workbookViewId="0">
      <pane xSplit="2" ySplit="5" topLeftCell="C240" activePane="bottomRight" state="frozen"/>
      <selection pane="topRight" activeCell="C1" sqref="C1"/>
      <selection pane="bottomLeft" activeCell="A6" sqref="A6"/>
      <selection pane="bottomRight" activeCell="A246" sqref="A246"/>
    </sheetView>
  </sheetViews>
  <sheetFormatPr defaultColWidth="13.5546875" defaultRowHeight="14.4" x14ac:dyDescent="0.3"/>
  <cols>
    <col min="1" max="1" width="9.109375" customWidth="1"/>
    <col min="2" max="2" width="9.6640625" style="1" customWidth="1"/>
    <col min="3" max="3" width="9.44140625" style="7" customWidth="1"/>
    <col min="4" max="4" width="10.6640625" style="3" customWidth="1"/>
    <col min="5" max="5" width="10.5546875" style="3" bestFit="1" customWidth="1"/>
    <col min="6" max="6" width="9.44140625" style="7" customWidth="1"/>
    <col min="7" max="7" width="10.6640625" style="3" customWidth="1"/>
    <col min="8" max="8" width="10.5546875" style="3" bestFit="1" customWidth="1"/>
    <col min="9" max="9" width="10.5546875" style="7" bestFit="1" customWidth="1"/>
    <col min="10" max="10" width="10.6640625" style="3" customWidth="1"/>
    <col min="11" max="11" width="9.44140625" style="3" bestFit="1" customWidth="1"/>
    <col min="12" max="12" width="9.88671875" style="7" bestFit="1" customWidth="1"/>
    <col min="13" max="13" width="10.33203125" style="3" customWidth="1"/>
    <col min="14" max="14" width="10.88671875" style="3" customWidth="1"/>
    <col min="15" max="15" width="8.88671875" style="7" bestFit="1" customWidth="1"/>
    <col min="16" max="16" width="10.33203125" style="3" customWidth="1"/>
    <col min="17" max="17" width="9.44140625" style="3" bestFit="1" customWidth="1"/>
    <col min="18" max="18" width="10.5546875" style="7" bestFit="1" customWidth="1"/>
    <col min="19" max="19" width="11.5546875" style="3" bestFit="1" customWidth="1"/>
    <col min="20" max="20" width="10.5546875" style="3" bestFit="1" customWidth="1"/>
    <col min="21" max="21" width="9.109375" style="7" customWidth="1"/>
    <col min="22" max="22" width="10.33203125" style="3" bestFit="1" customWidth="1"/>
    <col min="23" max="23" width="9.88671875" style="3" bestFit="1" customWidth="1"/>
    <col min="24" max="24" width="9.109375" style="7" customWidth="1"/>
    <col min="25" max="25" width="10.33203125" style="3" bestFit="1" customWidth="1"/>
    <col min="26" max="26" width="9.88671875" style="3" bestFit="1" customWidth="1"/>
    <col min="27" max="27" width="9.109375" style="7" customWidth="1"/>
    <col min="28" max="28" width="10.33203125" style="3" bestFit="1" customWidth="1"/>
    <col min="29" max="29" width="10.88671875" style="3" bestFit="1" customWidth="1"/>
    <col min="30" max="30" width="9.88671875" style="3" customWidth="1"/>
    <col min="31" max="31" width="10.33203125" style="3" bestFit="1" customWidth="1"/>
    <col min="32" max="32" width="9.88671875" style="3" customWidth="1"/>
    <col min="33" max="33" width="9.109375" style="7" customWidth="1"/>
    <col min="34" max="34" width="10.33203125" style="3" bestFit="1" customWidth="1"/>
    <col min="35" max="35" width="12.88671875" style="3" customWidth="1"/>
    <col min="36" max="36" width="9.5546875" style="3" customWidth="1"/>
    <col min="37" max="37" width="10.33203125" style="3" bestFit="1" customWidth="1"/>
    <col min="38" max="38" width="12.88671875" style="3" customWidth="1"/>
    <col min="39" max="39" width="9.5546875" style="3" customWidth="1"/>
    <col min="40" max="40" width="10.33203125" style="3" bestFit="1" customWidth="1"/>
    <col min="41" max="41" width="12.88671875" style="3" customWidth="1"/>
    <col min="42" max="42" width="10.5546875" style="7" bestFit="1" customWidth="1"/>
    <col min="43" max="43" width="11.5546875" style="3" bestFit="1" customWidth="1"/>
    <col min="44" max="44" width="10.5546875" style="3" bestFit="1" customWidth="1"/>
    <col min="45" max="45" width="9.109375" style="7" customWidth="1"/>
    <col min="46" max="46" width="10.33203125" style="3" bestFit="1" customWidth="1"/>
    <col min="47" max="47" width="9.44140625" style="3" bestFit="1" customWidth="1"/>
    <col min="48" max="48" width="9.109375" style="7" customWidth="1"/>
    <col min="49" max="49" width="10.33203125" style="3" bestFit="1" customWidth="1"/>
    <col min="50" max="50" width="9.44140625" style="3" bestFit="1" customWidth="1"/>
    <col min="51" max="51" width="9.109375" style="7" customWidth="1"/>
    <col min="52" max="52" width="10.33203125" style="3" bestFit="1" customWidth="1"/>
    <col min="53" max="53" width="9.88671875" style="3" bestFit="1" customWidth="1"/>
    <col min="54" max="54" width="9.109375" style="7" customWidth="1"/>
    <col min="55" max="55" width="10.33203125" style="3" bestFit="1" customWidth="1"/>
    <col min="56" max="56" width="10.6640625" style="3" customWidth="1"/>
    <col min="57" max="57" width="9.109375" style="7" customWidth="1"/>
    <col min="58" max="58" width="10.33203125" style="3" bestFit="1" customWidth="1"/>
    <col min="59" max="59" width="9.44140625" style="3" bestFit="1" customWidth="1"/>
    <col min="60" max="60" width="9.109375" style="7" customWidth="1"/>
    <col min="61" max="61" width="10.33203125" style="3" bestFit="1" customWidth="1"/>
    <col min="62" max="62" width="9.88671875" style="3" bestFit="1" customWidth="1"/>
    <col min="63" max="63" width="9.88671875" style="7" bestFit="1" customWidth="1"/>
    <col min="64" max="64" width="10.33203125" style="3" bestFit="1" customWidth="1"/>
    <col min="65" max="65" width="10.5546875" style="3" bestFit="1" customWidth="1"/>
    <col min="66" max="66" width="9.88671875" style="7" bestFit="1" customWidth="1"/>
    <col min="67" max="67" width="10.33203125" style="3" bestFit="1" customWidth="1"/>
    <col min="68" max="68" width="10.5546875" style="3" bestFit="1" customWidth="1"/>
    <col min="69" max="69" width="9.109375" style="7" customWidth="1"/>
    <col min="70" max="70" width="10.33203125" style="3" bestFit="1" customWidth="1"/>
    <col min="71" max="71" width="9.44140625" style="3" bestFit="1" customWidth="1"/>
    <col min="72" max="72" width="10" style="7" customWidth="1"/>
    <col min="73" max="73" width="10" style="3" customWidth="1"/>
    <col min="74" max="74" width="11.33203125" style="3" customWidth="1"/>
    <col min="75" max="75" width="9.109375" style="7" customWidth="1"/>
    <col min="76" max="76" width="10.33203125" style="3" bestFit="1" customWidth="1"/>
    <col min="77" max="77" width="9.44140625" style="3" bestFit="1" customWidth="1"/>
    <col min="78" max="78" width="9.88671875" style="7" bestFit="1" customWidth="1"/>
    <col min="79" max="79" width="10.33203125" style="3" bestFit="1" customWidth="1"/>
    <col min="80" max="80" width="11.5546875" style="3" customWidth="1"/>
    <col min="81" max="81" width="9.109375" style="7" customWidth="1"/>
    <col min="82" max="82" width="10.33203125" style="3" bestFit="1" customWidth="1"/>
    <col min="83" max="83" width="11.88671875" style="3" customWidth="1"/>
    <col min="84" max="84" width="9.109375" style="7" customWidth="1"/>
    <col min="85" max="85" width="10.33203125" style="3" bestFit="1" customWidth="1"/>
    <col min="86" max="86" width="9.44140625" style="3" bestFit="1" customWidth="1"/>
    <col min="87" max="87" width="9.109375" style="7" customWidth="1"/>
    <col min="88" max="88" width="10.33203125" style="3" bestFit="1" customWidth="1"/>
    <col min="89" max="89" width="11.6640625" style="3" customWidth="1"/>
    <col min="90" max="90" width="9.109375" style="7" customWidth="1"/>
    <col min="91" max="91" width="10.33203125" style="3" bestFit="1" customWidth="1"/>
    <col min="92" max="92" width="10.109375" style="3" customWidth="1"/>
    <col min="93" max="93" width="9.109375" style="7" customWidth="1"/>
    <col min="94" max="94" width="10.33203125" style="3" bestFit="1" customWidth="1"/>
    <col min="95" max="95" width="10.109375" style="3" customWidth="1"/>
    <col min="96" max="96" width="9.109375" style="7" customWidth="1"/>
    <col min="97" max="97" width="10.33203125" style="3" bestFit="1" customWidth="1"/>
    <col min="98" max="98" width="9.44140625" style="3" bestFit="1" customWidth="1"/>
    <col min="99" max="99" width="9.109375" style="7" customWidth="1"/>
    <col min="100" max="100" width="10.33203125" style="3" bestFit="1" customWidth="1"/>
    <col min="101" max="101" width="9.44140625" style="3" bestFit="1" customWidth="1"/>
    <col min="102" max="102" width="9.109375" style="7" customWidth="1"/>
    <col min="103" max="103" width="10.33203125" style="3" bestFit="1" customWidth="1"/>
    <col min="104" max="104" width="9.44140625" style="3" bestFit="1" customWidth="1"/>
    <col min="105" max="105" width="9.44140625" style="3" customWidth="1"/>
    <col min="106" max="106" width="10.5546875" style="3" customWidth="1"/>
    <col min="107" max="107" width="9.44140625" style="3" customWidth="1"/>
    <col min="108" max="113" width="11.109375" style="3" customWidth="1"/>
    <col min="114" max="114" width="9.109375" style="7" customWidth="1"/>
    <col min="115" max="115" width="10.33203125" style="3" bestFit="1" customWidth="1"/>
    <col min="116" max="116" width="9.88671875" style="3" bestFit="1" customWidth="1"/>
    <col min="117" max="117" width="9.109375" style="7" customWidth="1"/>
    <col min="118" max="118" width="10.33203125" style="3" bestFit="1" customWidth="1"/>
    <col min="119" max="119" width="9.88671875" style="3" customWidth="1"/>
    <col min="120" max="120" width="9.109375" style="7" customWidth="1"/>
    <col min="121" max="121" width="10.33203125" style="3" bestFit="1" customWidth="1"/>
    <col min="122" max="122" width="11.109375" style="3" customWidth="1"/>
    <col min="123" max="123" width="10.88671875" style="7" bestFit="1" customWidth="1"/>
    <col min="124" max="124" width="12" style="3" bestFit="1" customWidth="1"/>
    <col min="125" max="125" width="12" style="3" customWidth="1"/>
    <col min="126" max="126" width="11.5546875" style="7" bestFit="1" customWidth="1"/>
    <col min="127" max="127" width="11.5546875" style="3" bestFit="1" customWidth="1"/>
    <col min="128" max="128" width="10.5546875" style="3" bestFit="1" customWidth="1"/>
    <col min="129" max="129" width="12.109375" style="7" bestFit="1" customWidth="1"/>
    <col min="130" max="130" width="12.109375" style="3" bestFit="1" customWidth="1"/>
    <col min="131" max="131" width="13.5546875" style="3"/>
  </cols>
  <sheetData>
    <row r="1" spans="1:131" s="14" customFormat="1" ht="10.5" customHeight="1" x14ac:dyDescent="0.3">
      <c r="B1" s="15"/>
      <c r="C1" s="16"/>
      <c r="D1" s="17"/>
      <c r="E1" s="17"/>
      <c r="F1" s="16"/>
      <c r="G1" s="17"/>
      <c r="H1" s="17"/>
      <c r="I1" s="16"/>
      <c r="J1" s="17"/>
      <c r="K1" s="17"/>
      <c r="L1" s="16"/>
      <c r="M1" s="17"/>
      <c r="N1" s="17"/>
      <c r="O1" s="16"/>
      <c r="P1" s="17"/>
      <c r="Q1" s="17"/>
      <c r="R1" s="16"/>
      <c r="S1" s="17"/>
      <c r="T1" s="17"/>
      <c r="U1" s="16"/>
      <c r="V1" s="17"/>
      <c r="W1" s="17"/>
      <c r="X1" s="16"/>
      <c r="Y1" s="17"/>
      <c r="Z1" s="17"/>
      <c r="AA1" s="16"/>
      <c r="AB1" s="17"/>
      <c r="AC1" s="17"/>
      <c r="AD1" s="17"/>
      <c r="AE1" s="17"/>
      <c r="AF1" s="17"/>
      <c r="AG1" s="16"/>
      <c r="AH1" s="17"/>
      <c r="AI1" s="17"/>
      <c r="AJ1" s="17"/>
      <c r="AK1" s="17"/>
      <c r="AL1" s="17"/>
      <c r="AM1" s="17"/>
      <c r="AN1" s="17"/>
      <c r="AO1" s="17"/>
      <c r="AP1" s="16"/>
      <c r="AQ1" s="17"/>
      <c r="AR1" s="17"/>
      <c r="AS1" s="16"/>
      <c r="AT1" s="17"/>
      <c r="AU1" s="17"/>
      <c r="AV1" s="16"/>
      <c r="AW1" s="17"/>
      <c r="AX1" s="17"/>
      <c r="AY1" s="16"/>
      <c r="AZ1" s="17"/>
      <c r="BA1" s="17"/>
      <c r="BB1" s="16"/>
      <c r="BC1" s="17"/>
      <c r="BD1" s="17"/>
      <c r="BE1" s="16"/>
      <c r="BF1" s="17"/>
      <c r="BG1" s="17"/>
      <c r="BH1" s="16"/>
      <c r="BI1" s="17"/>
      <c r="BJ1" s="17"/>
      <c r="BK1" s="16"/>
      <c r="BL1" s="17"/>
      <c r="BM1" s="17"/>
      <c r="BN1" s="16"/>
      <c r="BO1" s="17"/>
      <c r="BP1" s="17"/>
      <c r="BQ1" s="16"/>
      <c r="BR1" s="17"/>
      <c r="BS1" s="17"/>
      <c r="BT1" s="16"/>
      <c r="BU1" s="17"/>
      <c r="BV1" s="17"/>
      <c r="BW1" s="16"/>
      <c r="BX1" s="17"/>
      <c r="BY1" s="17"/>
      <c r="BZ1" s="16"/>
      <c r="CA1" s="17"/>
      <c r="CB1" s="17"/>
      <c r="CC1" s="16"/>
      <c r="CD1" s="17"/>
      <c r="CE1" s="17"/>
      <c r="CF1" s="16"/>
      <c r="CG1" s="17"/>
      <c r="CH1" s="17"/>
      <c r="CI1" s="16"/>
      <c r="CJ1" s="17"/>
      <c r="CK1" s="17"/>
      <c r="CL1" s="16"/>
      <c r="CM1" s="17"/>
      <c r="CN1" s="17"/>
      <c r="CO1" s="16"/>
      <c r="CP1" s="17"/>
      <c r="CQ1" s="17"/>
      <c r="CR1" s="16"/>
      <c r="CS1" s="17"/>
      <c r="CT1" s="17"/>
      <c r="CU1" s="16"/>
      <c r="CV1" s="17"/>
      <c r="CW1" s="17"/>
      <c r="CX1" s="16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6"/>
      <c r="DK1" s="17"/>
      <c r="DL1" s="17"/>
      <c r="DM1" s="16"/>
      <c r="DN1" s="17"/>
      <c r="DO1" s="17"/>
      <c r="DP1" s="16"/>
      <c r="DQ1" s="17"/>
      <c r="DR1" s="17"/>
      <c r="DS1" s="16"/>
      <c r="DT1" s="17"/>
      <c r="DU1" s="17"/>
      <c r="DV1" s="16"/>
      <c r="DW1" s="17"/>
      <c r="DX1" s="17"/>
      <c r="DY1" s="16"/>
      <c r="DZ1" s="17"/>
      <c r="EA1" s="17"/>
    </row>
    <row r="2" spans="1:131" s="18" customFormat="1" ht="20.25" customHeight="1" x14ac:dyDescent="0.4">
      <c r="B2" s="19" t="s">
        <v>70</v>
      </c>
      <c r="C2" s="78" t="s">
        <v>87</v>
      </c>
      <c r="D2" s="78"/>
      <c r="E2" s="78"/>
      <c r="F2" s="78"/>
      <c r="G2" s="78"/>
      <c r="H2" s="78"/>
      <c r="I2" s="78"/>
      <c r="J2" s="78"/>
      <c r="K2" s="78"/>
      <c r="L2" s="78"/>
      <c r="M2" s="62"/>
      <c r="N2" s="62"/>
      <c r="O2" s="62"/>
      <c r="S2" s="20"/>
      <c r="T2" s="20"/>
      <c r="U2" s="21"/>
      <c r="V2" s="20"/>
      <c r="W2" s="20"/>
      <c r="X2" s="21"/>
      <c r="Y2" s="20"/>
      <c r="Z2" s="20"/>
      <c r="AA2" s="21"/>
      <c r="AB2" s="20"/>
      <c r="AC2" s="20"/>
      <c r="AD2" s="20"/>
      <c r="AE2" s="20"/>
      <c r="AF2" s="20"/>
      <c r="AG2" s="21"/>
      <c r="AH2" s="20"/>
      <c r="AI2" s="20"/>
      <c r="AJ2" s="20"/>
      <c r="AK2" s="20"/>
      <c r="AL2" s="20"/>
      <c r="AM2" s="20"/>
      <c r="AN2" s="20"/>
      <c r="AO2" s="20"/>
      <c r="AP2" s="21"/>
      <c r="AQ2" s="20"/>
      <c r="AR2" s="20"/>
      <c r="AS2" s="21"/>
      <c r="AT2" s="20"/>
      <c r="AU2" s="20"/>
      <c r="AV2" s="21"/>
      <c r="AW2" s="20"/>
      <c r="AX2" s="20"/>
      <c r="AY2" s="21"/>
      <c r="AZ2" s="20"/>
      <c r="BA2" s="20"/>
      <c r="BB2" s="21"/>
      <c r="BC2" s="20"/>
      <c r="BD2" s="20"/>
      <c r="BE2" s="21"/>
      <c r="BF2" s="20"/>
      <c r="BG2" s="20"/>
      <c r="BH2" s="21"/>
      <c r="BI2" s="20"/>
      <c r="BJ2" s="20"/>
      <c r="BK2" s="21"/>
      <c r="BL2" s="20"/>
      <c r="BM2" s="20"/>
      <c r="BN2" s="21"/>
      <c r="BO2" s="20"/>
      <c r="BP2" s="20"/>
      <c r="BQ2" s="21"/>
      <c r="BR2" s="20"/>
      <c r="BS2" s="20"/>
      <c r="BT2" s="21"/>
      <c r="BU2" s="20"/>
      <c r="BV2" s="20"/>
      <c r="BW2" s="21"/>
      <c r="BX2" s="20"/>
      <c r="BY2" s="20"/>
      <c r="BZ2" s="21"/>
      <c r="CA2" s="20"/>
      <c r="CB2" s="20"/>
      <c r="CC2" s="21"/>
      <c r="CD2" s="20"/>
      <c r="CE2" s="20"/>
      <c r="CF2" s="21"/>
      <c r="CG2" s="20"/>
      <c r="CH2" s="20"/>
      <c r="CI2" s="21"/>
      <c r="CJ2" s="20"/>
      <c r="CK2" s="20"/>
      <c r="CL2" s="21"/>
      <c r="CM2" s="20"/>
      <c r="CN2" s="20"/>
      <c r="CO2" s="21"/>
      <c r="CP2" s="20"/>
      <c r="CQ2" s="20"/>
      <c r="CR2" s="21"/>
      <c r="CS2" s="20"/>
      <c r="CT2" s="20"/>
      <c r="CU2" s="21"/>
      <c r="CV2" s="20"/>
      <c r="CW2" s="20"/>
      <c r="CX2" s="21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1"/>
      <c r="DK2" s="20"/>
      <c r="DL2" s="20"/>
      <c r="DM2" s="21"/>
      <c r="DN2" s="20"/>
      <c r="DO2" s="20"/>
      <c r="DP2" s="21"/>
      <c r="DQ2" s="20"/>
      <c r="DR2" s="20"/>
      <c r="DS2" s="21"/>
      <c r="DT2" s="20"/>
      <c r="DU2" s="20"/>
      <c r="DV2" s="21"/>
      <c r="DW2" s="20"/>
      <c r="DX2" s="20"/>
      <c r="DY2" s="21"/>
      <c r="DZ2" s="20"/>
      <c r="EA2" s="20"/>
    </row>
    <row r="3" spans="1:131" s="22" customFormat="1" ht="20.25" customHeight="1" thickBot="1" x14ac:dyDescent="0.45">
      <c r="B3" s="23"/>
      <c r="C3" s="87" t="s">
        <v>86</v>
      </c>
      <c r="D3" s="87"/>
      <c r="E3" s="87"/>
      <c r="F3" s="87"/>
      <c r="G3" s="87"/>
      <c r="H3" s="63"/>
      <c r="I3" s="25"/>
      <c r="J3" s="24"/>
      <c r="K3" s="24"/>
      <c r="L3" s="25"/>
      <c r="M3" s="24"/>
      <c r="N3" s="24"/>
      <c r="O3" s="25"/>
      <c r="S3" s="24"/>
      <c r="T3" s="24"/>
      <c r="U3" s="25"/>
      <c r="V3" s="24"/>
      <c r="W3" s="24"/>
      <c r="X3" s="25"/>
      <c r="Y3" s="24"/>
      <c r="Z3" s="24"/>
      <c r="AA3" s="25"/>
      <c r="AB3" s="24"/>
      <c r="AC3" s="24"/>
      <c r="AD3" s="24"/>
      <c r="AE3" s="24"/>
      <c r="AF3" s="24"/>
      <c r="AG3" s="25"/>
      <c r="AH3" s="24"/>
      <c r="AI3" s="24"/>
      <c r="AJ3" s="24"/>
      <c r="AK3" s="24"/>
      <c r="AL3" s="24"/>
      <c r="AM3" s="24"/>
      <c r="AN3" s="24"/>
      <c r="AO3" s="24"/>
      <c r="AP3" s="25"/>
      <c r="AQ3" s="24"/>
      <c r="AR3" s="24"/>
      <c r="AS3" s="25"/>
      <c r="AT3" s="24"/>
      <c r="AU3" s="24"/>
      <c r="AV3" s="25"/>
      <c r="AW3" s="24"/>
      <c r="AX3" s="24"/>
      <c r="AY3" s="25"/>
      <c r="AZ3" s="24"/>
      <c r="BA3" s="24"/>
      <c r="BB3" s="25"/>
      <c r="BC3" s="24"/>
      <c r="BD3" s="24"/>
      <c r="BE3" s="25"/>
      <c r="BF3" s="24"/>
      <c r="BG3" s="24"/>
      <c r="BH3" s="25"/>
      <c r="BI3" s="24"/>
      <c r="BJ3" s="24"/>
      <c r="BK3" s="25"/>
      <c r="BL3" s="24"/>
      <c r="BM3" s="24"/>
      <c r="BN3" s="25"/>
      <c r="BO3" s="24"/>
      <c r="BP3" s="24"/>
      <c r="BQ3" s="25"/>
      <c r="BR3" s="24"/>
      <c r="BS3" s="24"/>
      <c r="BT3" s="25"/>
      <c r="BU3" s="24"/>
      <c r="BV3" s="24"/>
      <c r="BW3" s="25"/>
      <c r="BX3" s="24"/>
      <c r="BY3" s="24"/>
      <c r="BZ3" s="25"/>
      <c r="CA3" s="24"/>
      <c r="CB3" s="24"/>
      <c r="CC3" s="25"/>
      <c r="CD3" s="24"/>
      <c r="CE3" s="24"/>
      <c r="CF3" s="25"/>
      <c r="CG3" s="24"/>
      <c r="CH3" s="24"/>
      <c r="CI3" s="25"/>
      <c r="CJ3" s="24"/>
      <c r="CK3" s="24"/>
      <c r="CL3" s="25"/>
      <c r="CM3" s="24"/>
      <c r="CN3" s="24"/>
      <c r="CO3" s="25"/>
      <c r="CP3" s="24"/>
      <c r="CQ3" s="24"/>
      <c r="CR3" s="25"/>
      <c r="CS3" s="24"/>
      <c r="CT3" s="24"/>
      <c r="CU3" s="25"/>
      <c r="CV3" s="24"/>
      <c r="CW3" s="24"/>
      <c r="CX3" s="25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5"/>
      <c r="DK3" s="24"/>
      <c r="DL3" s="24"/>
      <c r="DM3" s="25"/>
      <c r="DN3" s="24"/>
      <c r="DO3" s="24"/>
      <c r="DP3" s="25"/>
      <c r="DQ3" s="24"/>
      <c r="DR3" s="24"/>
      <c r="DS3" s="25"/>
      <c r="DT3" s="24"/>
      <c r="DU3" s="24"/>
      <c r="DV3" s="25"/>
      <c r="DW3" s="24"/>
      <c r="DX3" s="24"/>
      <c r="DY3" s="25"/>
      <c r="DZ3" s="24"/>
      <c r="EA3" s="24"/>
    </row>
    <row r="4" spans="1:131" s="2" customFormat="1" ht="45" customHeight="1" x14ac:dyDescent="0.3">
      <c r="A4" s="96" t="s">
        <v>26</v>
      </c>
      <c r="B4" s="97"/>
      <c r="C4" s="88" t="s">
        <v>92</v>
      </c>
      <c r="D4" s="89"/>
      <c r="E4" s="90"/>
      <c r="F4" s="88" t="s">
        <v>33</v>
      </c>
      <c r="G4" s="89"/>
      <c r="H4" s="90"/>
      <c r="I4" s="88" t="s">
        <v>15</v>
      </c>
      <c r="J4" s="89"/>
      <c r="K4" s="90"/>
      <c r="L4" s="88" t="s">
        <v>72</v>
      </c>
      <c r="M4" s="89"/>
      <c r="N4" s="90"/>
      <c r="O4" s="88" t="s">
        <v>42</v>
      </c>
      <c r="P4" s="89"/>
      <c r="Q4" s="90"/>
      <c r="R4" s="88" t="s">
        <v>55</v>
      </c>
      <c r="S4" s="89"/>
      <c r="T4" s="90"/>
      <c r="U4" s="88" t="s">
        <v>91</v>
      </c>
      <c r="V4" s="89"/>
      <c r="W4" s="90"/>
      <c r="X4" s="88" t="s">
        <v>60</v>
      </c>
      <c r="Y4" s="89"/>
      <c r="Z4" s="90"/>
      <c r="AA4" s="88" t="s">
        <v>93</v>
      </c>
      <c r="AB4" s="89"/>
      <c r="AC4" s="90"/>
      <c r="AD4" s="91" t="s">
        <v>47</v>
      </c>
      <c r="AE4" s="92"/>
      <c r="AF4" s="93"/>
      <c r="AG4" s="88" t="s">
        <v>17</v>
      </c>
      <c r="AH4" s="89"/>
      <c r="AI4" s="90"/>
      <c r="AJ4" s="91" t="s">
        <v>48</v>
      </c>
      <c r="AK4" s="92"/>
      <c r="AL4" s="93"/>
      <c r="AM4" s="91" t="s">
        <v>83</v>
      </c>
      <c r="AN4" s="92"/>
      <c r="AO4" s="93"/>
      <c r="AP4" s="88" t="s">
        <v>43</v>
      </c>
      <c r="AQ4" s="94"/>
      <c r="AR4" s="95"/>
      <c r="AS4" s="88" t="s">
        <v>73</v>
      </c>
      <c r="AT4" s="89"/>
      <c r="AU4" s="90"/>
      <c r="AV4" s="88" t="s">
        <v>19</v>
      </c>
      <c r="AW4" s="89"/>
      <c r="AX4" s="90"/>
      <c r="AY4" s="88" t="s">
        <v>34</v>
      </c>
      <c r="AZ4" s="89"/>
      <c r="BA4" s="90"/>
      <c r="BB4" s="88" t="s">
        <v>74</v>
      </c>
      <c r="BC4" s="89"/>
      <c r="BD4" s="90"/>
      <c r="BE4" s="88" t="s">
        <v>44</v>
      </c>
      <c r="BF4" s="89"/>
      <c r="BG4" s="90"/>
      <c r="BH4" s="88" t="s">
        <v>35</v>
      </c>
      <c r="BI4" s="89"/>
      <c r="BJ4" s="90"/>
      <c r="BK4" s="88" t="s">
        <v>20</v>
      </c>
      <c r="BL4" s="89"/>
      <c r="BM4" s="90"/>
      <c r="BN4" s="88" t="s">
        <v>36</v>
      </c>
      <c r="BO4" s="89"/>
      <c r="BP4" s="90"/>
      <c r="BQ4" s="88" t="s">
        <v>37</v>
      </c>
      <c r="BR4" s="89"/>
      <c r="BS4" s="90"/>
      <c r="BT4" s="88" t="s">
        <v>38</v>
      </c>
      <c r="BU4" s="89"/>
      <c r="BV4" s="90"/>
      <c r="BW4" s="88" t="s">
        <v>52</v>
      </c>
      <c r="BX4" s="89"/>
      <c r="BY4" s="90"/>
      <c r="BZ4" s="88" t="s">
        <v>75</v>
      </c>
      <c r="CA4" s="89"/>
      <c r="CB4" s="90"/>
      <c r="CC4" s="88" t="s">
        <v>21</v>
      </c>
      <c r="CD4" s="89"/>
      <c r="CE4" s="90"/>
      <c r="CF4" s="88" t="s">
        <v>90</v>
      </c>
      <c r="CG4" s="89"/>
      <c r="CH4" s="90"/>
      <c r="CI4" s="88" t="s">
        <v>22</v>
      </c>
      <c r="CJ4" s="89"/>
      <c r="CK4" s="90"/>
      <c r="CL4" s="88" t="s">
        <v>94</v>
      </c>
      <c r="CM4" s="89"/>
      <c r="CN4" s="90"/>
      <c r="CO4" s="88" t="s">
        <v>50</v>
      </c>
      <c r="CP4" s="89"/>
      <c r="CQ4" s="90"/>
      <c r="CR4" s="88" t="s">
        <v>39</v>
      </c>
      <c r="CS4" s="89"/>
      <c r="CT4" s="90"/>
      <c r="CU4" s="88" t="s">
        <v>85</v>
      </c>
      <c r="CV4" s="89"/>
      <c r="CW4" s="90"/>
      <c r="CX4" s="88" t="s">
        <v>51</v>
      </c>
      <c r="CY4" s="89"/>
      <c r="CZ4" s="90"/>
      <c r="DA4" s="91" t="s">
        <v>80</v>
      </c>
      <c r="DB4" s="92"/>
      <c r="DC4" s="93"/>
      <c r="DD4" s="88" t="s">
        <v>46</v>
      </c>
      <c r="DE4" s="89"/>
      <c r="DF4" s="90"/>
      <c r="DG4" s="88" t="s">
        <v>78</v>
      </c>
      <c r="DH4" s="89"/>
      <c r="DI4" s="90"/>
      <c r="DJ4" s="88" t="s">
        <v>68</v>
      </c>
      <c r="DK4" s="89"/>
      <c r="DL4" s="90"/>
      <c r="DM4" s="88" t="s">
        <v>58</v>
      </c>
      <c r="DN4" s="89"/>
      <c r="DO4" s="90"/>
      <c r="DP4" s="88" t="s">
        <v>40</v>
      </c>
      <c r="DQ4" s="89"/>
      <c r="DR4" s="90"/>
      <c r="DS4" s="88" t="s">
        <v>41</v>
      </c>
      <c r="DT4" s="89"/>
      <c r="DU4" s="90"/>
      <c r="DV4" s="88" t="s">
        <v>23</v>
      </c>
      <c r="DW4" s="89"/>
      <c r="DX4" s="90"/>
      <c r="DY4" s="49" t="s">
        <v>25</v>
      </c>
      <c r="DZ4" s="50" t="s">
        <v>25</v>
      </c>
      <c r="EA4" s="4"/>
    </row>
    <row r="5" spans="1:131" ht="45" customHeight="1" thickBot="1" x14ac:dyDescent="0.35">
      <c r="A5" s="41" t="s">
        <v>0</v>
      </c>
      <c r="B5" s="42" t="s">
        <v>89</v>
      </c>
      <c r="C5" s="29" t="s">
        <v>28</v>
      </c>
      <c r="D5" s="28" t="s">
        <v>30</v>
      </c>
      <c r="E5" s="30" t="s">
        <v>1</v>
      </c>
      <c r="F5" s="29" t="s">
        <v>28</v>
      </c>
      <c r="G5" s="28" t="s">
        <v>30</v>
      </c>
      <c r="H5" s="30" t="s">
        <v>1</v>
      </c>
      <c r="I5" s="29" t="s">
        <v>28</v>
      </c>
      <c r="J5" s="28" t="s">
        <v>30</v>
      </c>
      <c r="K5" s="30" t="s">
        <v>1</v>
      </c>
      <c r="L5" s="29" t="s">
        <v>28</v>
      </c>
      <c r="M5" s="28" t="s">
        <v>32</v>
      </c>
      <c r="N5" s="30" t="s">
        <v>1</v>
      </c>
      <c r="O5" s="29" t="s">
        <v>28</v>
      </c>
      <c r="P5" s="28" t="s">
        <v>32</v>
      </c>
      <c r="Q5" s="30" t="s">
        <v>1</v>
      </c>
      <c r="R5" s="29" t="s">
        <v>28</v>
      </c>
      <c r="S5" s="28" t="s">
        <v>31</v>
      </c>
      <c r="T5" s="30" t="s">
        <v>1</v>
      </c>
      <c r="U5" s="29" t="s">
        <v>28</v>
      </c>
      <c r="V5" s="28" t="s">
        <v>31</v>
      </c>
      <c r="W5" s="30" t="s">
        <v>1</v>
      </c>
      <c r="X5" s="29" t="s">
        <v>28</v>
      </c>
      <c r="Y5" s="28" t="s">
        <v>31</v>
      </c>
      <c r="Z5" s="30" t="s">
        <v>1</v>
      </c>
      <c r="AA5" s="29" t="s">
        <v>28</v>
      </c>
      <c r="AB5" s="28" t="s">
        <v>31</v>
      </c>
      <c r="AC5" s="30" t="s">
        <v>1</v>
      </c>
      <c r="AD5" s="29" t="s">
        <v>28</v>
      </c>
      <c r="AE5" s="28" t="s">
        <v>31</v>
      </c>
      <c r="AF5" s="30" t="s">
        <v>1</v>
      </c>
      <c r="AG5" s="29" t="s">
        <v>28</v>
      </c>
      <c r="AH5" s="28" t="s">
        <v>31</v>
      </c>
      <c r="AI5" s="30" t="s">
        <v>1</v>
      </c>
      <c r="AJ5" s="29" t="s">
        <v>28</v>
      </c>
      <c r="AK5" s="28" t="s">
        <v>31</v>
      </c>
      <c r="AL5" s="30" t="s">
        <v>1</v>
      </c>
      <c r="AM5" s="29" t="s">
        <v>28</v>
      </c>
      <c r="AN5" s="28" t="s">
        <v>31</v>
      </c>
      <c r="AO5" s="30" t="s">
        <v>1</v>
      </c>
      <c r="AP5" s="29" t="s">
        <v>28</v>
      </c>
      <c r="AQ5" s="28" t="s">
        <v>31</v>
      </c>
      <c r="AR5" s="30" t="s">
        <v>1</v>
      </c>
      <c r="AS5" s="29" t="s">
        <v>28</v>
      </c>
      <c r="AT5" s="28" t="s">
        <v>31</v>
      </c>
      <c r="AU5" s="30" t="s">
        <v>1</v>
      </c>
      <c r="AV5" s="29" t="s">
        <v>28</v>
      </c>
      <c r="AW5" s="28" t="s">
        <v>31</v>
      </c>
      <c r="AX5" s="30" t="s">
        <v>1</v>
      </c>
      <c r="AY5" s="29" t="s">
        <v>28</v>
      </c>
      <c r="AZ5" s="28" t="s">
        <v>31</v>
      </c>
      <c r="BA5" s="30" t="s">
        <v>1</v>
      </c>
      <c r="BB5" s="29" t="s">
        <v>28</v>
      </c>
      <c r="BC5" s="28" t="s">
        <v>31</v>
      </c>
      <c r="BD5" s="30" t="s">
        <v>1</v>
      </c>
      <c r="BE5" s="29" t="s">
        <v>28</v>
      </c>
      <c r="BF5" s="28" t="s">
        <v>31</v>
      </c>
      <c r="BG5" s="30" t="s">
        <v>1</v>
      </c>
      <c r="BH5" s="29" t="s">
        <v>28</v>
      </c>
      <c r="BI5" s="28" t="s">
        <v>31</v>
      </c>
      <c r="BJ5" s="30" t="s">
        <v>1</v>
      </c>
      <c r="BK5" s="29" t="s">
        <v>28</v>
      </c>
      <c r="BL5" s="28" t="s">
        <v>31</v>
      </c>
      <c r="BM5" s="30" t="s">
        <v>1</v>
      </c>
      <c r="BN5" s="29" t="s">
        <v>28</v>
      </c>
      <c r="BO5" s="28" t="s">
        <v>31</v>
      </c>
      <c r="BP5" s="30" t="s">
        <v>1</v>
      </c>
      <c r="BQ5" s="29" t="s">
        <v>28</v>
      </c>
      <c r="BR5" s="28" t="s">
        <v>31</v>
      </c>
      <c r="BS5" s="30" t="s">
        <v>1</v>
      </c>
      <c r="BT5" s="29" t="s">
        <v>28</v>
      </c>
      <c r="BU5" s="28" t="s">
        <v>31</v>
      </c>
      <c r="BV5" s="30" t="s">
        <v>1</v>
      </c>
      <c r="BW5" s="29" t="s">
        <v>28</v>
      </c>
      <c r="BX5" s="28" t="s">
        <v>31</v>
      </c>
      <c r="BY5" s="30" t="s">
        <v>1</v>
      </c>
      <c r="BZ5" s="29" t="s">
        <v>28</v>
      </c>
      <c r="CA5" s="28" t="s">
        <v>31</v>
      </c>
      <c r="CB5" s="30" t="s">
        <v>1</v>
      </c>
      <c r="CC5" s="29" t="s">
        <v>28</v>
      </c>
      <c r="CD5" s="28" t="s">
        <v>31</v>
      </c>
      <c r="CE5" s="30" t="s">
        <v>1</v>
      </c>
      <c r="CF5" s="29" t="s">
        <v>28</v>
      </c>
      <c r="CG5" s="28" t="s">
        <v>31</v>
      </c>
      <c r="CH5" s="30" t="s">
        <v>1</v>
      </c>
      <c r="CI5" s="29" t="s">
        <v>28</v>
      </c>
      <c r="CJ5" s="28" t="s">
        <v>31</v>
      </c>
      <c r="CK5" s="30" t="s">
        <v>1</v>
      </c>
      <c r="CL5" s="29" t="s">
        <v>28</v>
      </c>
      <c r="CM5" s="28" t="s">
        <v>31</v>
      </c>
      <c r="CN5" s="30" t="s">
        <v>1</v>
      </c>
      <c r="CO5" s="29" t="s">
        <v>28</v>
      </c>
      <c r="CP5" s="28" t="s">
        <v>31</v>
      </c>
      <c r="CQ5" s="30" t="s">
        <v>1</v>
      </c>
      <c r="CR5" s="29" t="s">
        <v>28</v>
      </c>
      <c r="CS5" s="28" t="s">
        <v>31</v>
      </c>
      <c r="CT5" s="30" t="s">
        <v>1</v>
      </c>
      <c r="CU5" s="29" t="s">
        <v>28</v>
      </c>
      <c r="CV5" s="28" t="s">
        <v>31</v>
      </c>
      <c r="CW5" s="30" t="s">
        <v>1</v>
      </c>
      <c r="CX5" s="29" t="s">
        <v>28</v>
      </c>
      <c r="CY5" s="28" t="s">
        <v>31</v>
      </c>
      <c r="CZ5" s="30" t="s">
        <v>1</v>
      </c>
      <c r="DA5" s="29" t="s">
        <v>28</v>
      </c>
      <c r="DB5" s="28" t="s">
        <v>31</v>
      </c>
      <c r="DC5" s="30" t="s">
        <v>1</v>
      </c>
      <c r="DD5" s="29" t="s">
        <v>28</v>
      </c>
      <c r="DE5" s="28" t="s">
        <v>31</v>
      </c>
      <c r="DF5" s="30" t="s">
        <v>1</v>
      </c>
      <c r="DG5" s="29" t="s">
        <v>28</v>
      </c>
      <c r="DH5" s="28" t="s">
        <v>31</v>
      </c>
      <c r="DI5" s="30" t="s">
        <v>1</v>
      </c>
      <c r="DJ5" s="29" t="s">
        <v>28</v>
      </c>
      <c r="DK5" s="28" t="s">
        <v>31</v>
      </c>
      <c r="DL5" s="30" t="s">
        <v>1</v>
      </c>
      <c r="DM5" s="29" t="s">
        <v>28</v>
      </c>
      <c r="DN5" s="28" t="s">
        <v>31</v>
      </c>
      <c r="DO5" s="30" t="s">
        <v>1</v>
      </c>
      <c r="DP5" s="29" t="s">
        <v>28</v>
      </c>
      <c r="DQ5" s="28" t="s">
        <v>31</v>
      </c>
      <c r="DR5" s="30" t="s">
        <v>1</v>
      </c>
      <c r="DS5" s="29" t="s">
        <v>28</v>
      </c>
      <c r="DT5" s="28" t="s">
        <v>31</v>
      </c>
      <c r="DU5" s="30" t="s">
        <v>1</v>
      </c>
      <c r="DV5" s="29" t="s">
        <v>28</v>
      </c>
      <c r="DW5" s="28" t="s">
        <v>31</v>
      </c>
      <c r="DX5" s="30" t="s">
        <v>1</v>
      </c>
      <c r="DY5" s="29" t="s">
        <v>24</v>
      </c>
      <c r="DZ5" s="30" t="s">
        <v>27</v>
      </c>
    </row>
    <row r="6" spans="1:131" x14ac:dyDescent="0.3">
      <c r="A6" s="43">
        <v>2006</v>
      </c>
      <c r="B6" s="44" t="s">
        <v>2</v>
      </c>
      <c r="C6" s="11">
        <v>0</v>
      </c>
      <c r="D6" s="26">
        <v>0</v>
      </c>
      <c r="E6" s="12">
        <v>0</v>
      </c>
      <c r="F6" s="11">
        <v>0</v>
      </c>
      <c r="G6" s="26">
        <v>0</v>
      </c>
      <c r="H6" s="12">
        <v>0</v>
      </c>
      <c r="I6" s="11">
        <v>0</v>
      </c>
      <c r="J6" s="26">
        <v>0</v>
      </c>
      <c r="K6" s="12">
        <v>0</v>
      </c>
      <c r="L6" s="11">
        <v>0</v>
      </c>
      <c r="M6" s="26">
        <v>0</v>
      </c>
      <c r="N6" s="12">
        <v>0</v>
      </c>
      <c r="O6" s="11">
        <v>0</v>
      </c>
      <c r="P6" s="26">
        <v>0</v>
      </c>
      <c r="Q6" s="12">
        <v>0</v>
      </c>
      <c r="R6" s="11">
        <v>0</v>
      </c>
      <c r="S6" s="26">
        <v>0</v>
      </c>
      <c r="T6" s="12">
        <v>0</v>
      </c>
      <c r="U6" s="11">
        <v>0</v>
      </c>
      <c r="V6" s="26">
        <v>0</v>
      </c>
      <c r="W6" s="12">
        <v>0</v>
      </c>
      <c r="X6" s="11">
        <v>0</v>
      </c>
      <c r="Y6" s="26">
        <v>0</v>
      </c>
      <c r="Z6" s="12">
        <v>0</v>
      </c>
      <c r="AA6" s="11">
        <v>0</v>
      </c>
      <c r="AB6" s="26">
        <v>0</v>
      </c>
      <c r="AC6" s="12">
        <v>0</v>
      </c>
      <c r="AD6" s="11">
        <v>0</v>
      </c>
      <c r="AE6" s="26">
        <v>0</v>
      </c>
      <c r="AF6" s="12">
        <v>0</v>
      </c>
      <c r="AG6" s="11">
        <v>0</v>
      </c>
      <c r="AH6" s="26">
        <v>0</v>
      </c>
      <c r="AI6" s="12">
        <v>0</v>
      </c>
      <c r="AJ6" s="11">
        <v>0</v>
      </c>
      <c r="AK6" s="26">
        <v>0</v>
      </c>
      <c r="AL6" s="12">
        <v>0</v>
      </c>
      <c r="AM6" s="11">
        <v>0</v>
      </c>
      <c r="AN6" s="26">
        <v>0</v>
      </c>
      <c r="AO6" s="12">
        <v>0</v>
      </c>
      <c r="AP6" s="11">
        <v>0</v>
      </c>
      <c r="AQ6" s="26">
        <v>0</v>
      </c>
      <c r="AR6" s="12">
        <v>0</v>
      </c>
      <c r="AS6" s="11">
        <v>0</v>
      </c>
      <c r="AT6" s="26">
        <v>0</v>
      </c>
      <c r="AU6" s="12">
        <v>0</v>
      </c>
      <c r="AV6" s="11">
        <v>0</v>
      </c>
      <c r="AW6" s="26">
        <v>0</v>
      </c>
      <c r="AX6" s="12">
        <v>0</v>
      </c>
      <c r="AY6" s="11">
        <v>0</v>
      </c>
      <c r="AZ6" s="26">
        <v>0</v>
      </c>
      <c r="BA6" s="12">
        <v>0</v>
      </c>
      <c r="BB6" s="11">
        <v>0</v>
      </c>
      <c r="BC6" s="26">
        <v>0</v>
      </c>
      <c r="BD6" s="12">
        <v>0</v>
      </c>
      <c r="BE6" s="11">
        <v>0</v>
      </c>
      <c r="BF6" s="26">
        <v>0</v>
      </c>
      <c r="BG6" s="12">
        <v>0</v>
      </c>
      <c r="BH6" s="11">
        <v>0</v>
      </c>
      <c r="BI6" s="26">
        <v>0</v>
      </c>
      <c r="BJ6" s="12">
        <v>0</v>
      </c>
      <c r="BK6" s="11">
        <v>0</v>
      </c>
      <c r="BL6" s="26">
        <v>0</v>
      </c>
      <c r="BM6" s="12">
        <v>0</v>
      </c>
      <c r="BN6" s="11">
        <v>0</v>
      </c>
      <c r="BO6" s="26">
        <v>0</v>
      </c>
      <c r="BP6" s="12">
        <v>0</v>
      </c>
      <c r="BQ6" s="11">
        <v>0</v>
      </c>
      <c r="BR6" s="26">
        <v>0</v>
      </c>
      <c r="BS6" s="12">
        <v>0</v>
      </c>
      <c r="BT6" s="11">
        <v>0</v>
      </c>
      <c r="BU6" s="26">
        <v>0</v>
      </c>
      <c r="BV6" s="12">
        <v>0</v>
      </c>
      <c r="BW6" s="11">
        <v>0</v>
      </c>
      <c r="BX6" s="26">
        <v>0</v>
      </c>
      <c r="BY6" s="12">
        <v>0</v>
      </c>
      <c r="BZ6" s="11">
        <v>0</v>
      </c>
      <c r="CA6" s="26">
        <v>0</v>
      </c>
      <c r="CB6" s="12">
        <v>0</v>
      </c>
      <c r="CC6" s="11">
        <v>0</v>
      </c>
      <c r="CD6" s="26">
        <v>0</v>
      </c>
      <c r="CE6" s="12">
        <v>0</v>
      </c>
      <c r="CF6" s="11">
        <v>0</v>
      </c>
      <c r="CG6" s="26">
        <v>0</v>
      </c>
      <c r="CH6" s="12">
        <v>0</v>
      </c>
      <c r="CI6" s="11">
        <v>0</v>
      </c>
      <c r="CJ6" s="26">
        <v>0</v>
      </c>
      <c r="CK6" s="12">
        <v>0</v>
      </c>
      <c r="CL6" s="11"/>
      <c r="CM6" s="26"/>
      <c r="CN6" s="12"/>
      <c r="CO6" s="11">
        <v>0</v>
      </c>
      <c r="CP6" s="26">
        <v>0</v>
      </c>
      <c r="CQ6" s="12">
        <v>0</v>
      </c>
      <c r="CR6" s="11">
        <v>0</v>
      </c>
      <c r="CS6" s="26">
        <v>0</v>
      </c>
      <c r="CT6" s="12">
        <v>0</v>
      </c>
      <c r="CU6" s="11">
        <v>0</v>
      </c>
      <c r="CV6" s="26">
        <v>0</v>
      </c>
      <c r="CW6" s="12">
        <v>0</v>
      </c>
      <c r="CX6" s="11">
        <v>0</v>
      </c>
      <c r="CY6" s="26">
        <v>0</v>
      </c>
      <c r="CZ6" s="12">
        <v>0</v>
      </c>
      <c r="DA6" s="11">
        <v>0</v>
      </c>
      <c r="DB6" s="26">
        <v>0</v>
      </c>
      <c r="DC6" s="12">
        <v>0</v>
      </c>
      <c r="DD6" s="11">
        <v>0</v>
      </c>
      <c r="DE6" s="26">
        <v>0</v>
      </c>
      <c r="DF6" s="12">
        <v>0</v>
      </c>
      <c r="DG6" s="11">
        <v>0</v>
      </c>
      <c r="DH6" s="26">
        <v>0</v>
      </c>
      <c r="DI6" s="12">
        <v>0</v>
      </c>
      <c r="DJ6" s="11">
        <v>0</v>
      </c>
      <c r="DK6" s="26">
        <v>0</v>
      </c>
      <c r="DL6" s="12">
        <v>0</v>
      </c>
      <c r="DM6" s="11">
        <v>0</v>
      </c>
      <c r="DN6" s="26">
        <v>0</v>
      </c>
      <c r="DO6" s="12">
        <v>0</v>
      </c>
      <c r="DP6" s="11">
        <v>0</v>
      </c>
      <c r="DQ6" s="26">
        <v>0</v>
      </c>
      <c r="DR6" s="12">
        <v>0</v>
      </c>
      <c r="DS6" s="11">
        <v>6</v>
      </c>
      <c r="DT6" s="26">
        <v>29</v>
      </c>
      <c r="DU6" s="12">
        <f t="shared" ref="DU6:DU17" si="0">DT6/DS6*1000</f>
        <v>4833.333333333333</v>
      </c>
      <c r="DV6" s="11">
        <v>0</v>
      </c>
      <c r="DW6" s="26">
        <v>0</v>
      </c>
      <c r="DX6" s="12">
        <v>0</v>
      </c>
      <c r="DY6" s="11">
        <f t="shared" ref="DY6:DY17" si="1">DV6+DS6+DP6+DM6+DJ6+CX6+CR6+CR6+CO6+CI6+CF6+BW6+BT6+BN6+BK6+BH6+BE6+AY6+AP6+AG6+AV6+X6+R6+O6+I6+F6</f>
        <v>6</v>
      </c>
      <c r="DZ6" s="12">
        <f t="shared" ref="DZ6:DZ17" si="2">DW6+DT6+DQ6+DN6+DK6+CY6+CS6+CS6+CP6+CJ6+CG6+BX6+BU6+BO6+BL6+BI6+BF6+AZ6+AQ6+AH6+AW6+Y6+S6+P6+J6+G6</f>
        <v>29</v>
      </c>
    </row>
    <row r="7" spans="1:131" x14ac:dyDescent="0.3">
      <c r="A7" s="45">
        <v>2006</v>
      </c>
      <c r="B7" s="46" t="s">
        <v>3</v>
      </c>
      <c r="C7" s="6">
        <v>0</v>
      </c>
      <c r="D7" s="5">
        <v>0</v>
      </c>
      <c r="E7" s="8">
        <v>0</v>
      </c>
      <c r="F7" s="6">
        <v>0</v>
      </c>
      <c r="G7" s="5">
        <v>0</v>
      </c>
      <c r="H7" s="8">
        <v>0</v>
      </c>
      <c r="I7" s="6">
        <v>0</v>
      </c>
      <c r="J7" s="5">
        <v>0</v>
      </c>
      <c r="K7" s="8">
        <v>0</v>
      </c>
      <c r="L7" s="6">
        <v>0</v>
      </c>
      <c r="M7" s="5">
        <v>0</v>
      </c>
      <c r="N7" s="8">
        <v>0</v>
      </c>
      <c r="O7" s="6">
        <v>0</v>
      </c>
      <c r="P7" s="5">
        <v>0</v>
      </c>
      <c r="Q7" s="8">
        <v>0</v>
      </c>
      <c r="R7" s="6">
        <v>0</v>
      </c>
      <c r="S7" s="5">
        <v>0</v>
      </c>
      <c r="T7" s="8">
        <v>0</v>
      </c>
      <c r="U7" s="6">
        <v>0</v>
      </c>
      <c r="V7" s="5">
        <v>0</v>
      </c>
      <c r="W7" s="8">
        <v>0</v>
      </c>
      <c r="X7" s="6">
        <v>0</v>
      </c>
      <c r="Y7" s="5">
        <v>0</v>
      </c>
      <c r="Z7" s="8">
        <v>0</v>
      </c>
      <c r="AA7" s="6">
        <v>0</v>
      </c>
      <c r="AB7" s="5">
        <v>0</v>
      </c>
      <c r="AC7" s="8">
        <v>0</v>
      </c>
      <c r="AD7" s="6">
        <v>0</v>
      </c>
      <c r="AE7" s="5">
        <v>0</v>
      </c>
      <c r="AF7" s="8">
        <v>0</v>
      </c>
      <c r="AG7" s="6">
        <v>0</v>
      </c>
      <c r="AH7" s="5">
        <v>0</v>
      </c>
      <c r="AI7" s="8">
        <v>0</v>
      </c>
      <c r="AJ7" s="6">
        <v>0</v>
      </c>
      <c r="AK7" s="5">
        <v>0</v>
      </c>
      <c r="AL7" s="8">
        <v>0</v>
      </c>
      <c r="AM7" s="6">
        <v>0</v>
      </c>
      <c r="AN7" s="5">
        <v>0</v>
      </c>
      <c r="AO7" s="8">
        <v>0</v>
      </c>
      <c r="AP7" s="6">
        <v>0</v>
      </c>
      <c r="AQ7" s="5">
        <v>0</v>
      </c>
      <c r="AR7" s="8">
        <v>0</v>
      </c>
      <c r="AS7" s="6">
        <v>0</v>
      </c>
      <c r="AT7" s="5">
        <v>0</v>
      </c>
      <c r="AU7" s="8">
        <v>0</v>
      </c>
      <c r="AV7" s="6">
        <v>0</v>
      </c>
      <c r="AW7" s="5">
        <v>0</v>
      </c>
      <c r="AX7" s="8">
        <v>0</v>
      </c>
      <c r="AY7" s="6">
        <v>0</v>
      </c>
      <c r="AZ7" s="5">
        <v>0</v>
      </c>
      <c r="BA7" s="8">
        <v>0</v>
      </c>
      <c r="BB7" s="6">
        <v>0</v>
      </c>
      <c r="BC7" s="5">
        <v>0</v>
      </c>
      <c r="BD7" s="8">
        <v>0</v>
      </c>
      <c r="BE7" s="6">
        <v>0</v>
      </c>
      <c r="BF7" s="5">
        <v>0</v>
      </c>
      <c r="BG7" s="8">
        <v>0</v>
      </c>
      <c r="BH7" s="6">
        <v>0</v>
      </c>
      <c r="BI7" s="5">
        <v>0</v>
      </c>
      <c r="BJ7" s="8">
        <v>0</v>
      </c>
      <c r="BK7" s="6">
        <v>0</v>
      </c>
      <c r="BL7" s="5">
        <v>0</v>
      </c>
      <c r="BM7" s="8">
        <v>0</v>
      </c>
      <c r="BN7" s="6">
        <v>0</v>
      </c>
      <c r="BO7" s="5">
        <v>0</v>
      </c>
      <c r="BP7" s="8">
        <v>0</v>
      </c>
      <c r="BQ7" s="6">
        <v>0</v>
      </c>
      <c r="BR7" s="5">
        <v>0</v>
      </c>
      <c r="BS7" s="8">
        <v>0</v>
      </c>
      <c r="BT7" s="6">
        <v>0</v>
      </c>
      <c r="BU7" s="5">
        <v>0</v>
      </c>
      <c r="BV7" s="8">
        <v>0</v>
      </c>
      <c r="BW7" s="6">
        <v>0</v>
      </c>
      <c r="BX7" s="5">
        <v>0</v>
      </c>
      <c r="BY7" s="8">
        <v>0</v>
      </c>
      <c r="BZ7" s="6">
        <v>0</v>
      </c>
      <c r="CA7" s="5">
        <v>0</v>
      </c>
      <c r="CB7" s="8">
        <v>0</v>
      </c>
      <c r="CC7" s="6">
        <v>0</v>
      </c>
      <c r="CD7" s="5">
        <v>0</v>
      </c>
      <c r="CE7" s="8">
        <v>0</v>
      </c>
      <c r="CF7" s="6">
        <v>0</v>
      </c>
      <c r="CG7" s="5">
        <v>0</v>
      </c>
      <c r="CH7" s="8">
        <v>0</v>
      </c>
      <c r="CI7" s="6">
        <v>0</v>
      </c>
      <c r="CJ7" s="5">
        <v>0</v>
      </c>
      <c r="CK7" s="8">
        <v>0</v>
      </c>
      <c r="CL7" s="6"/>
      <c r="CM7" s="5"/>
      <c r="CN7" s="8"/>
      <c r="CO7" s="6">
        <v>0</v>
      </c>
      <c r="CP7" s="5">
        <v>0</v>
      </c>
      <c r="CQ7" s="8">
        <v>0</v>
      </c>
      <c r="CR7" s="6">
        <v>0</v>
      </c>
      <c r="CS7" s="5">
        <v>0</v>
      </c>
      <c r="CT7" s="8">
        <v>0</v>
      </c>
      <c r="CU7" s="6">
        <v>0</v>
      </c>
      <c r="CV7" s="5">
        <v>0</v>
      </c>
      <c r="CW7" s="8">
        <v>0</v>
      </c>
      <c r="CX7" s="6">
        <v>0</v>
      </c>
      <c r="CY7" s="5">
        <v>0</v>
      </c>
      <c r="CZ7" s="8">
        <v>0</v>
      </c>
      <c r="DA7" s="6">
        <v>0</v>
      </c>
      <c r="DB7" s="5">
        <v>0</v>
      </c>
      <c r="DC7" s="8">
        <v>0</v>
      </c>
      <c r="DD7" s="6">
        <v>0</v>
      </c>
      <c r="DE7" s="5">
        <v>0</v>
      </c>
      <c r="DF7" s="8">
        <v>0</v>
      </c>
      <c r="DG7" s="6">
        <v>0</v>
      </c>
      <c r="DH7" s="5">
        <v>0</v>
      </c>
      <c r="DI7" s="8">
        <v>0</v>
      </c>
      <c r="DJ7" s="6">
        <v>0</v>
      </c>
      <c r="DK7" s="5">
        <v>0</v>
      </c>
      <c r="DL7" s="8">
        <v>0</v>
      </c>
      <c r="DM7" s="6">
        <v>0</v>
      </c>
      <c r="DN7" s="5">
        <v>0</v>
      </c>
      <c r="DO7" s="8">
        <v>0</v>
      </c>
      <c r="DP7" s="6">
        <v>0</v>
      </c>
      <c r="DQ7" s="5">
        <v>0</v>
      </c>
      <c r="DR7" s="8">
        <v>0</v>
      </c>
      <c r="DS7" s="6">
        <v>0</v>
      </c>
      <c r="DT7" s="5">
        <v>82</v>
      </c>
      <c r="DU7" s="8">
        <v>0</v>
      </c>
      <c r="DV7" s="6">
        <v>6</v>
      </c>
      <c r="DW7" s="5">
        <v>45</v>
      </c>
      <c r="DX7" s="8">
        <f t="shared" ref="DX7:DX17" si="3">DW7/DV7*1000</f>
        <v>7500</v>
      </c>
      <c r="DY7" s="6">
        <f t="shared" si="1"/>
        <v>6</v>
      </c>
      <c r="DZ7" s="8">
        <f t="shared" si="2"/>
        <v>127</v>
      </c>
    </row>
    <row r="8" spans="1:131" x14ac:dyDescent="0.3">
      <c r="A8" s="45">
        <v>2006</v>
      </c>
      <c r="B8" s="46" t="s">
        <v>4</v>
      </c>
      <c r="C8" s="6">
        <v>0</v>
      </c>
      <c r="D8" s="5">
        <v>0</v>
      </c>
      <c r="E8" s="8">
        <v>0</v>
      </c>
      <c r="F8" s="6">
        <v>0</v>
      </c>
      <c r="G8" s="5">
        <v>0</v>
      </c>
      <c r="H8" s="8">
        <v>0</v>
      </c>
      <c r="I8" s="6">
        <v>0</v>
      </c>
      <c r="J8" s="5">
        <v>0</v>
      </c>
      <c r="K8" s="8">
        <v>0</v>
      </c>
      <c r="L8" s="6">
        <v>0</v>
      </c>
      <c r="M8" s="5">
        <v>0</v>
      </c>
      <c r="N8" s="8">
        <v>0</v>
      </c>
      <c r="O8" s="6">
        <v>0</v>
      </c>
      <c r="P8" s="5">
        <v>0</v>
      </c>
      <c r="Q8" s="8">
        <v>0</v>
      </c>
      <c r="R8" s="6">
        <v>0</v>
      </c>
      <c r="S8" s="5">
        <v>0</v>
      </c>
      <c r="T8" s="8">
        <v>0</v>
      </c>
      <c r="U8" s="6">
        <v>0</v>
      </c>
      <c r="V8" s="5">
        <v>0</v>
      </c>
      <c r="W8" s="8">
        <v>0</v>
      </c>
      <c r="X8" s="6">
        <v>0</v>
      </c>
      <c r="Y8" s="5">
        <v>0</v>
      </c>
      <c r="Z8" s="8">
        <v>0</v>
      </c>
      <c r="AA8" s="6">
        <v>0</v>
      </c>
      <c r="AB8" s="5">
        <v>0</v>
      </c>
      <c r="AC8" s="8">
        <v>0</v>
      </c>
      <c r="AD8" s="6">
        <v>0</v>
      </c>
      <c r="AE8" s="5">
        <v>0</v>
      </c>
      <c r="AF8" s="8">
        <v>0</v>
      </c>
      <c r="AG8" s="6">
        <v>0</v>
      </c>
      <c r="AH8" s="5">
        <v>0</v>
      </c>
      <c r="AI8" s="8">
        <v>0</v>
      </c>
      <c r="AJ8" s="6">
        <v>0</v>
      </c>
      <c r="AK8" s="5">
        <v>0</v>
      </c>
      <c r="AL8" s="8">
        <v>0</v>
      </c>
      <c r="AM8" s="6">
        <v>0</v>
      </c>
      <c r="AN8" s="5">
        <v>0</v>
      </c>
      <c r="AO8" s="8">
        <v>0</v>
      </c>
      <c r="AP8" s="6">
        <v>0</v>
      </c>
      <c r="AQ8" s="5">
        <v>0</v>
      </c>
      <c r="AR8" s="8">
        <v>0</v>
      </c>
      <c r="AS8" s="6">
        <v>0</v>
      </c>
      <c r="AT8" s="5">
        <v>0</v>
      </c>
      <c r="AU8" s="8">
        <v>0</v>
      </c>
      <c r="AV8" s="6">
        <v>0</v>
      </c>
      <c r="AW8" s="5">
        <v>0</v>
      </c>
      <c r="AX8" s="8">
        <v>0</v>
      </c>
      <c r="AY8" s="6">
        <v>0</v>
      </c>
      <c r="AZ8" s="5">
        <v>0</v>
      </c>
      <c r="BA8" s="8">
        <v>0</v>
      </c>
      <c r="BB8" s="6">
        <v>0</v>
      </c>
      <c r="BC8" s="5">
        <v>0</v>
      </c>
      <c r="BD8" s="8">
        <v>0</v>
      </c>
      <c r="BE8" s="6">
        <v>0</v>
      </c>
      <c r="BF8" s="5">
        <v>0</v>
      </c>
      <c r="BG8" s="8">
        <v>0</v>
      </c>
      <c r="BH8" s="6">
        <v>0</v>
      </c>
      <c r="BI8" s="5">
        <v>0</v>
      </c>
      <c r="BJ8" s="8">
        <v>0</v>
      </c>
      <c r="BK8" s="6">
        <v>0</v>
      </c>
      <c r="BL8" s="5">
        <v>0</v>
      </c>
      <c r="BM8" s="8">
        <v>0</v>
      </c>
      <c r="BN8" s="6">
        <v>0</v>
      </c>
      <c r="BO8" s="5">
        <v>0</v>
      </c>
      <c r="BP8" s="8">
        <v>0</v>
      </c>
      <c r="BQ8" s="6">
        <v>0</v>
      </c>
      <c r="BR8" s="5">
        <v>0</v>
      </c>
      <c r="BS8" s="8">
        <v>0</v>
      </c>
      <c r="BT8" s="6">
        <v>0</v>
      </c>
      <c r="BU8" s="5">
        <v>0</v>
      </c>
      <c r="BV8" s="8">
        <v>0</v>
      </c>
      <c r="BW8" s="6">
        <v>0</v>
      </c>
      <c r="BX8" s="5">
        <v>0</v>
      </c>
      <c r="BY8" s="8">
        <v>0</v>
      </c>
      <c r="BZ8" s="6">
        <v>0</v>
      </c>
      <c r="CA8" s="5">
        <v>0</v>
      </c>
      <c r="CB8" s="8">
        <v>0</v>
      </c>
      <c r="CC8" s="6">
        <v>0</v>
      </c>
      <c r="CD8" s="5">
        <v>0</v>
      </c>
      <c r="CE8" s="8">
        <v>0</v>
      </c>
      <c r="CF8" s="6">
        <v>0</v>
      </c>
      <c r="CG8" s="5">
        <v>0</v>
      </c>
      <c r="CH8" s="8">
        <v>0</v>
      </c>
      <c r="CI8" s="6">
        <v>0</v>
      </c>
      <c r="CJ8" s="5">
        <v>0</v>
      </c>
      <c r="CK8" s="8">
        <v>0</v>
      </c>
      <c r="CL8" s="6"/>
      <c r="CM8" s="5"/>
      <c r="CN8" s="8"/>
      <c r="CO8" s="6">
        <v>0</v>
      </c>
      <c r="CP8" s="5">
        <v>0</v>
      </c>
      <c r="CQ8" s="8">
        <v>0</v>
      </c>
      <c r="CR8" s="6">
        <v>0</v>
      </c>
      <c r="CS8" s="5">
        <v>0</v>
      </c>
      <c r="CT8" s="8">
        <v>0</v>
      </c>
      <c r="CU8" s="6">
        <v>0</v>
      </c>
      <c r="CV8" s="5">
        <v>0</v>
      </c>
      <c r="CW8" s="8">
        <v>0</v>
      </c>
      <c r="CX8" s="6">
        <v>0</v>
      </c>
      <c r="CY8" s="5">
        <v>0</v>
      </c>
      <c r="CZ8" s="8">
        <v>0</v>
      </c>
      <c r="DA8" s="6">
        <v>0</v>
      </c>
      <c r="DB8" s="5">
        <v>0</v>
      </c>
      <c r="DC8" s="8">
        <v>0</v>
      </c>
      <c r="DD8" s="6">
        <v>0</v>
      </c>
      <c r="DE8" s="5">
        <v>0</v>
      </c>
      <c r="DF8" s="8">
        <v>0</v>
      </c>
      <c r="DG8" s="6">
        <v>0</v>
      </c>
      <c r="DH8" s="5">
        <v>0</v>
      </c>
      <c r="DI8" s="8">
        <v>0</v>
      </c>
      <c r="DJ8" s="6">
        <v>0</v>
      </c>
      <c r="DK8" s="5">
        <v>0</v>
      </c>
      <c r="DL8" s="8">
        <v>0</v>
      </c>
      <c r="DM8" s="6">
        <v>0</v>
      </c>
      <c r="DN8" s="5">
        <v>0</v>
      </c>
      <c r="DO8" s="8">
        <v>0</v>
      </c>
      <c r="DP8" s="6">
        <v>0</v>
      </c>
      <c r="DQ8" s="5">
        <v>0</v>
      </c>
      <c r="DR8" s="8">
        <v>0</v>
      </c>
      <c r="DS8" s="6">
        <v>0</v>
      </c>
      <c r="DT8" s="5">
        <v>63</v>
      </c>
      <c r="DU8" s="8">
        <v>0</v>
      </c>
      <c r="DV8" s="6">
        <v>0</v>
      </c>
      <c r="DW8" s="5">
        <v>0</v>
      </c>
      <c r="DX8" s="8">
        <v>0</v>
      </c>
      <c r="DY8" s="6">
        <f t="shared" si="1"/>
        <v>0</v>
      </c>
      <c r="DZ8" s="8">
        <f t="shared" si="2"/>
        <v>63</v>
      </c>
    </row>
    <row r="9" spans="1:131" x14ac:dyDescent="0.3">
      <c r="A9" s="45">
        <v>2006</v>
      </c>
      <c r="B9" s="46" t="s">
        <v>5</v>
      </c>
      <c r="C9" s="6">
        <v>0</v>
      </c>
      <c r="D9" s="5">
        <v>0</v>
      </c>
      <c r="E9" s="8">
        <v>0</v>
      </c>
      <c r="F9" s="6">
        <v>0</v>
      </c>
      <c r="G9" s="5">
        <v>0</v>
      </c>
      <c r="H9" s="8">
        <v>0</v>
      </c>
      <c r="I9" s="6">
        <v>0</v>
      </c>
      <c r="J9" s="5">
        <v>0</v>
      </c>
      <c r="K9" s="8">
        <v>0</v>
      </c>
      <c r="L9" s="6">
        <v>0</v>
      </c>
      <c r="M9" s="5">
        <v>0</v>
      </c>
      <c r="N9" s="8">
        <v>0</v>
      </c>
      <c r="O9" s="6">
        <v>0</v>
      </c>
      <c r="P9" s="5">
        <v>0</v>
      </c>
      <c r="Q9" s="8">
        <v>0</v>
      </c>
      <c r="R9" s="6">
        <v>0</v>
      </c>
      <c r="S9" s="5">
        <v>0</v>
      </c>
      <c r="T9" s="8">
        <v>0</v>
      </c>
      <c r="U9" s="6">
        <v>0</v>
      </c>
      <c r="V9" s="5">
        <v>0</v>
      </c>
      <c r="W9" s="8">
        <v>0</v>
      </c>
      <c r="X9" s="6">
        <v>0</v>
      </c>
      <c r="Y9" s="5">
        <v>0</v>
      </c>
      <c r="Z9" s="8">
        <v>0</v>
      </c>
      <c r="AA9" s="6">
        <v>0</v>
      </c>
      <c r="AB9" s="5">
        <v>0</v>
      </c>
      <c r="AC9" s="8">
        <v>0</v>
      </c>
      <c r="AD9" s="6">
        <v>0</v>
      </c>
      <c r="AE9" s="5">
        <v>0</v>
      </c>
      <c r="AF9" s="8">
        <v>0</v>
      </c>
      <c r="AG9" s="6">
        <v>0</v>
      </c>
      <c r="AH9" s="5">
        <v>0</v>
      </c>
      <c r="AI9" s="8">
        <v>0</v>
      </c>
      <c r="AJ9" s="6">
        <v>0</v>
      </c>
      <c r="AK9" s="5">
        <v>0</v>
      </c>
      <c r="AL9" s="8">
        <v>0</v>
      </c>
      <c r="AM9" s="6">
        <v>0</v>
      </c>
      <c r="AN9" s="5">
        <v>0</v>
      </c>
      <c r="AO9" s="8">
        <v>0</v>
      </c>
      <c r="AP9" s="6">
        <v>0</v>
      </c>
      <c r="AQ9" s="5">
        <v>0</v>
      </c>
      <c r="AR9" s="8">
        <v>0</v>
      </c>
      <c r="AS9" s="6">
        <v>0</v>
      </c>
      <c r="AT9" s="5">
        <v>0</v>
      </c>
      <c r="AU9" s="8">
        <v>0</v>
      </c>
      <c r="AV9" s="6">
        <v>0</v>
      </c>
      <c r="AW9" s="5">
        <v>0</v>
      </c>
      <c r="AX9" s="8">
        <v>0</v>
      </c>
      <c r="AY9" s="6">
        <v>0</v>
      </c>
      <c r="AZ9" s="5">
        <v>0</v>
      </c>
      <c r="BA9" s="8">
        <v>0</v>
      </c>
      <c r="BB9" s="6">
        <v>0</v>
      </c>
      <c r="BC9" s="5">
        <v>0</v>
      </c>
      <c r="BD9" s="8">
        <v>0</v>
      </c>
      <c r="BE9" s="6">
        <v>0</v>
      </c>
      <c r="BF9" s="5">
        <v>0</v>
      </c>
      <c r="BG9" s="8">
        <v>0</v>
      </c>
      <c r="BH9" s="6">
        <v>0</v>
      </c>
      <c r="BI9" s="5">
        <v>0</v>
      </c>
      <c r="BJ9" s="8">
        <v>0</v>
      </c>
      <c r="BK9" s="6">
        <v>0</v>
      </c>
      <c r="BL9" s="5">
        <v>0</v>
      </c>
      <c r="BM9" s="8">
        <v>0</v>
      </c>
      <c r="BN9" s="6">
        <v>0</v>
      </c>
      <c r="BO9" s="5">
        <v>0</v>
      </c>
      <c r="BP9" s="8">
        <v>0</v>
      </c>
      <c r="BQ9" s="6">
        <v>0</v>
      </c>
      <c r="BR9" s="5">
        <v>0</v>
      </c>
      <c r="BS9" s="8">
        <v>0</v>
      </c>
      <c r="BT9" s="6">
        <v>0</v>
      </c>
      <c r="BU9" s="5">
        <v>0</v>
      </c>
      <c r="BV9" s="8">
        <v>0</v>
      </c>
      <c r="BW9" s="6">
        <v>0</v>
      </c>
      <c r="BX9" s="5">
        <v>0</v>
      </c>
      <c r="BY9" s="8">
        <v>0</v>
      </c>
      <c r="BZ9" s="6">
        <v>0</v>
      </c>
      <c r="CA9" s="5">
        <v>0</v>
      </c>
      <c r="CB9" s="8">
        <v>0</v>
      </c>
      <c r="CC9" s="6">
        <v>0</v>
      </c>
      <c r="CD9" s="5">
        <v>0</v>
      </c>
      <c r="CE9" s="8">
        <v>0</v>
      </c>
      <c r="CF9" s="6">
        <v>0</v>
      </c>
      <c r="CG9" s="5">
        <v>0</v>
      </c>
      <c r="CH9" s="8">
        <v>0</v>
      </c>
      <c r="CI9" s="6">
        <v>0</v>
      </c>
      <c r="CJ9" s="5">
        <v>0</v>
      </c>
      <c r="CK9" s="8">
        <v>0</v>
      </c>
      <c r="CL9" s="6"/>
      <c r="CM9" s="5"/>
      <c r="CN9" s="8"/>
      <c r="CO9" s="6">
        <v>0</v>
      </c>
      <c r="CP9" s="5">
        <v>0</v>
      </c>
      <c r="CQ9" s="8">
        <v>0</v>
      </c>
      <c r="CR9" s="6">
        <v>0</v>
      </c>
      <c r="CS9" s="5">
        <v>0</v>
      </c>
      <c r="CT9" s="8">
        <v>0</v>
      </c>
      <c r="CU9" s="6">
        <v>0</v>
      </c>
      <c r="CV9" s="5">
        <v>0</v>
      </c>
      <c r="CW9" s="8">
        <v>0</v>
      </c>
      <c r="CX9" s="6">
        <v>0</v>
      </c>
      <c r="CY9" s="5">
        <v>0</v>
      </c>
      <c r="CZ9" s="8">
        <v>0</v>
      </c>
      <c r="DA9" s="6">
        <v>0</v>
      </c>
      <c r="DB9" s="5">
        <v>0</v>
      </c>
      <c r="DC9" s="8">
        <v>0</v>
      </c>
      <c r="DD9" s="6">
        <v>0</v>
      </c>
      <c r="DE9" s="5">
        <v>0</v>
      </c>
      <c r="DF9" s="8">
        <v>0</v>
      </c>
      <c r="DG9" s="6">
        <v>0</v>
      </c>
      <c r="DH9" s="5">
        <v>0</v>
      </c>
      <c r="DI9" s="8">
        <v>0</v>
      </c>
      <c r="DJ9" s="6">
        <v>0</v>
      </c>
      <c r="DK9" s="5">
        <v>0</v>
      </c>
      <c r="DL9" s="8">
        <v>0</v>
      </c>
      <c r="DM9" s="6">
        <v>0</v>
      </c>
      <c r="DN9" s="5">
        <v>0</v>
      </c>
      <c r="DO9" s="8">
        <v>0</v>
      </c>
      <c r="DP9" s="6">
        <v>0</v>
      </c>
      <c r="DQ9" s="5">
        <v>0</v>
      </c>
      <c r="DR9" s="8">
        <v>0</v>
      </c>
      <c r="DS9" s="6">
        <v>5</v>
      </c>
      <c r="DT9" s="5">
        <v>53</v>
      </c>
      <c r="DU9" s="8">
        <f t="shared" si="0"/>
        <v>10600</v>
      </c>
      <c r="DV9" s="6">
        <v>44</v>
      </c>
      <c r="DW9" s="5">
        <v>224</v>
      </c>
      <c r="DX9" s="8">
        <f t="shared" si="3"/>
        <v>5090.909090909091</v>
      </c>
      <c r="DY9" s="6">
        <f t="shared" si="1"/>
        <v>49</v>
      </c>
      <c r="DZ9" s="8">
        <f t="shared" si="2"/>
        <v>277</v>
      </c>
    </row>
    <row r="10" spans="1:131" x14ac:dyDescent="0.3">
      <c r="A10" s="45">
        <v>2006</v>
      </c>
      <c r="B10" s="46" t="s">
        <v>6</v>
      </c>
      <c r="C10" s="6">
        <v>0</v>
      </c>
      <c r="D10" s="5">
        <v>0</v>
      </c>
      <c r="E10" s="8">
        <v>0</v>
      </c>
      <c r="F10" s="6">
        <v>0</v>
      </c>
      <c r="G10" s="5">
        <v>0</v>
      </c>
      <c r="H10" s="8">
        <v>0</v>
      </c>
      <c r="I10" s="6">
        <v>0</v>
      </c>
      <c r="J10" s="5">
        <v>0</v>
      </c>
      <c r="K10" s="8">
        <v>0</v>
      </c>
      <c r="L10" s="6">
        <v>0</v>
      </c>
      <c r="M10" s="5">
        <v>0</v>
      </c>
      <c r="N10" s="8">
        <v>0</v>
      </c>
      <c r="O10" s="6">
        <v>0</v>
      </c>
      <c r="P10" s="5">
        <v>0</v>
      </c>
      <c r="Q10" s="8">
        <v>0</v>
      </c>
      <c r="R10" s="6">
        <v>0</v>
      </c>
      <c r="S10" s="5">
        <v>0</v>
      </c>
      <c r="T10" s="8">
        <v>0</v>
      </c>
      <c r="U10" s="6">
        <v>0</v>
      </c>
      <c r="V10" s="5">
        <v>0</v>
      </c>
      <c r="W10" s="8">
        <v>0</v>
      </c>
      <c r="X10" s="6">
        <v>0</v>
      </c>
      <c r="Y10" s="5">
        <v>0</v>
      </c>
      <c r="Z10" s="8">
        <v>0</v>
      </c>
      <c r="AA10" s="6">
        <v>0</v>
      </c>
      <c r="AB10" s="5">
        <v>0</v>
      </c>
      <c r="AC10" s="8">
        <v>0</v>
      </c>
      <c r="AD10" s="6">
        <v>0</v>
      </c>
      <c r="AE10" s="5">
        <v>0</v>
      </c>
      <c r="AF10" s="8">
        <v>0</v>
      </c>
      <c r="AG10" s="6">
        <v>0</v>
      </c>
      <c r="AH10" s="5">
        <v>0</v>
      </c>
      <c r="AI10" s="8">
        <v>0</v>
      </c>
      <c r="AJ10" s="6">
        <v>0</v>
      </c>
      <c r="AK10" s="5">
        <v>0</v>
      </c>
      <c r="AL10" s="8">
        <v>0</v>
      </c>
      <c r="AM10" s="6">
        <v>0</v>
      </c>
      <c r="AN10" s="5">
        <v>0</v>
      </c>
      <c r="AO10" s="8">
        <v>0</v>
      </c>
      <c r="AP10" s="6">
        <v>0</v>
      </c>
      <c r="AQ10" s="5">
        <v>0</v>
      </c>
      <c r="AR10" s="8">
        <v>0</v>
      </c>
      <c r="AS10" s="6">
        <v>0</v>
      </c>
      <c r="AT10" s="5">
        <v>0</v>
      </c>
      <c r="AU10" s="8">
        <v>0</v>
      </c>
      <c r="AV10" s="6">
        <v>0</v>
      </c>
      <c r="AW10" s="5">
        <v>0</v>
      </c>
      <c r="AX10" s="8">
        <v>0</v>
      </c>
      <c r="AY10" s="6">
        <v>0</v>
      </c>
      <c r="AZ10" s="5">
        <v>0</v>
      </c>
      <c r="BA10" s="8">
        <v>0</v>
      </c>
      <c r="BB10" s="6">
        <v>0</v>
      </c>
      <c r="BC10" s="5">
        <v>0</v>
      </c>
      <c r="BD10" s="8">
        <v>0</v>
      </c>
      <c r="BE10" s="6">
        <v>0</v>
      </c>
      <c r="BF10" s="5">
        <v>0</v>
      </c>
      <c r="BG10" s="8">
        <v>0</v>
      </c>
      <c r="BH10" s="6">
        <v>0</v>
      </c>
      <c r="BI10" s="5">
        <v>0</v>
      </c>
      <c r="BJ10" s="8">
        <v>0</v>
      </c>
      <c r="BK10" s="6">
        <v>0</v>
      </c>
      <c r="BL10" s="5">
        <v>0</v>
      </c>
      <c r="BM10" s="8">
        <v>0</v>
      </c>
      <c r="BN10" s="6">
        <v>0</v>
      </c>
      <c r="BO10" s="5">
        <v>0</v>
      </c>
      <c r="BP10" s="8">
        <v>0</v>
      </c>
      <c r="BQ10" s="6">
        <v>0</v>
      </c>
      <c r="BR10" s="5">
        <v>0</v>
      </c>
      <c r="BS10" s="8">
        <v>0</v>
      </c>
      <c r="BT10" s="6">
        <v>0</v>
      </c>
      <c r="BU10" s="5">
        <v>0</v>
      </c>
      <c r="BV10" s="8">
        <v>0</v>
      </c>
      <c r="BW10" s="6">
        <v>0</v>
      </c>
      <c r="BX10" s="5">
        <v>0</v>
      </c>
      <c r="BY10" s="8">
        <v>0</v>
      </c>
      <c r="BZ10" s="6">
        <v>0</v>
      </c>
      <c r="CA10" s="5">
        <v>0</v>
      </c>
      <c r="CB10" s="8">
        <v>0</v>
      </c>
      <c r="CC10" s="6">
        <v>0</v>
      </c>
      <c r="CD10" s="5">
        <v>0</v>
      </c>
      <c r="CE10" s="8">
        <v>0</v>
      </c>
      <c r="CF10" s="6">
        <v>0</v>
      </c>
      <c r="CG10" s="5">
        <v>0</v>
      </c>
      <c r="CH10" s="8">
        <v>0</v>
      </c>
      <c r="CI10" s="6">
        <v>0</v>
      </c>
      <c r="CJ10" s="5">
        <v>0</v>
      </c>
      <c r="CK10" s="8">
        <v>0</v>
      </c>
      <c r="CL10" s="6"/>
      <c r="CM10" s="5"/>
      <c r="CN10" s="8"/>
      <c r="CO10" s="6">
        <v>0</v>
      </c>
      <c r="CP10" s="5">
        <v>0</v>
      </c>
      <c r="CQ10" s="8">
        <v>0</v>
      </c>
      <c r="CR10" s="6">
        <v>0</v>
      </c>
      <c r="CS10" s="5">
        <v>0</v>
      </c>
      <c r="CT10" s="8">
        <v>0</v>
      </c>
      <c r="CU10" s="6">
        <v>0</v>
      </c>
      <c r="CV10" s="5">
        <v>0</v>
      </c>
      <c r="CW10" s="8">
        <v>0</v>
      </c>
      <c r="CX10" s="6">
        <v>0</v>
      </c>
      <c r="CY10" s="5">
        <v>0</v>
      </c>
      <c r="CZ10" s="8">
        <v>0</v>
      </c>
      <c r="DA10" s="6">
        <v>0</v>
      </c>
      <c r="DB10" s="5">
        <v>0</v>
      </c>
      <c r="DC10" s="8">
        <v>0</v>
      </c>
      <c r="DD10" s="6">
        <v>0</v>
      </c>
      <c r="DE10" s="5">
        <v>0</v>
      </c>
      <c r="DF10" s="8">
        <v>0</v>
      </c>
      <c r="DG10" s="6">
        <v>0</v>
      </c>
      <c r="DH10" s="5">
        <v>0</v>
      </c>
      <c r="DI10" s="8">
        <v>0</v>
      </c>
      <c r="DJ10" s="6">
        <v>0</v>
      </c>
      <c r="DK10" s="5">
        <v>0</v>
      </c>
      <c r="DL10" s="8">
        <v>0</v>
      </c>
      <c r="DM10" s="6">
        <v>0</v>
      </c>
      <c r="DN10" s="5">
        <v>50</v>
      </c>
      <c r="DO10" s="8">
        <v>0</v>
      </c>
      <c r="DP10" s="6">
        <v>0</v>
      </c>
      <c r="DQ10" s="5">
        <v>0</v>
      </c>
      <c r="DR10" s="8">
        <v>0</v>
      </c>
      <c r="DS10" s="6">
        <v>0</v>
      </c>
      <c r="DT10" s="5">
        <v>61</v>
      </c>
      <c r="DU10" s="8">
        <v>0</v>
      </c>
      <c r="DV10" s="6">
        <v>28</v>
      </c>
      <c r="DW10" s="5">
        <v>115</v>
      </c>
      <c r="DX10" s="8">
        <f t="shared" si="3"/>
        <v>4107.1428571428569</v>
      </c>
      <c r="DY10" s="6">
        <f t="shared" si="1"/>
        <v>28</v>
      </c>
      <c r="DZ10" s="8">
        <f t="shared" si="2"/>
        <v>226</v>
      </c>
    </row>
    <row r="11" spans="1:131" x14ac:dyDescent="0.3">
      <c r="A11" s="45">
        <v>2006</v>
      </c>
      <c r="B11" s="46" t="s">
        <v>7</v>
      </c>
      <c r="C11" s="6">
        <v>0</v>
      </c>
      <c r="D11" s="5">
        <v>0</v>
      </c>
      <c r="E11" s="8">
        <v>0</v>
      </c>
      <c r="F11" s="6">
        <v>0</v>
      </c>
      <c r="G11" s="5">
        <v>0</v>
      </c>
      <c r="H11" s="8">
        <v>0</v>
      </c>
      <c r="I11" s="6">
        <v>0</v>
      </c>
      <c r="J11" s="5">
        <v>0</v>
      </c>
      <c r="K11" s="8">
        <v>0</v>
      </c>
      <c r="L11" s="6">
        <v>0</v>
      </c>
      <c r="M11" s="5">
        <v>0</v>
      </c>
      <c r="N11" s="8">
        <v>0</v>
      </c>
      <c r="O11" s="6">
        <v>0</v>
      </c>
      <c r="P11" s="5">
        <v>0</v>
      </c>
      <c r="Q11" s="8">
        <v>0</v>
      </c>
      <c r="R11" s="6">
        <v>0</v>
      </c>
      <c r="S11" s="5">
        <v>0</v>
      </c>
      <c r="T11" s="8">
        <v>0</v>
      </c>
      <c r="U11" s="6">
        <v>0</v>
      </c>
      <c r="V11" s="5">
        <v>0</v>
      </c>
      <c r="W11" s="8">
        <v>0</v>
      </c>
      <c r="X11" s="6">
        <v>0</v>
      </c>
      <c r="Y11" s="5">
        <v>0</v>
      </c>
      <c r="Z11" s="8">
        <v>0</v>
      </c>
      <c r="AA11" s="6">
        <v>0</v>
      </c>
      <c r="AB11" s="5">
        <v>0</v>
      </c>
      <c r="AC11" s="8">
        <v>0</v>
      </c>
      <c r="AD11" s="6">
        <v>0</v>
      </c>
      <c r="AE11" s="5">
        <v>0</v>
      </c>
      <c r="AF11" s="8">
        <v>0</v>
      </c>
      <c r="AG11" s="6">
        <v>0</v>
      </c>
      <c r="AH11" s="5">
        <v>0</v>
      </c>
      <c r="AI11" s="8">
        <v>0</v>
      </c>
      <c r="AJ11" s="6">
        <v>0</v>
      </c>
      <c r="AK11" s="5">
        <v>0</v>
      </c>
      <c r="AL11" s="8">
        <v>0</v>
      </c>
      <c r="AM11" s="6">
        <v>0</v>
      </c>
      <c r="AN11" s="5">
        <v>0</v>
      </c>
      <c r="AO11" s="8">
        <v>0</v>
      </c>
      <c r="AP11" s="6">
        <v>0</v>
      </c>
      <c r="AQ11" s="5">
        <v>0</v>
      </c>
      <c r="AR11" s="8">
        <v>0</v>
      </c>
      <c r="AS11" s="6">
        <v>0</v>
      </c>
      <c r="AT11" s="5">
        <v>0</v>
      </c>
      <c r="AU11" s="8">
        <v>0</v>
      </c>
      <c r="AV11" s="6">
        <v>0</v>
      </c>
      <c r="AW11" s="5">
        <v>0</v>
      </c>
      <c r="AX11" s="8">
        <v>0</v>
      </c>
      <c r="AY11" s="6">
        <v>0</v>
      </c>
      <c r="AZ11" s="5">
        <v>0</v>
      </c>
      <c r="BA11" s="8">
        <v>0</v>
      </c>
      <c r="BB11" s="6">
        <v>0</v>
      </c>
      <c r="BC11" s="5">
        <v>0</v>
      </c>
      <c r="BD11" s="8">
        <v>0</v>
      </c>
      <c r="BE11" s="6">
        <v>0</v>
      </c>
      <c r="BF11" s="5">
        <v>0</v>
      </c>
      <c r="BG11" s="8">
        <v>0</v>
      </c>
      <c r="BH11" s="6">
        <v>0</v>
      </c>
      <c r="BI11" s="5">
        <v>0</v>
      </c>
      <c r="BJ11" s="8">
        <v>0</v>
      </c>
      <c r="BK11" s="6">
        <v>0</v>
      </c>
      <c r="BL11" s="5">
        <v>0</v>
      </c>
      <c r="BM11" s="8">
        <v>0</v>
      </c>
      <c r="BN11" s="6">
        <v>0</v>
      </c>
      <c r="BO11" s="5">
        <v>0</v>
      </c>
      <c r="BP11" s="8">
        <v>0</v>
      </c>
      <c r="BQ11" s="6">
        <v>0</v>
      </c>
      <c r="BR11" s="5">
        <v>0</v>
      </c>
      <c r="BS11" s="8">
        <v>0</v>
      </c>
      <c r="BT11" s="6">
        <v>0</v>
      </c>
      <c r="BU11" s="5">
        <v>0</v>
      </c>
      <c r="BV11" s="8">
        <v>0</v>
      </c>
      <c r="BW11" s="6">
        <v>0</v>
      </c>
      <c r="BX11" s="5">
        <v>0</v>
      </c>
      <c r="BY11" s="8">
        <v>0</v>
      </c>
      <c r="BZ11" s="6">
        <v>0</v>
      </c>
      <c r="CA11" s="5">
        <v>0</v>
      </c>
      <c r="CB11" s="8">
        <v>0</v>
      </c>
      <c r="CC11" s="6">
        <v>0</v>
      </c>
      <c r="CD11" s="5">
        <v>0</v>
      </c>
      <c r="CE11" s="8">
        <v>0</v>
      </c>
      <c r="CF11" s="6">
        <v>0</v>
      </c>
      <c r="CG11" s="5">
        <v>0</v>
      </c>
      <c r="CH11" s="8">
        <v>0</v>
      </c>
      <c r="CI11" s="6">
        <v>13</v>
      </c>
      <c r="CJ11" s="5">
        <v>70</v>
      </c>
      <c r="CK11" s="8">
        <f t="shared" ref="CK11:CK14" si="4">CJ11/CI11*1000</f>
        <v>5384.6153846153848</v>
      </c>
      <c r="CL11" s="6"/>
      <c r="CM11" s="5"/>
      <c r="CN11" s="8"/>
      <c r="CO11" s="6">
        <v>0</v>
      </c>
      <c r="CP11" s="5">
        <v>0</v>
      </c>
      <c r="CQ11" s="8">
        <v>0</v>
      </c>
      <c r="CR11" s="6">
        <v>0</v>
      </c>
      <c r="CS11" s="5">
        <v>0</v>
      </c>
      <c r="CT11" s="8">
        <v>0</v>
      </c>
      <c r="CU11" s="6">
        <v>0</v>
      </c>
      <c r="CV11" s="5">
        <v>0</v>
      </c>
      <c r="CW11" s="8">
        <v>0</v>
      </c>
      <c r="CX11" s="6">
        <v>0</v>
      </c>
      <c r="CY11" s="5">
        <v>0</v>
      </c>
      <c r="CZ11" s="8">
        <v>0</v>
      </c>
      <c r="DA11" s="6">
        <v>0</v>
      </c>
      <c r="DB11" s="5">
        <v>0</v>
      </c>
      <c r="DC11" s="8">
        <v>0</v>
      </c>
      <c r="DD11" s="6">
        <v>0</v>
      </c>
      <c r="DE11" s="5">
        <v>0</v>
      </c>
      <c r="DF11" s="8">
        <v>0</v>
      </c>
      <c r="DG11" s="6">
        <v>0</v>
      </c>
      <c r="DH11" s="5">
        <v>0</v>
      </c>
      <c r="DI11" s="8">
        <v>0</v>
      </c>
      <c r="DJ11" s="6">
        <v>0</v>
      </c>
      <c r="DK11" s="5">
        <v>0</v>
      </c>
      <c r="DL11" s="8">
        <v>0</v>
      </c>
      <c r="DM11" s="6">
        <v>0</v>
      </c>
      <c r="DN11" s="5">
        <v>0</v>
      </c>
      <c r="DO11" s="8">
        <v>0</v>
      </c>
      <c r="DP11" s="6">
        <v>0</v>
      </c>
      <c r="DQ11" s="5">
        <v>0</v>
      </c>
      <c r="DR11" s="8">
        <v>0</v>
      </c>
      <c r="DS11" s="6">
        <v>6</v>
      </c>
      <c r="DT11" s="5">
        <v>40</v>
      </c>
      <c r="DU11" s="8">
        <f t="shared" si="0"/>
        <v>6666.666666666667</v>
      </c>
      <c r="DV11" s="6">
        <v>0</v>
      </c>
      <c r="DW11" s="5">
        <v>0</v>
      </c>
      <c r="DX11" s="8">
        <v>0</v>
      </c>
      <c r="DY11" s="6">
        <f t="shared" si="1"/>
        <v>19</v>
      </c>
      <c r="DZ11" s="8">
        <f t="shared" si="2"/>
        <v>110</v>
      </c>
    </row>
    <row r="12" spans="1:131" x14ac:dyDescent="0.3">
      <c r="A12" s="45">
        <v>2006</v>
      </c>
      <c r="B12" s="46" t="s">
        <v>8</v>
      </c>
      <c r="C12" s="6">
        <v>0</v>
      </c>
      <c r="D12" s="5">
        <v>0</v>
      </c>
      <c r="E12" s="8">
        <v>0</v>
      </c>
      <c r="F12" s="6">
        <v>0</v>
      </c>
      <c r="G12" s="5">
        <v>0</v>
      </c>
      <c r="H12" s="8">
        <v>0</v>
      </c>
      <c r="I12" s="6">
        <v>0</v>
      </c>
      <c r="J12" s="5">
        <v>0</v>
      </c>
      <c r="K12" s="8">
        <v>0</v>
      </c>
      <c r="L12" s="6">
        <v>0</v>
      </c>
      <c r="M12" s="5">
        <v>0</v>
      </c>
      <c r="N12" s="8">
        <v>0</v>
      </c>
      <c r="O12" s="6">
        <v>0</v>
      </c>
      <c r="P12" s="5">
        <v>0</v>
      </c>
      <c r="Q12" s="8">
        <v>0</v>
      </c>
      <c r="R12" s="6">
        <v>0</v>
      </c>
      <c r="S12" s="5">
        <v>0</v>
      </c>
      <c r="T12" s="8">
        <v>0</v>
      </c>
      <c r="U12" s="6">
        <v>0</v>
      </c>
      <c r="V12" s="5">
        <v>0</v>
      </c>
      <c r="W12" s="8">
        <v>0</v>
      </c>
      <c r="X12" s="6">
        <v>0</v>
      </c>
      <c r="Y12" s="5">
        <v>0</v>
      </c>
      <c r="Z12" s="8">
        <v>0</v>
      </c>
      <c r="AA12" s="6">
        <v>0</v>
      </c>
      <c r="AB12" s="5">
        <v>0</v>
      </c>
      <c r="AC12" s="8">
        <v>0</v>
      </c>
      <c r="AD12" s="6">
        <v>0</v>
      </c>
      <c r="AE12" s="5">
        <v>0</v>
      </c>
      <c r="AF12" s="8">
        <v>0</v>
      </c>
      <c r="AG12" s="6">
        <v>0</v>
      </c>
      <c r="AH12" s="5">
        <v>0</v>
      </c>
      <c r="AI12" s="8">
        <v>0</v>
      </c>
      <c r="AJ12" s="6">
        <v>0</v>
      </c>
      <c r="AK12" s="5">
        <v>0</v>
      </c>
      <c r="AL12" s="8">
        <v>0</v>
      </c>
      <c r="AM12" s="6">
        <v>0</v>
      </c>
      <c r="AN12" s="5">
        <v>0</v>
      </c>
      <c r="AO12" s="8">
        <v>0</v>
      </c>
      <c r="AP12" s="6">
        <v>0</v>
      </c>
      <c r="AQ12" s="5">
        <v>0</v>
      </c>
      <c r="AR12" s="8">
        <v>0</v>
      </c>
      <c r="AS12" s="6">
        <v>0</v>
      </c>
      <c r="AT12" s="5">
        <v>0</v>
      </c>
      <c r="AU12" s="8">
        <v>0</v>
      </c>
      <c r="AV12" s="6">
        <v>0</v>
      </c>
      <c r="AW12" s="5">
        <v>0</v>
      </c>
      <c r="AX12" s="8">
        <v>0</v>
      </c>
      <c r="AY12" s="6">
        <v>0</v>
      </c>
      <c r="AZ12" s="5">
        <v>0</v>
      </c>
      <c r="BA12" s="8">
        <v>0</v>
      </c>
      <c r="BB12" s="6">
        <v>0</v>
      </c>
      <c r="BC12" s="5">
        <v>0</v>
      </c>
      <c r="BD12" s="8">
        <v>0</v>
      </c>
      <c r="BE12" s="6">
        <v>0</v>
      </c>
      <c r="BF12" s="5">
        <v>0</v>
      </c>
      <c r="BG12" s="8">
        <v>0</v>
      </c>
      <c r="BH12" s="6">
        <v>0</v>
      </c>
      <c r="BI12" s="5">
        <v>0</v>
      </c>
      <c r="BJ12" s="8">
        <v>0</v>
      </c>
      <c r="BK12" s="6">
        <v>0</v>
      </c>
      <c r="BL12" s="5">
        <v>0</v>
      </c>
      <c r="BM12" s="8">
        <v>0</v>
      </c>
      <c r="BN12" s="6">
        <v>0</v>
      </c>
      <c r="BO12" s="5">
        <v>0</v>
      </c>
      <c r="BP12" s="8">
        <v>0</v>
      </c>
      <c r="BQ12" s="6">
        <v>0</v>
      </c>
      <c r="BR12" s="5">
        <v>0</v>
      </c>
      <c r="BS12" s="8">
        <v>0</v>
      </c>
      <c r="BT12" s="6">
        <v>0</v>
      </c>
      <c r="BU12" s="5">
        <v>0</v>
      </c>
      <c r="BV12" s="8">
        <v>0</v>
      </c>
      <c r="BW12" s="6">
        <v>0</v>
      </c>
      <c r="BX12" s="5">
        <v>0</v>
      </c>
      <c r="BY12" s="8">
        <v>0</v>
      </c>
      <c r="BZ12" s="6">
        <v>0</v>
      </c>
      <c r="CA12" s="5">
        <v>0</v>
      </c>
      <c r="CB12" s="8">
        <v>0</v>
      </c>
      <c r="CC12" s="6">
        <v>0</v>
      </c>
      <c r="CD12" s="5">
        <v>0</v>
      </c>
      <c r="CE12" s="8">
        <v>0</v>
      </c>
      <c r="CF12" s="6">
        <v>0</v>
      </c>
      <c r="CG12" s="5">
        <v>0</v>
      </c>
      <c r="CH12" s="8">
        <v>0</v>
      </c>
      <c r="CI12" s="6">
        <v>0</v>
      </c>
      <c r="CJ12" s="5">
        <v>0</v>
      </c>
      <c r="CK12" s="8">
        <v>0</v>
      </c>
      <c r="CL12" s="6"/>
      <c r="CM12" s="5"/>
      <c r="CN12" s="8"/>
      <c r="CO12" s="6">
        <v>0</v>
      </c>
      <c r="CP12" s="5">
        <v>0</v>
      </c>
      <c r="CQ12" s="8">
        <v>0</v>
      </c>
      <c r="CR12" s="6">
        <v>0</v>
      </c>
      <c r="CS12" s="5">
        <v>0</v>
      </c>
      <c r="CT12" s="8">
        <v>0</v>
      </c>
      <c r="CU12" s="6">
        <v>0</v>
      </c>
      <c r="CV12" s="5">
        <v>0</v>
      </c>
      <c r="CW12" s="8">
        <v>0</v>
      </c>
      <c r="CX12" s="6">
        <v>0</v>
      </c>
      <c r="CY12" s="5">
        <v>0</v>
      </c>
      <c r="CZ12" s="8">
        <v>0</v>
      </c>
      <c r="DA12" s="6">
        <v>0</v>
      </c>
      <c r="DB12" s="5">
        <v>0</v>
      </c>
      <c r="DC12" s="8">
        <v>0</v>
      </c>
      <c r="DD12" s="6">
        <v>0</v>
      </c>
      <c r="DE12" s="5">
        <v>0</v>
      </c>
      <c r="DF12" s="8">
        <v>0</v>
      </c>
      <c r="DG12" s="6">
        <v>0</v>
      </c>
      <c r="DH12" s="5">
        <v>0</v>
      </c>
      <c r="DI12" s="8">
        <v>0</v>
      </c>
      <c r="DJ12" s="6">
        <v>0</v>
      </c>
      <c r="DK12" s="5">
        <v>0</v>
      </c>
      <c r="DL12" s="8">
        <v>0</v>
      </c>
      <c r="DM12" s="6">
        <v>0</v>
      </c>
      <c r="DN12" s="5">
        <v>0</v>
      </c>
      <c r="DO12" s="8">
        <v>0</v>
      </c>
      <c r="DP12" s="6">
        <v>0</v>
      </c>
      <c r="DQ12" s="5">
        <v>0</v>
      </c>
      <c r="DR12" s="8">
        <v>0</v>
      </c>
      <c r="DS12" s="6">
        <v>5</v>
      </c>
      <c r="DT12" s="5">
        <v>55</v>
      </c>
      <c r="DU12" s="8">
        <f t="shared" si="0"/>
        <v>11000</v>
      </c>
      <c r="DV12" s="6">
        <v>96</v>
      </c>
      <c r="DW12" s="5">
        <v>455</v>
      </c>
      <c r="DX12" s="8">
        <f t="shared" si="3"/>
        <v>4739.583333333333</v>
      </c>
      <c r="DY12" s="6">
        <f t="shared" si="1"/>
        <v>101</v>
      </c>
      <c r="DZ12" s="8">
        <f t="shared" si="2"/>
        <v>510</v>
      </c>
    </row>
    <row r="13" spans="1:131" x14ac:dyDescent="0.3">
      <c r="A13" s="45">
        <v>2006</v>
      </c>
      <c r="B13" s="46" t="s">
        <v>9</v>
      </c>
      <c r="C13" s="6">
        <v>0</v>
      </c>
      <c r="D13" s="5">
        <v>0</v>
      </c>
      <c r="E13" s="8">
        <v>0</v>
      </c>
      <c r="F13" s="6">
        <v>0</v>
      </c>
      <c r="G13" s="5">
        <v>0</v>
      </c>
      <c r="H13" s="8">
        <v>0</v>
      </c>
      <c r="I13" s="6">
        <v>0</v>
      </c>
      <c r="J13" s="5">
        <v>0</v>
      </c>
      <c r="K13" s="8">
        <v>0</v>
      </c>
      <c r="L13" s="6">
        <v>0</v>
      </c>
      <c r="M13" s="5">
        <v>0</v>
      </c>
      <c r="N13" s="8">
        <v>0</v>
      </c>
      <c r="O13" s="6">
        <v>0</v>
      </c>
      <c r="P13" s="5">
        <v>0</v>
      </c>
      <c r="Q13" s="8">
        <v>0</v>
      </c>
      <c r="R13" s="6">
        <v>0</v>
      </c>
      <c r="S13" s="5">
        <v>0</v>
      </c>
      <c r="T13" s="8">
        <v>0</v>
      </c>
      <c r="U13" s="6">
        <v>0</v>
      </c>
      <c r="V13" s="5">
        <v>0</v>
      </c>
      <c r="W13" s="8">
        <v>0</v>
      </c>
      <c r="X13" s="6">
        <v>0</v>
      </c>
      <c r="Y13" s="5">
        <v>0</v>
      </c>
      <c r="Z13" s="8">
        <v>0</v>
      </c>
      <c r="AA13" s="6">
        <v>0</v>
      </c>
      <c r="AB13" s="5">
        <v>0</v>
      </c>
      <c r="AC13" s="8">
        <v>0</v>
      </c>
      <c r="AD13" s="6">
        <v>0</v>
      </c>
      <c r="AE13" s="5">
        <v>0</v>
      </c>
      <c r="AF13" s="8">
        <v>0</v>
      </c>
      <c r="AG13" s="6">
        <v>0</v>
      </c>
      <c r="AH13" s="5">
        <v>105</v>
      </c>
      <c r="AI13" s="8">
        <v>0</v>
      </c>
      <c r="AJ13" s="6">
        <v>0</v>
      </c>
      <c r="AK13" s="5">
        <v>0</v>
      </c>
      <c r="AL13" s="8">
        <v>0</v>
      </c>
      <c r="AM13" s="6">
        <v>0</v>
      </c>
      <c r="AN13" s="5">
        <v>0</v>
      </c>
      <c r="AO13" s="8">
        <v>0</v>
      </c>
      <c r="AP13" s="6">
        <v>0</v>
      </c>
      <c r="AQ13" s="5">
        <v>0</v>
      </c>
      <c r="AR13" s="8">
        <v>0</v>
      </c>
      <c r="AS13" s="6">
        <v>0</v>
      </c>
      <c r="AT13" s="5">
        <v>0</v>
      </c>
      <c r="AU13" s="8">
        <v>0</v>
      </c>
      <c r="AV13" s="6">
        <v>0</v>
      </c>
      <c r="AW13" s="5">
        <v>0</v>
      </c>
      <c r="AX13" s="8">
        <v>0</v>
      </c>
      <c r="AY13" s="6">
        <v>0</v>
      </c>
      <c r="AZ13" s="5">
        <v>0</v>
      </c>
      <c r="BA13" s="8">
        <v>0</v>
      </c>
      <c r="BB13" s="6">
        <v>0</v>
      </c>
      <c r="BC13" s="5">
        <v>0</v>
      </c>
      <c r="BD13" s="8">
        <v>0</v>
      </c>
      <c r="BE13" s="6">
        <v>0</v>
      </c>
      <c r="BF13" s="5">
        <v>0</v>
      </c>
      <c r="BG13" s="8">
        <v>0</v>
      </c>
      <c r="BH13" s="6">
        <v>0</v>
      </c>
      <c r="BI13" s="5">
        <v>0</v>
      </c>
      <c r="BJ13" s="8">
        <v>0</v>
      </c>
      <c r="BK13" s="6">
        <v>0</v>
      </c>
      <c r="BL13" s="5">
        <v>0</v>
      </c>
      <c r="BM13" s="8">
        <v>0</v>
      </c>
      <c r="BN13" s="6">
        <v>0</v>
      </c>
      <c r="BO13" s="5">
        <v>0</v>
      </c>
      <c r="BP13" s="8">
        <v>0</v>
      </c>
      <c r="BQ13" s="6">
        <v>0</v>
      </c>
      <c r="BR13" s="5">
        <v>0</v>
      </c>
      <c r="BS13" s="8">
        <v>0</v>
      </c>
      <c r="BT13" s="6">
        <v>0</v>
      </c>
      <c r="BU13" s="5">
        <v>0</v>
      </c>
      <c r="BV13" s="8">
        <v>0</v>
      </c>
      <c r="BW13" s="6">
        <v>0</v>
      </c>
      <c r="BX13" s="5">
        <v>0</v>
      </c>
      <c r="BY13" s="8">
        <v>0</v>
      </c>
      <c r="BZ13" s="6">
        <v>0</v>
      </c>
      <c r="CA13" s="5">
        <v>0</v>
      </c>
      <c r="CB13" s="8">
        <v>0</v>
      </c>
      <c r="CC13" s="6">
        <v>0</v>
      </c>
      <c r="CD13" s="5">
        <v>0</v>
      </c>
      <c r="CE13" s="8">
        <v>0</v>
      </c>
      <c r="CF13" s="6">
        <v>0</v>
      </c>
      <c r="CG13" s="5">
        <v>0</v>
      </c>
      <c r="CH13" s="8">
        <v>0</v>
      </c>
      <c r="CI13" s="6">
        <v>0</v>
      </c>
      <c r="CJ13" s="5">
        <v>0</v>
      </c>
      <c r="CK13" s="8">
        <v>0</v>
      </c>
      <c r="CL13" s="6"/>
      <c r="CM13" s="5"/>
      <c r="CN13" s="8"/>
      <c r="CO13" s="6">
        <v>0</v>
      </c>
      <c r="CP13" s="5">
        <v>0</v>
      </c>
      <c r="CQ13" s="8">
        <v>0</v>
      </c>
      <c r="CR13" s="6">
        <v>0</v>
      </c>
      <c r="CS13" s="5">
        <v>0</v>
      </c>
      <c r="CT13" s="8">
        <v>0</v>
      </c>
      <c r="CU13" s="6">
        <v>0</v>
      </c>
      <c r="CV13" s="5">
        <v>0</v>
      </c>
      <c r="CW13" s="8">
        <v>0</v>
      </c>
      <c r="CX13" s="6">
        <v>0</v>
      </c>
      <c r="CY13" s="5">
        <v>0</v>
      </c>
      <c r="CZ13" s="8">
        <v>0</v>
      </c>
      <c r="DA13" s="6">
        <v>0</v>
      </c>
      <c r="DB13" s="5">
        <v>0</v>
      </c>
      <c r="DC13" s="8">
        <v>0</v>
      </c>
      <c r="DD13" s="6">
        <v>0</v>
      </c>
      <c r="DE13" s="5">
        <v>0</v>
      </c>
      <c r="DF13" s="8">
        <v>0</v>
      </c>
      <c r="DG13" s="6">
        <v>0</v>
      </c>
      <c r="DH13" s="5">
        <v>0</v>
      </c>
      <c r="DI13" s="8">
        <v>0</v>
      </c>
      <c r="DJ13" s="6">
        <v>0</v>
      </c>
      <c r="DK13" s="5">
        <v>0</v>
      </c>
      <c r="DL13" s="8">
        <v>0</v>
      </c>
      <c r="DM13" s="6">
        <v>0</v>
      </c>
      <c r="DN13" s="5">
        <v>0</v>
      </c>
      <c r="DO13" s="8">
        <v>0</v>
      </c>
      <c r="DP13" s="6">
        <v>0</v>
      </c>
      <c r="DQ13" s="5">
        <v>0</v>
      </c>
      <c r="DR13" s="8">
        <v>0</v>
      </c>
      <c r="DS13" s="6">
        <v>6</v>
      </c>
      <c r="DT13" s="5">
        <v>67</v>
      </c>
      <c r="DU13" s="8">
        <f t="shared" si="0"/>
        <v>11166.666666666666</v>
      </c>
      <c r="DV13" s="6">
        <v>1</v>
      </c>
      <c r="DW13" s="5">
        <v>3</v>
      </c>
      <c r="DX13" s="8">
        <f t="shared" si="3"/>
        <v>3000</v>
      </c>
      <c r="DY13" s="6">
        <f t="shared" si="1"/>
        <v>7</v>
      </c>
      <c r="DZ13" s="8">
        <f t="shared" si="2"/>
        <v>175</v>
      </c>
    </row>
    <row r="14" spans="1:131" x14ac:dyDescent="0.3">
      <c r="A14" s="45">
        <v>2006</v>
      </c>
      <c r="B14" s="46" t="s">
        <v>10</v>
      </c>
      <c r="C14" s="6">
        <v>0</v>
      </c>
      <c r="D14" s="5">
        <v>0</v>
      </c>
      <c r="E14" s="8">
        <v>0</v>
      </c>
      <c r="F14" s="6">
        <v>0</v>
      </c>
      <c r="G14" s="5">
        <v>0</v>
      </c>
      <c r="H14" s="8">
        <v>0</v>
      </c>
      <c r="I14" s="6">
        <v>0</v>
      </c>
      <c r="J14" s="5">
        <v>0</v>
      </c>
      <c r="K14" s="8">
        <v>0</v>
      </c>
      <c r="L14" s="6">
        <v>0</v>
      </c>
      <c r="M14" s="5">
        <v>0</v>
      </c>
      <c r="N14" s="8">
        <v>0</v>
      </c>
      <c r="O14" s="6">
        <v>0</v>
      </c>
      <c r="P14" s="5">
        <v>0</v>
      </c>
      <c r="Q14" s="8">
        <v>0</v>
      </c>
      <c r="R14" s="6">
        <v>0</v>
      </c>
      <c r="S14" s="5">
        <v>0</v>
      </c>
      <c r="T14" s="8">
        <v>0</v>
      </c>
      <c r="U14" s="6">
        <v>0</v>
      </c>
      <c r="V14" s="5">
        <v>0</v>
      </c>
      <c r="W14" s="8">
        <v>0</v>
      </c>
      <c r="X14" s="6">
        <v>0</v>
      </c>
      <c r="Y14" s="5">
        <v>0</v>
      </c>
      <c r="Z14" s="8">
        <v>0</v>
      </c>
      <c r="AA14" s="6">
        <v>0</v>
      </c>
      <c r="AB14" s="5">
        <v>0</v>
      </c>
      <c r="AC14" s="8">
        <v>0</v>
      </c>
      <c r="AD14" s="6">
        <v>0</v>
      </c>
      <c r="AE14" s="5">
        <v>0</v>
      </c>
      <c r="AF14" s="8">
        <v>0</v>
      </c>
      <c r="AG14" s="6">
        <v>0</v>
      </c>
      <c r="AH14" s="5">
        <v>0</v>
      </c>
      <c r="AI14" s="8">
        <v>0</v>
      </c>
      <c r="AJ14" s="6">
        <v>0</v>
      </c>
      <c r="AK14" s="5">
        <v>0</v>
      </c>
      <c r="AL14" s="8">
        <v>0</v>
      </c>
      <c r="AM14" s="6">
        <v>0</v>
      </c>
      <c r="AN14" s="5">
        <v>0</v>
      </c>
      <c r="AO14" s="8">
        <v>0</v>
      </c>
      <c r="AP14" s="6">
        <v>0</v>
      </c>
      <c r="AQ14" s="5">
        <v>0</v>
      </c>
      <c r="AR14" s="8">
        <v>0</v>
      </c>
      <c r="AS14" s="6">
        <v>0</v>
      </c>
      <c r="AT14" s="5">
        <v>0</v>
      </c>
      <c r="AU14" s="8">
        <v>0</v>
      </c>
      <c r="AV14" s="6">
        <v>0</v>
      </c>
      <c r="AW14" s="5">
        <v>0</v>
      </c>
      <c r="AX14" s="8">
        <v>0</v>
      </c>
      <c r="AY14" s="6">
        <v>0</v>
      </c>
      <c r="AZ14" s="5">
        <v>0</v>
      </c>
      <c r="BA14" s="8">
        <v>0</v>
      </c>
      <c r="BB14" s="6">
        <v>0</v>
      </c>
      <c r="BC14" s="5">
        <v>0</v>
      </c>
      <c r="BD14" s="8">
        <v>0</v>
      </c>
      <c r="BE14" s="6">
        <v>0</v>
      </c>
      <c r="BF14" s="5">
        <v>0</v>
      </c>
      <c r="BG14" s="8">
        <v>0</v>
      </c>
      <c r="BH14" s="6">
        <v>0</v>
      </c>
      <c r="BI14" s="5">
        <v>0</v>
      </c>
      <c r="BJ14" s="8">
        <v>0</v>
      </c>
      <c r="BK14" s="6">
        <v>0</v>
      </c>
      <c r="BL14" s="5">
        <v>0</v>
      </c>
      <c r="BM14" s="8">
        <v>0</v>
      </c>
      <c r="BN14" s="6">
        <v>0</v>
      </c>
      <c r="BO14" s="5">
        <v>0</v>
      </c>
      <c r="BP14" s="8">
        <v>0</v>
      </c>
      <c r="BQ14" s="6">
        <v>0</v>
      </c>
      <c r="BR14" s="5">
        <v>0</v>
      </c>
      <c r="BS14" s="8">
        <v>0</v>
      </c>
      <c r="BT14" s="6">
        <v>0</v>
      </c>
      <c r="BU14" s="5">
        <v>0</v>
      </c>
      <c r="BV14" s="8">
        <v>0</v>
      </c>
      <c r="BW14" s="6">
        <v>0</v>
      </c>
      <c r="BX14" s="5">
        <v>0</v>
      </c>
      <c r="BY14" s="8">
        <v>0</v>
      </c>
      <c r="BZ14" s="6">
        <v>0</v>
      </c>
      <c r="CA14" s="5">
        <v>0</v>
      </c>
      <c r="CB14" s="8">
        <v>0</v>
      </c>
      <c r="CC14" s="6">
        <v>0</v>
      </c>
      <c r="CD14" s="5">
        <v>0</v>
      </c>
      <c r="CE14" s="8">
        <v>0</v>
      </c>
      <c r="CF14" s="6">
        <v>0</v>
      </c>
      <c r="CG14" s="5">
        <v>0</v>
      </c>
      <c r="CH14" s="8">
        <v>0</v>
      </c>
      <c r="CI14" s="6">
        <v>9</v>
      </c>
      <c r="CJ14" s="5">
        <v>239</v>
      </c>
      <c r="CK14" s="8">
        <f t="shared" si="4"/>
        <v>26555.555555555558</v>
      </c>
      <c r="CL14" s="6"/>
      <c r="CM14" s="5"/>
      <c r="CN14" s="8"/>
      <c r="CO14" s="6">
        <v>0</v>
      </c>
      <c r="CP14" s="5">
        <v>0</v>
      </c>
      <c r="CQ14" s="8">
        <v>0</v>
      </c>
      <c r="CR14" s="6">
        <v>0</v>
      </c>
      <c r="CS14" s="5">
        <v>0</v>
      </c>
      <c r="CT14" s="8">
        <v>0</v>
      </c>
      <c r="CU14" s="6">
        <v>0</v>
      </c>
      <c r="CV14" s="5">
        <v>0</v>
      </c>
      <c r="CW14" s="8">
        <v>0</v>
      </c>
      <c r="CX14" s="6">
        <v>0</v>
      </c>
      <c r="CY14" s="5">
        <v>0</v>
      </c>
      <c r="CZ14" s="8">
        <v>0</v>
      </c>
      <c r="DA14" s="6">
        <v>0</v>
      </c>
      <c r="DB14" s="5">
        <v>0</v>
      </c>
      <c r="DC14" s="8">
        <v>0</v>
      </c>
      <c r="DD14" s="6">
        <v>0</v>
      </c>
      <c r="DE14" s="5">
        <v>0</v>
      </c>
      <c r="DF14" s="8">
        <v>0</v>
      </c>
      <c r="DG14" s="6">
        <v>0</v>
      </c>
      <c r="DH14" s="5">
        <v>0</v>
      </c>
      <c r="DI14" s="8">
        <v>0</v>
      </c>
      <c r="DJ14" s="6">
        <v>0</v>
      </c>
      <c r="DK14" s="5">
        <v>0</v>
      </c>
      <c r="DL14" s="8">
        <v>0</v>
      </c>
      <c r="DM14" s="6">
        <v>0</v>
      </c>
      <c r="DN14" s="5">
        <v>0</v>
      </c>
      <c r="DO14" s="8">
        <v>0</v>
      </c>
      <c r="DP14" s="6">
        <v>0</v>
      </c>
      <c r="DQ14" s="5">
        <v>0</v>
      </c>
      <c r="DR14" s="8">
        <v>0</v>
      </c>
      <c r="DS14" s="6">
        <v>11</v>
      </c>
      <c r="DT14" s="5">
        <v>82</v>
      </c>
      <c r="DU14" s="8">
        <f t="shared" si="0"/>
        <v>7454.545454545454</v>
      </c>
      <c r="DV14" s="6">
        <v>28</v>
      </c>
      <c r="DW14" s="5">
        <v>123</v>
      </c>
      <c r="DX14" s="8">
        <f t="shared" si="3"/>
        <v>4392.8571428571431</v>
      </c>
      <c r="DY14" s="6">
        <f t="shared" si="1"/>
        <v>48</v>
      </c>
      <c r="DZ14" s="8">
        <f t="shared" si="2"/>
        <v>444</v>
      </c>
    </row>
    <row r="15" spans="1:131" x14ac:dyDescent="0.3">
      <c r="A15" s="45">
        <v>2006</v>
      </c>
      <c r="B15" s="46" t="s">
        <v>11</v>
      </c>
      <c r="C15" s="6">
        <v>0</v>
      </c>
      <c r="D15" s="5">
        <v>0</v>
      </c>
      <c r="E15" s="8">
        <v>0</v>
      </c>
      <c r="F15" s="6">
        <v>0</v>
      </c>
      <c r="G15" s="5">
        <v>0</v>
      </c>
      <c r="H15" s="8">
        <v>0</v>
      </c>
      <c r="I15" s="6">
        <v>0</v>
      </c>
      <c r="J15" s="5">
        <v>0</v>
      </c>
      <c r="K15" s="8">
        <v>0</v>
      </c>
      <c r="L15" s="6">
        <v>0</v>
      </c>
      <c r="M15" s="5">
        <v>0</v>
      </c>
      <c r="N15" s="8">
        <v>0</v>
      </c>
      <c r="O15" s="6">
        <v>0</v>
      </c>
      <c r="P15" s="5">
        <v>0</v>
      </c>
      <c r="Q15" s="8">
        <v>0</v>
      </c>
      <c r="R15" s="6">
        <v>0</v>
      </c>
      <c r="S15" s="5">
        <v>0</v>
      </c>
      <c r="T15" s="8">
        <v>0</v>
      </c>
      <c r="U15" s="6">
        <v>0</v>
      </c>
      <c r="V15" s="5">
        <v>0</v>
      </c>
      <c r="W15" s="8">
        <v>0</v>
      </c>
      <c r="X15" s="6">
        <v>0</v>
      </c>
      <c r="Y15" s="5">
        <v>0</v>
      </c>
      <c r="Z15" s="8">
        <v>0</v>
      </c>
      <c r="AA15" s="6">
        <v>0</v>
      </c>
      <c r="AB15" s="5">
        <v>0</v>
      </c>
      <c r="AC15" s="8">
        <v>0</v>
      </c>
      <c r="AD15" s="6">
        <v>0</v>
      </c>
      <c r="AE15" s="5">
        <v>0</v>
      </c>
      <c r="AF15" s="8">
        <v>0</v>
      </c>
      <c r="AG15" s="6">
        <v>0</v>
      </c>
      <c r="AH15" s="5">
        <v>0</v>
      </c>
      <c r="AI15" s="8">
        <v>0</v>
      </c>
      <c r="AJ15" s="6">
        <v>0</v>
      </c>
      <c r="AK15" s="5">
        <v>0</v>
      </c>
      <c r="AL15" s="8">
        <v>0</v>
      </c>
      <c r="AM15" s="6">
        <v>0</v>
      </c>
      <c r="AN15" s="5">
        <v>0</v>
      </c>
      <c r="AO15" s="8">
        <v>0</v>
      </c>
      <c r="AP15" s="6">
        <v>0</v>
      </c>
      <c r="AQ15" s="5">
        <v>0</v>
      </c>
      <c r="AR15" s="8">
        <v>0</v>
      </c>
      <c r="AS15" s="6">
        <v>0</v>
      </c>
      <c r="AT15" s="5">
        <v>0</v>
      </c>
      <c r="AU15" s="8">
        <v>0</v>
      </c>
      <c r="AV15" s="6">
        <v>0</v>
      </c>
      <c r="AW15" s="5">
        <v>0</v>
      </c>
      <c r="AX15" s="8">
        <v>0</v>
      </c>
      <c r="AY15" s="6">
        <v>0</v>
      </c>
      <c r="AZ15" s="5">
        <v>0</v>
      </c>
      <c r="BA15" s="8">
        <v>0</v>
      </c>
      <c r="BB15" s="6">
        <v>0</v>
      </c>
      <c r="BC15" s="5">
        <v>0</v>
      </c>
      <c r="BD15" s="8">
        <v>0</v>
      </c>
      <c r="BE15" s="6">
        <v>0</v>
      </c>
      <c r="BF15" s="5">
        <v>0</v>
      </c>
      <c r="BG15" s="8">
        <v>0</v>
      </c>
      <c r="BH15" s="6">
        <v>0</v>
      </c>
      <c r="BI15" s="5">
        <v>0</v>
      </c>
      <c r="BJ15" s="8">
        <v>0</v>
      </c>
      <c r="BK15" s="6">
        <v>0</v>
      </c>
      <c r="BL15" s="5">
        <v>0</v>
      </c>
      <c r="BM15" s="8">
        <v>0</v>
      </c>
      <c r="BN15" s="6">
        <v>0</v>
      </c>
      <c r="BO15" s="5">
        <v>0</v>
      </c>
      <c r="BP15" s="8">
        <v>0</v>
      </c>
      <c r="BQ15" s="6">
        <v>0</v>
      </c>
      <c r="BR15" s="5">
        <v>0</v>
      </c>
      <c r="BS15" s="8">
        <v>0</v>
      </c>
      <c r="BT15" s="6">
        <v>0</v>
      </c>
      <c r="BU15" s="5">
        <v>1</v>
      </c>
      <c r="BV15" s="8">
        <v>0</v>
      </c>
      <c r="BW15" s="6">
        <v>0</v>
      </c>
      <c r="BX15" s="5">
        <v>0</v>
      </c>
      <c r="BY15" s="8">
        <v>0</v>
      </c>
      <c r="BZ15" s="6">
        <v>0</v>
      </c>
      <c r="CA15" s="5">
        <v>0</v>
      </c>
      <c r="CB15" s="8">
        <v>0</v>
      </c>
      <c r="CC15" s="6">
        <v>0</v>
      </c>
      <c r="CD15" s="5">
        <v>0</v>
      </c>
      <c r="CE15" s="8">
        <v>0</v>
      </c>
      <c r="CF15" s="6">
        <v>0</v>
      </c>
      <c r="CG15" s="5">
        <v>0</v>
      </c>
      <c r="CH15" s="8">
        <v>0</v>
      </c>
      <c r="CI15" s="6">
        <v>0</v>
      </c>
      <c r="CJ15" s="5">
        <v>0</v>
      </c>
      <c r="CK15" s="8">
        <v>0</v>
      </c>
      <c r="CL15" s="6"/>
      <c r="CM15" s="5"/>
      <c r="CN15" s="8"/>
      <c r="CO15" s="6">
        <v>0</v>
      </c>
      <c r="CP15" s="5">
        <v>0</v>
      </c>
      <c r="CQ15" s="8">
        <v>0</v>
      </c>
      <c r="CR15" s="6">
        <v>0</v>
      </c>
      <c r="CS15" s="5">
        <v>0</v>
      </c>
      <c r="CT15" s="8">
        <v>0</v>
      </c>
      <c r="CU15" s="6">
        <v>0</v>
      </c>
      <c r="CV15" s="5">
        <v>0</v>
      </c>
      <c r="CW15" s="8">
        <v>0</v>
      </c>
      <c r="CX15" s="6">
        <v>0</v>
      </c>
      <c r="CY15" s="5">
        <v>0</v>
      </c>
      <c r="CZ15" s="8">
        <v>0</v>
      </c>
      <c r="DA15" s="6">
        <v>0</v>
      </c>
      <c r="DB15" s="5">
        <v>0</v>
      </c>
      <c r="DC15" s="8">
        <v>0</v>
      </c>
      <c r="DD15" s="6">
        <v>0</v>
      </c>
      <c r="DE15" s="5">
        <v>0</v>
      </c>
      <c r="DF15" s="8">
        <v>0</v>
      </c>
      <c r="DG15" s="6">
        <v>0</v>
      </c>
      <c r="DH15" s="5">
        <v>0</v>
      </c>
      <c r="DI15" s="8">
        <v>0</v>
      </c>
      <c r="DJ15" s="6">
        <v>0</v>
      </c>
      <c r="DK15" s="5">
        <v>0</v>
      </c>
      <c r="DL15" s="8">
        <v>0</v>
      </c>
      <c r="DM15" s="6">
        <v>0</v>
      </c>
      <c r="DN15" s="5">
        <v>0</v>
      </c>
      <c r="DO15" s="8">
        <v>0</v>
      </c>
      <c r="DP15" s="6">
        <v>0</v>
      </c>
      <c r="DQ15" s="5">
        <v>0</v>
      </c>
      <c r="DR15" s="8">
        <v>0</v>
      </c>
      <c r="DS15" s="6">
        <v>7</v>
      </c>
      <c r="DT15" s="5">
        <v>43</v>
      </c>
      <c r="DU15" s="8">
        <f t="shared" si="0"/>
        <v>6142.8571428571431</v>
      </c>
      <c r="DV15" s="6">
        <v>3</v>
      </c>
      <c r="DW15" s="5">
        <v>17</v>
      </c>
      <c r="DX15" s="8">
        <f t="shared" si="3"/>
        <v>5666.666666666667</v>
      </c>
      <c r="DY15" s="6">
        <f t="shared" si="1"/>
        <v>10</v>
      </c>
      <c r="DZ15" s="8">
        <f t="shared" si="2"/>
        <v>61</v>
      </c>
    </row>
    <row r="16" spans="1:131" x14ac:dyDescent="0.3">
      <c r="A16" s="45">
        <v>2006</v>
      </c>
      <c r="B16" s="46" t="s">
        <v>12</v>
      </c>
      <c r="C16" s="6">
        <v>0</v>
      </c>
      <c r="D16" s="5">
        <v>0</v>
      </c>
      <c r="E16" s="8">
        <v>0</v>
      </c>
      <c r="F16" s="6">
        <v>0</v>
      </c>
      <c r="G16" s="5">
        <v>0</v>
      </c>
      <c r="H16" s="8">
        <v>0</v>
      </c>
      <c r="I16" s="6">
        <v>0</v>
      </c>
      <c r="J16" s="5">
        <v>0</v>
      </c>
      <c r="K16" s="8">
        <v>0</v>
      </c>
      <c r="L16" s="6">
        <v>0</v>
      </c>
      <c r="M16" s="5">
        <v>0</v>
      </c>
      <c r="N16" s="8">
        <v>0</v>
      </c>
      <c r="O16" s="6">
        <v>0</v>
      </c>
      <c r="P16" s="5">
        <v>0</v>
      </c>
      <c r="Q16" s="8">
        <v>0</v>
      </c>
      <c r="R16" s="6">
        <v>0</v>
      </c>
      <c r="S16" s="5">
        <v>0</v>
      </c>
      <c r="T16" s="8">
        <v>0</v>
      </c>
      <c r="U16" s="6">
        <v>0</v>
      </c>
      <c r="V16" s="5">
        <v>0</v>
      </c>
      <c r="W16" s="8">
        <v>0</v>
      </c>
      <c r="X16" s="6">
        <v>0</v>
      </c>
      <c r="Y16" s="5">
        <v>0</v>
      </c>
      <c r="Z16" s="8">
        <v>0</v>
      </c>
      <c r="AA16" s="6">
        <v>0</v>
      </c>
      <c r="AB16" s="5">
        <v>0</v>
      </c>
      <c r="AC16" s="8">
        <v>0</v>
      </c>
      <c r="AD16" s="6">
        <v>0</v>
      </c>
      <c r="AE16" s="5">
        <v>0</v>
      </c>
      <c r="AF16" s="8">
        <v>0</v>
      </c>
      <c r="AG16" s="6">
        <v>0</v>
      </c>
      <c r="AH16" s="5">
        <v>0</v>
      </c>
      <c r="AI16" s="8">
        <v>0</v>
      </c>
      <c r="AJ16" s="6">
        <v>0</v>
      </c>
      <c r="AK16" s="5">
        <v>0</v>
      </c>
      <c r="AL16" s="8">
        <v>0</v>
      </c>
      <c r="AM16" s="6">
        <v>0</v>
      </c>
      <c r="AN16" s="5">
        <v>0</v>
      </c>
      <c r="AO16" s="8">
        <v>0</v>
      </c>
      <c r="AP16" s="6">
        <v>0</v>
      </c>
      <c r="AQ16" s="5">
        <v>0</v>
      </c>
      <c r="AR16" s="8">
        <v>0</v>
      </c>
      <c r="AS16" s="6">
        <v>0</v>
      </c>
      <c r="AT16" s="5">
        <v>0</v>
      </c>
      <c r="AU16" s="8">
        <v>0</v>
      </c>
      <c r="AV16" s="6">
        <v>0</v>
      </c>
      <c r="AW16" s="5">
        <v>0</v>
      </c>
      <c r="AX16" s="8">
        <v>0</v>
      </c>
      <c r="AY16" s="6">
        <v>0</v>
      </c>
      <c r="AZ16" s="5">
        <v>0</v>
      </c>
      <c r="BA16" s="8">
        <v>0</v>
      </c>
      <c r="BB16" s="6">
        <v>0</v>
      </c>
      <c r="BC16" s="5">
        <v>0</v>
      </c>
      <c r="BD16" s="8">
        <v>0</v>
      </c>
      <c r="BE16" s="6">
        <v>0</v>
      </c>
      <c r="BF16" s="5">
        <v>0</v>
      </c>
      <c r="BG16" s="8">
        <v>0</v>
      </c>
      <c r="BH16" s="6">
        <v>0</v>
      </c>
      <c r="BI16" s="5">
        <v>0</v>
      </c>
      <c r="BJ16" s="8">
        <v>0</v>
      </c>
      <c r="BK16" s="6">
        <v>0</v>
      </c>
      <c r="BL16" s="5">
        <v>0</v>
      </c>
      <c r="BM16" s="8">
        <v>0</v>
      </c>
      <c r="BN16" s="6">
        <v>0</v>
      </c>
      <c r="BO16" s="5">
        <v>0</v>
      </c>
      <c r="BP16" s="8">
        <v>0</v>
      </c>
      <c r="BQ16" s="6">
        <v>0</v>
      </c>
      <c r="BR16" s="5">
        <v>0</v>
      </c>
      <c r="BS16" s="8">
        <v>0</v>
      </c>
      <c r="BT16" s="6">
        <v>0</v>
      </c>
      <c r="BU16" s="5">
        <v>0</v>
      </c>
      <c r="BV16" s="8">
        <v>0</v>
      </c>
      <c r="BW16" s="6">
        <v>0</v>
      </c>
      <c r="BX16" s="5">
        <v>0</v>
      </c>
      <c r="BY16" s="8">
        <v>0</v>
      </c>
      <c r="BZ16" s="6">
        <v>0</v>
      </c>
      <c r="CA16" s="5">
        <v>0</v>
      </c>
      <c r="CB16" s="8">
        <v>0</v>
      </c>
      <c r="CC16" s="6">
        <v>0</v>
      </c>
      <c r="CD16" s="5">
        <v>0</v>
      </c>
      <c r="CE16" s="8">
        <v>0</v>
      </c>
      <c r="CF16" s="6">
        <v>0</v>
      </c>
      <c r="CG16" s="5">
        <v>0</v>
      </c>
      <c r="CH16" s="8">
        <v>0</v>
      </c>
      <c r="CI16" s="6">
        <v>0</v>
      </c>
      <c r="CJ16" s="5">
        <v>0</v>
      </c>
      <c r="CK16" s="8">
        <v>0</v>
      </c>
      <c r="CL16" s="6"/>
      <c r="CM16" s="5"/>
      <c r="CN16" s="8"/>
      <c r="CO16" s="6">
        <v>0</v>
      </c>
      <c r="CP16" s="5">
        <v>0</v>
      </c>
      <c r="CQ16" s="8">
        <v>0</v>
      </c>
      <c r="CR16" s="6">
        <v>0</v>
      </c>
      <c r="CS16" s="5">
        <v>0</v>
      </c>
      <c r="CT16" s="8">
        <v>0</v>
      </c>
      <c r="CU16" s="6">
        <v>0</v>
      </c>
      <c r="CV16" s="5">
        <v>0</v>
      </c>
      <c r="CW16" s="8">
        <v>0</v>
      </c>
      <c r="CX16" s="6">
        <v>0</v>
      </c>
      <c r="CY16" s="5">
        <v>0</v>
      </c>
      <c r="CZ16" s="8">
        <v>0</v>
      </c>
      <c r="DA16" s="6">
        <v>0</v>
      </c>
      <c r="DB16" s="5">
        <v>0</v>
      </c>
      <c r="DC16" s="8">
        <v>0</v>
      </c>
      <c r="DD16" s="6">
        <v>0</v>
      </c>
      <c r="DE16" s="5">
        <v>0</v>
      </c>
      <c r="DF16" s="8">
        <v>0</v>
      </c>
      <c r="DG16" s="6">
        <v>0</v>
      </c>
      <c r="DH16" s="5">
        <v>0</v>
      </c>
      <c r="DI16" s="8">
        <v>0</v>
      </c>
      <c r="DJ16" s="6">
        <v>0</v>
      </c>
      <c r="DK16" s="5">
        <v>0</v>
      </c>
      <c r="DL16" s="8">
        <v>0</v>
      </c>
      <c r="DM16" s="6">
        <v>0</v>
      </c>
      <c r="DN16" s="5">
        <v>0</v>
      </c>
      <c r="DO16" s="8">
        <v>0</v>
      </c>
      <c r="DP16" s="6">
        <v>0</v>
      </c>
      <c r="DQ16" s="5">
        <v>5</v>
      </c>
      <c r="DR16" s="8">
        <v>0</v>
      </c>
      <c r="DS16" s="6">
        <v>8</v>
      </c>
      <c r="DT16" s="5">
        <v>168</v>
      </c>
      <c r="DU16" s="8">
        <f t="shared" si="0"/>
        <v>21000</v>
      </c>
      <c r="DV16" s="6">
        <v>52</v>
      </c>
      <c r="DW16" s="5">
        <v>309</v>
      </c>
      <c r="DX16" s="8">
        <f t="shared" si="3"/>
        <v>5942.3076923076924</v>
      </c>
      <c r="DY16" s="6">
        <f t="shared" si="1"/>
        <v>60</v>
      </c>
      <c r="DZ16" s="8">
        <f t="shared" si="2"/>
        <v>482</v>
      </c>
    </row>
    <row r="17" spans="1:130" x14ac:dyDescent="0.3">
      <c r="A17" s="45">
        <v>2006</v>
      </c>
      <c r="B17" s="46" t="s">
        <v>13</v>
      </c>
      <c r="C17" s="6">
        <v>0</v>
      </c>
      <c r="D17" s="5">
        <v>0</v>
      </c>
      <c r="E17" s="8">
        <v>0</v>
      </c>
      <c r="F17" s="6">
        <v>0</v>
      </c>
      <c r="G17" s="5">
        <v>0</v>
      </c>
      <c r="H17" s="8">
        <v>0</v>
      </c>
      <c r="I17" s="6">
        <v>0</v>
      </c>
      <c r="J17" s="5">
        <v>0</v>
      </c>
      <c r="K17" s="8">
        <v>0</v>
      </c>
      <c r="L17" s="6">
        <v>0</v>
      </c>
      <c r="M17" s="5">
        <v>0</v>
      </c>
      <c r="N17" s="8">
        <v>0</v>
      </c>
      <c r="O17" s="6">
        <v>0</v>
      </c>
      <c r="P17" s="5">
        <v>0</v>
      </c>
      <c r="Q17" s="8">
        <v>0</v>
      </c>
      <c r="R17" s="6">
        <v>0</v>
      </c>
      <c r="S17" s="5">
        <v>0</v>
      </c>
      <c r="T17" s="8">
        <v>0</v>
      </c>
      <c r="U17" s="6">
        <v>0</v>
      </c>
      <c r="V17" s="5">
        <v>0</v>
      </c>
      <c r="W17" s="8">
        <v>0</v>
      </c>
      <c r="X17" s="6">
        <v>0</v>
      </c>
      <c r="Y17" s="5">
        <v>0</v>
      </c>
      <c r="Z17" s="8">
        <v>0</v>
      </c>
      <c r="AA17" s="6">
        <v>0</v>
      </c>
      <c r="AB17" s="5">
        <v>0</v>
      </c>
      <c r="AC17" s="8">
        <v>0</v>
      </c>
      <c r="AD17" s="6">
        <v>0</v>
      </c>
      <c r="AE17" s="5">
        <v>0</v>
      </c>
      <c r="AF17" s="8">
        <v>0</v>
      </c>
      <c r="AG17" s="6">
        <v>0</v>
      </c>
      <c r="AH17" s="5">
        <v>0</v>
      </c>
      <c r="AI17" s="8">
        <v>0</v>
      </c>
      <c r="AJ17" s="6">
        <v>0</v>
      </c>
      <c r="AK17" s="5">
        <v>0</v>
      </c>
      <c r="AL17" s="8">
        <v>0</v>
      </c>
      <c r="AM17" s="6">
        <v>0</v>
      </c>
      <c r="AN17" s="5">
        <v>0</v>
      </c>
      <c r="AO17" s="8">
        <v>0</v>
      </c>
      <c r="AP17" s="6">
        <v>0</v>
      </c>
      <c r="AQ17" s="5">
        <v>0</v>
      </c>
      <c r="AR17" s="8">
        <v>0</v>
      </c>
      <c r="AS17" s="6">
        <v>0</v>
      </c>
      <c r="AT17" s="5">
        <v>0</v>
      </c>
      <c r="AU17" s="8">
        <v>0</v>
      </c>
      <c r="AV17" s="6">
        <v>0</v>
      </c>
      <c r="AW17" s="5">
        <v>0</v>
      </c>
      <c r="AX17" s="8">
        <v>0</v>
      </c>
      <c r="AY17" s="6">
        <v>0</v>
      </c>
      <c r="AZ17" s="5">
        <v>0</v>
      </c>
      <c r="BA17" s="8">
        <v>0</v>
      </c>
      <c r="BB17" s="6">
        <v>0</v>
      </c>
      <c r="BC17" s="5">
        <v>0</v>
      </c>
      <c r="BD17" s="8">
        <v>0</v>
      </c>
      <c r="BE17" s="6">
        <v>0</v>
      </c>
      <c r="BF17" s="5">
        <v>0</v>
      </c>
      <c r="BG17" s="8">
        <v>0</v>
      </c>
      <c r="BH17" s="6">
        <v>0</v>
      </c>
      <c r="BI17" s="5">
        <v>0</v>
      </c>
      <c r="BJ17" s="8">
        <v>0</v>
      </c>
      <c r="BK17" s="6">
        <v>0</v>
      </c>
      <c r="BL17" s="5">
        <v>0</v>
      </c>
      <c r="BM17" s="8">
        <v>0</v>
      </c>
      <c r="BN17" s="6">
        <v>0</v>
      </c>
      <c r="BO17" s="5">
        <v>0</v>
      </c>
      <c r="BP17" s="8">
        <v>0</v>
      </c>
      <c r="BQ17" s="6">
        <v>0</v>
      </c>
      <c r="BR17" s="5">
        <v>0</v>
      </c>
      <c r="BS17" s="8">
        <v>0</v>
      </c>
      <c r="BT17" s="6">
        <v>0</v>
      </c>
      <c r="BU17" s="5">
        <v>0</v>
      </c>
      <c r="BV17" s="8">
        <v>0</v>
      </c>
      <c r="BW17" s="6">
        <v>0</v>
      </c>
      <c r="BX17" s="5">
        <v>0</v>
      </c>
      <c r="BY17" s="8">
        <v>0</v>
      </c>
      <c r="BZ17" s="6">
        <v>0</v>
      </c>
      <c r="CA17" s="5">
        <v>0</v>
      </c>
      <c r="CB17" s="8">
        <v>0</v>
      </c>
      <c r="CC17" s="6">
        <v>0</v>
      </c>
      <c r="CD17" s="5">
        <v>0</v>
      </c>
      <c r="CE17" s="8">
        <v>0</v>
      </c>
      <c r="CF17" s="6">
        <v>0</v>
      </c>
      <c r="CG17" s="5">
        <v>0</v>
      </c>
      <c r="CH17" s="8">
        <v>0</v>
      </c>
      <c r="CI17" s="6">
        <v>0</v>
      </c>
      <c r="CJ17" s="5">
        <v>0</v>
      </c>
      <c r="CK17" s="8">
        <v>0</v>
      </c>
      <c r="CL17" s="6"/>
      <c r="CM17" s="5"/>
      <c r="CN17" s="8"/>
      <c r="CO17" s="6">
        <v>0</v>
      </c>
      <c r="CP17" s="5">
        <v>0</v>
      </c>
      <c r="CQ17" s="8">
        <v>0</v>
      </c>
      <c r="CR17" s="6">
        <v>0</v>
      </c>
      <c r="CS17" s="5">
        <v>0</v>
      </c>
      <c r="CT17" s="8">
        <v>0</v>
      </c>
      <c r="CU17" s="6">
        <v>0</v>
      </c>
      <c r="CV17" s="5">
        <v>0</v>
      </c>
      <c r="CW17" s="8">
        <v>0</v>
      </c>
      <c r="CX17" s="6">
        <v>0</v>
      </c>
      <c r="CY17" s="5">
        <v>0</v>
      </c>
      <c r="CZ17" s="8">
        <v>0</v>
      </c>
      <c r="DA17" s="6">
        <v>0</v>
      </c>
      <c r="DB17" s="5">
        <v>0</v>
      </c>
      <c r="DC17" s="8">
        <v>0</v>
      </c>
      <c r="DD17" s="6">
        <v>0</v>
      </c>
      <c r="DE17" s="5">
        <v>0</v>
      </c>
      <c r="DF17" s="8">
        <v>0</v>
      </c>
      <c r="DG17" s="6">
        <v>0</v>
      </c>
      <c r="DH17" s="5">
        <v>0</v>
      </c>
      <c r="DI17" s="8">
        <v>0</v>
      </c>
      <c r="DJ17" s="6">
        <v>0</v>
      </c>
      <c r="DK17" s="5">
        <v>0</v>
      </c>
      <c r="DL17" s="8">
        <v>0</v>
      </c>
      <c r="DM17" s="6">
        <v>0</v>
      </c>
      <c r="DN17" s="5">
        <v>0</v>
      </c>
      <c r="DO17" s="8">
        <v>0</v>
      </c>
      <c r="DP17" s="6">
        <v>0</v>
      </c>
      <c r="DQ17" s="5">
        <v>0</v>
      </c>
      <c r="DR17" s="8">
        <v>0</v>
      </c>
      <c r="DS17" s="6">
        <v>10</v>
      </c>
      <c r="DT17" s="5">
        <v>88</v>
      </c>
      <c r="DU17" s="8">
        <f t="shared" si="0"/>
        <v>8800</v>
      </c>
      <c r="DV17" s="6">
        <v>8</v>
      </c>
      <c r="DW17" s="5">
        <v>56</v>
      </c>
      <c r="DX17" s="8">
        <f t="shared" si="3"/>
        <v>7000</v>
      </c>
      <c r="DY17" s="6">
        <f t="shared" si="1"/>
        <v>18</v>
      </c>
      <c r="DZ17" s="8">
        <f t="shared" si="2"/>
        <v>144</v>
      </c>
    </row>
    <row r="18" spans="1:130" ht="15" thickBot="1" x14ac:dyDescent="0.35">
      <c r="A18" s="52"/>
      <c r="B18" s="53" t="s">
        <v>14</v>
      </c>
      <c r="C18" s="35">
        <f>SUM(C6:C17)</f>
        <v>0</v>
      </c>
      <c r="D18" s="34">
        <f>SUM(D6:D17)</f>
        <v>0</v>
      </c>
      <c r="E18" s="36"/>
      <c r="F18" s="35">
        <f>SUM(F6:F17)</f>
        <v>0</v>
      </c>
      <c r="G18" s="34">
        <f>SUM(G6:G17)</f>
        <v>0</v>
      </c>
      <c r="H18" s="36"/>
      <c r="I18" s="35">
        <f>SUM(I6:I17)</f>
        <v>0</v>
      </c>
      <c r="J18" s="34">
        <f>SUM(J6:J17)</f>
        <v>0</v>
      </c>
      <c r="K18" s="36"/>
      <c r="L18" s="35">
        <f>SUM(L6:L17)</f>
        <v>0</v>
      </c>
      <c r="M18" s="34">
        <f>SUM(M6:M17)</f>
        <v>0</v>
      </c>
      <c r="N18" s="36"/>
      <c r="O18" s="35">
        <f>SUM(O6:O17)</f>
        <v>0</v>
      </c>
      <c r="P18" s="34">
        <f>SUM(P6:P17)</f>
        <v>0</v>
      </c>
      <c r="Q18" s="36"/>
      <c r="R18" s="35">
        <f>SUM(R6:R17)</f>
        <v>0</v>
      </c>
      <c r="S18" s="34">
        <f>SUM(S6:S17)</f>
        <v>0</v>
      </c>
      <c r="T18" s="36"/>
      <c r="U18" s="35">
        <f>SUM(U6:U17)</f>
        <v>0</v>
      </c>
      <c r="V18" s="34">
        <f>SUM(V6:V17)</f>
        <v>0</v>
      </c>
      <c r="W18" s="36"/>
      <c r="X18" s="35">
        <f>SUM(X6:X17)</f>
        <v>0</v>
      </c>
      <c r="Y18" s="34">
        <f>SUM(Y6:Y17)</f>
        <v>0</v>
      </c>
      <c r="Z18" s="36"/>
      <c r="AA18" s="35">
        <f t="shared" ref="AA18:AB18" si="5">SUM(AA6:AA17)</f>
        <v>0</v>
      </c>
      <c r="AB18" s="34">
        <f t="shared" si="5"/>
        <v>0</v>
      </c>
      <c r="AC18" s="36"/>
      <c r="AD18" s="35">
        <f>SUM(AD6:AD17)</f>
        <v>0</v>
      </c>
      <c r="AE18" s="34">
        <f>SUM(AE6:AE17)</f>
        <v>0</v>
      </c>
      <c r="AF18" s="36"/>
      <c r="AG18" s="35">
        <f>SUM(AG6:AG17)</f>
        <v>0</v>
      </c>
      <c r="AH18" s="34">
        <f>SUM(AH6:AH17)</f>
        <v>105</v>
      </c>
      <c r="AI18" s="36"/>
      <c r="AJ18" s="35">
        <f>SUM(AJ6:AJ17)</f>
        <v>0</v>
      </c>
      <c r="AK18" s="34">
        <f>SUM(AK6:AK17)</f>
        <v>0</v>
      </c>
      <c r="AL18" s="36"/>
      <c r="AM18" s="35">
        <f>SUM(AM6:AM17)</f>
        <v>0</v>
      </c>
      <c r="AN18" s="34">
        <f>SUM(AN6:AN17)</f>
        <v>0</v>
      </c>
      <c r="AO18" s="36"/>
      <c r="AP18" s="35">
        <f>SUM(AP6:AP17)</f>
        <v>0</v>
      </c>
      <c r="AQ18" s="34">
        <f>SUM(AQ6:AQ17)</f>
        <v>0</v>
      </c>
      <c r="AR18" s="36"/>
      <c r="AS18" s="35">
        <f>SUM(AS6:AS17)</f>
        <v>0</v>
      </c>
      <c r="AT18" s="34">
        <f>SUM(AT6:AT17)</f>
        <v>0</v>
      </c>
      <c r="AU18" s="36"/>
      <c r="AV18" s="35">
        <f>SUM(AV6:AV17)</f>
        <v>0</v>
      </c>
      <c r="AW18" s="34">
        <f>SUM(AW6:AW17)</f>
        <v>0</v>
      </c>
      <c r="AX18" s="36"/>
      <c r="AY18" s="35">
        <f>SUM(AY6:AY17)</f>
        <v>0</v>
      </c>
      <c r="AZ18" s="34">
        <f>SUM(AZ6:AZ17)</f>
        <v>0</v>
      </c>
      <c r="BA18" s="36"/>
      <c r="BB18" s="35">
        <f t="shared" ref="BB18:BC18" si="6">SUM(BB6:BB17)</f>
        <v>0</v>
      </c>
      <c r="BC18" s="34">
        <f t="shared" si="6"/>
        <v>0</v>
      </c>
      <c r="BD18" s="36"/>
      <c r="BE18" s="35">
        <f t="shared" ref="BE18:BF18" si="7">SUM(BE6:BE17)</f>
        <v>0</v>
      </c>
      <c r="BF18" s="34">
        <f t="shared" si="7"/>
        <v>0</v>
      </c>
      <c r="BG18" s="36"/>
      <c r="BH18" s="35">
        <f t="shared" ref="BH18:BI18" si="8">SUM(BH6:BH17)</f>
        <v>0</v>
      </c>
      <c r="BI18" s="34">
        <f t="shared" si="8"/>
        <v>0</v>
      </c>
      <c r="BJ18" s="36"/>
      <c r="BK18" s="35">
        <f t="shared" ref="BK18:BL18" si="9">SUM(BK6:BK17)</f>
        <v>0</v>
      </c>
      <c r="BL18" s="34">
        <f t="shared" si="9"/>
        <v>0</v>
      </c>
      <c r="BM18" s="36"/>
      <c r="BN18" s="35">
        <f t="shared" ref="BN18:BO18" si="10">SUM(BN6:BN17)</f>
        <v>0</v>
      </c>
      <c r="BO18" s="34">
        <f t="shared" si="10"/>
        <v>0</v>
      </c>
      <c r="BP18" s="36"/>
      <c r="BQ18" s="35">
        <f t="shared" ref="BQ18:BR18" si="11">SUM(BQ6:BQ17)</f>
        <v>0</v>
      </c>
      <c r="BR18" s="34">
        <f t="shared" si="11"/>
        <v>0</v>
      </c>
      <c r="BS18" s="36"/>
      <c r="BT18" s="35">
        <f t="shared" ref="BT18:BU18" si="12">SUM(BT6:BT17)</f>
        <v>0</v>
      </c>
      <c r="BU18" s="34">
        <f t="shared" si="12"/>
        <v>1</v>
      </c>
      <c r="BV18" s="36"/>
      <c r="BW18" s="35">
        <f t="shared" ref="BW18:BX18" si="13">SUM(BW6:BW17)</f>
        <v>0</v>
      </c>
      <c r="BX18" s="34">
        <f t="shared" si="13"/>
        <v>0</v>
      </c>
      <c r="BY18" s="36"/>
      <c r="BZ18" s="35">
        <f t="shared" ref="BZ18:CA18" si="14">SUM(BZ6:BZ17)</f>
        <v>0</v>
      </c>
      <c r="CA18" s="34">
        <f t="shared" si="14"/>
        <v>0</v>
      </c>
      <c r="CB18" s="36"/>
      <c r="CC18" s="35">
        <f t="shared" ref="CC18:CD18" si="15">SUM(CC6:CC17)</f>
        <v>0</v>
      </c>
      <c r="CD18" s="34">
        <f t="shared" si="15"/>
        <v>0</v>
      </c>
      <c r="CE18" s="36"/>
      <c r="CF18" s="35">
        <f t="shared" ref="CF18:CG18" si="16">SUM(CF6:CF17)</f>
        <v>0</v>
      </c>
      <c r="CG18" s="34">
        <f t="shared" si="16"/>
        <v>0</v>
      </c>
      <c r="CH18" s="36"/>
      <c r="CI18" s="35">
        <f t="shared" ref="CI18:CJ18" si="17">SUM(CI6:CI17)</f>
        <v>22</v>
      </c>
      <c r="CJ18" s="34">
        <f t="shared" si="17"/>
        <v>309</v>
      </c>
      <c r="CK18" s="36"/>
      <c r="CL18" s="35"/>
      <c r="CM18" s="34"/>
      <c r="CN18" s="36"/>
      <c r="CO18" s="35">
        <f t="shared" ref="CO18:CP18" si="18">SUM(CO6:CO17)</f>
        <v>0</v>
      </c>
      <c r="CP18" s="34">
        <f t="shared" si="18"/>
        <v>0</v>
      </c>
      <c r="CQ18" s="36"/>
      <c r="CR18" s="35">
        <f t="shared" ref="CR18:CS18" si="19">SUM(CR6:CR17)</f>
        <v>0</v>
      </c>
      <c r="CS18" s="34">
        <f t="shared" si="19"/>
        <v>0</v>
      </c>
      <c r="CT18" s="36"/>
      <c r="CU18" s="35">
        <f t="shared" ref="CU18:CV18" si="20">SUM(CU6:CU17)</f>
        <v>0</v>
      </c>
      <c r="CV18" s="34">
        <f t="shared" si="20"/>
        <v>0</v>
      </c>
      <c r="CW18" s="36"/>
      <c r="CX18" s="35">
        <f t="shared" ref="CX18:CY18" si="21">SUM(CX6:CX17)</f>
        <v>0</v>
      </c>
      <c r="CY18" s="34">
        <f t="shared" si="21"/>
        <v>0</v>
      </c>
      <c r="CZ18" s="36"/>
      <c r="DA18" s="35">
        <f t="shared" ref="DA18:DB18" si="22">SUM(DA6:DA17)</f>
        <v>0</v>
      </c>
      <c r="DB18" s="34">
        <f t="shared" si="22"/>
        <v>0</v>
      </c>
      <c r="DC18" s="36"/>
      <c r="DD18" s="35">
        <f t="shared" ref="DD18:DE18" si="23">SUM(DD6:DD17)</f>
        <v>0</v>
      </c>
      <c r="DE18" s="34">
        <f t="shared" si="23"/>
        <v>0</v>
      </c>
      <c r="DF18" s="36"/>
      <c r="DG18" s="35">
        <f t="shared" ref="DG18:DH18" si="24">SUM(DG6:DG17)</f>
        <v>0</v>
      </c>
      <c r="DH18" s="34">
        <f t="shared" si="24"/>
        <v>0</v>
      </c>
      <c r="DI18" s="36"/>
      <c r="DJ18" s="35">
        <f t="shared" ref="DJ18:DK18" si="25">SUM(DJ6:DJ17)</f>
        <v>0</v>
      </c>
      <c r="DK18" s="34">
        <f t="shared" si="25"/>
        <v>0</v>
      </c>
      <c r="DL18" s="36"/>
      <c r="DM18" s="35">
        <f t="shared" ref="DM18:DN18" si="26">SUM(DM6:DM17)</f>
        <v>0</v>
      </c>
      <c r="DN18" s="34">
        <f t="shared" si="26"/>
        <v>50</v>
      </c>
      <c r="DO18" s="36"/>
      <c r="DP18" s="35">
        <f t="shared" ref="DP18:DQ18" si="27">SUM(DP6:DP17)</f>
        <v>0</v>
      </c>
      <c r="DQ18" s="34">
        <f t="shared" si="27"/>
        <v>5</v>
      </c>
      <c r="DR18" s="36"/>
      <c r="DS18" s="35">
        <f t="shared" ref="DS18:DT18" si="28">SUM(DS6:DS17)</f>
        <v>64</v>
      </c>
      <c r="DT18" s="34">
        <f t="shared" si="28"/>
        <v>831</v>
      </c>
      <c r="DU18" s="36"/>
      <c r="DV18" s="35">
        <f t="shared" ref="DV18:DW18" si="29">SUM(DV6:DV17)</f>
        <v>266</v>
      </c>
      <c r="DW18" s="34">
        <f t="shared" si="29"/>
        <v>1347</v>
      </c>
      <c r="DX18" s="36"/>
      <c r="DY18" s="35">
        <f>SUM(DY6:DY17)</f>
        <v>352</v>
      </c>
      <c r="DZ18" s="36">
        <f>SUM(DZ6:DZ17)</f>
        <v>2648</v>
      </c>
    </row>
    <row r="19" spans="1:130" x14ac:dyDescent="0.3">
      <c r="A19" s="43">
        <v>2007</v>
      </c>
      <c r="B19" s="44" t="s">
        <v>2</v>
      </c>
      <c r="C19" s="11">
        <v>0</v>
      </c>
      <c r="D19" s="26">
        <v>0</v>
      </c>
      <c r="E19" s="12">
        <v>0</v>
      </c>
      <c r="F19" s="11">
        <v>0</v>
      </c>
      <c r="G19" s="26">
        <v>0</v>
      </c>
      <c r="H19" s="12">
        <v>0</v>
      </c>
      <c r="I19" s="11">
        <v>0</v>
      </c>
      <c r="J19" s="26">
        <v>0</v>
      </c>
      <c r="K19" s="12">
        <v>0</v>
      </c>
      <c r="L19" s="11">
        <v>0</v>
      </c>
      <c r="M19" s="26">
        <v>0</v>
      </c>
      <c r="N19" s="12">
        <v>0</v>
      </c>
      <c r="O19" s="11">
        <v>0</v>
      </c>
      <c r="P19" s="26">
        <v>0</v>
      </c>
      <c r="Q19" s="12">
        <v>0</v>
      </c>
      <c r="R19" s="11">
        <v>0</v>
      </c>
      <c r="S19" s="26">
        <v>0</v>
      </c>
      <c r="T19" s="12">
        <v>0</v>
      </c>
      <c r="U19" s="11">
        <v>0</v>
      </c>
      <c r="V19" s="26">
        <v>0</v>
      </c>
      <c r="W19" s="12">
        <v>0</v>
      </c>
      <c r="X19" s="11">
        <v>0</v>
      </c>
      <c r="Y19" s="26">
        <v>0</v>
      </c>
      <c r="Z19" s="12">
        <v>0</v>
      </c>
      <c r="AA19" s="11">
        <v>0</v>
      </c>
      <c r="AB19" s="26">
        <v>0</v>
      </c>
      <c r="AC19" s="12">
        <v>0</v>
      </c>
      <c r="AD19" s="11">
        <v>0</v>
      </c>
      <c r="AE19" s="26">
        <v>0</v>
      </c>
      <c r="AF19" s="12">
        <v>0</v>
      </c>
      <c r="AG19" s="11">
        <v>0</v>
      </c>
      <c r="AH19" s="26">
        <v>0</v>
      </c>
      <c r="AI19" s="12">
        <v>0</v>
      </c>
      <c r="AJ19" s="11">
        <v>0</v>
      </c>
      <c r="AK19" s="26">
        <v>0</v>
      </c>
      <c r="AL19" s="12">
        <v>0</v>
      </c>
      <c r="AM19" s="11">
        <v>0</v>
      </c>
      <c r="AN19" s="26">
        <v>0</v>
      </c>
      <c r="AO19" s="12">
        <v>0</v>
      </c>
      <c r="AP19" s="11">
        <v>0</v>
      </c>
      <c r="AQ19" s="26">
        <v>0</v>
      </c>
      <c r="AR19" s="12">
        <v>0</v>
      </c>
      <c r="AS19" s="11">
        <v>0</v>
      </c>
      <c r="AT19" s="26">
        <v>0</v>
      </c>
      <c r="AU19" s="12">
        <v>0</v>
      </c>
      <c r="AV19" s="11">
        <v>0</v>
      </c>
      <c r="AW19" s="26">
        <v>0</v>
      </c>
      <c r="AX19" s="12">
        <v>0</v>
      </c>
      <c r="AY19" s="11">
        <v>0</v>
      </c>
      <c r="AZ19" s="26">
        <v>0</v>
      </c>
      <c r="BA19" s="12">
        <v>0</v>
      </c>
      <c r="BB19" s="11">
        <v>0</v>
      </c>
      <c r="BC19" s="26">
        <v>0</v>
      </c>
      <c r="BD19" s="12">
        <v>0</v>
      </c>
      <c r="BE19" s="11">
        <v>0</v>
      </c>
      <c r="BF19" s="26">
        <v>0</v>
      </c>
      <c r="BG19" s="12">
        <v>0</v>
      </c>
      <c r="BH19" s="11">
        <v>0</v>
      </c>
      <c r="BI19" s="26">
        <v>0</v>
      </c>
      <c r="BJ19" s="12">
        <v>0</v>
      </c>
      <c r="BK19" s="11">
        <v>0</v>
      </c>
      <c r="BL19" s="26">
        <v>0</v>
      </c>
      <c r="BM19" s="12">
        <v>0</v>
      </c>
      <c r="BN19" s="11">
        <v>0</v>
      </c>
      <c r="BO19" s="26">
        <v>0</v>
      </c>
      <c r="BP19" s="12">
        <v>0</v>
      </c>
      <c r="BQ19" s="11">
        <v>0</v>
      </c>
      <c r="BR19" s="26">
        <v>0</v>
      </c>
      <c r="BS19" s="12">
        <v>0</v>
      </c>
      <c r="BT19" s="11">
        <v>0</v>
      </c>
      <c r="BU19" s="26">
        <v>0</v>
      </c>
      <c r="BV19" s="12">
        <v>0</v>
      </c>
      <c r="BW19" s="11">
        <v>0</v>
      </c>
      <c r="BX19" s="26">
        <v>0</v>
      </c>
      <c r="BY19" s="12">
        <v>0</v>
      </c>
      <c r="BZ19" s="11">
        <v>0</v>
      </c>
      <c r="CA19" s="26">
        <v>0</v>
      </c>
      <c r="CB19" s="12">
        <v>0</v>
      </c>
      <c r="CC19" s="11">
        <v>0</v>
      </c>
      <c r="CD19" s="26">
        <v>0</v>
      </c>
      <c r="CE19" s="12">
        <v>0</v>
      </c>
      <c r="CF19" s="11">
        <v>0</v>
      </c>
      <c r="CG19" s="26">
        <v>0</v>
      </c>
      <c r="CH19" s="12">
        <v>0</v>
      </c>
      <c r="CI19" s="11">
        <v>0</v>
      </c>
      <c r="CJ19" s="26">
        <v>0</v>
      </c>
      <c r="CK19" s="12">
        <v>0</v>
      </c>
      <c r="CL19" s="11"/>
      <c r="CM19" s="26"/>
      <c r="CN19" s="12"/>
      <c r="CO19" s="11">
        <v>0</v>
      </c>
      <c r="CP19" s="26">
        <v>0</v>
      </c>
      <c r="CQ19" s="12">
        <v>0</v>
      </c>
      <c r="CR19" s="11">
        <v>0</v>
      </c>
      <c r="CS19" s="26">
        <v>0</v>
      </c>
      <c r="CT19" s="12">
        <v>0</v>
      </c>
      <c r="CU19" s="11">
        <v>0</v>
      </c>
      <c r="CV19" s="26">
        <v>0</v>
      </c>
      <c r="CW19" s="12">
        <v>0</v>
      </c>
      <c r="CX19" s="11">
        <v>0</v>
      </c>
      <c r="CY19" s="26">
        <v>0</v>
      </c>
      <c r="CZ19" s="12">
        <v>0</v>
      </c>
      <c r="DA19" s="11">
        <v>0</v>
      </c>
      <c r="DB19" s="26">
        <v>0</v>
      </c>
      <c r="DC19" s="12">
        <v>0</v>
      </c>
      <c r="DD19" s="11">
        <v>0</v>
      </c>
      <c r="DE19" s="26">
        <v>0</v>
      </c>
      <c r="DF19" s="12">
        <v>0</v>
      </c>
      <c r="DG19" s="11">
        <v>0</v>
      </c>
      <c r="DH19" s="26">
        <v>0</v>
      </c>
      <c r="DI19" s="12">
        <v>0</v>
      </c>
      <c r="DJ19" s="11">
        <v>0</v>
      </c>
      <c r="DK19" s="26">
        <v>0</v>
      </c>
      <c r="DL19" s="12">
        <v>0</v>
      </c>
      <c r="DM19" s="11">
        <v>0</v>
      </c>
      <c r="DN19" s="26">
        <v>0</v>
      </c>
      <c r="DO19" s="12">
        <v>0</v>
      </c>
      <c r="DP19" s="11">
        <v>0</v>
      </c>
      <c r="DQ19" s="26">
        <v>0</v>
      </c>
      <c r="DR19" s="12">
        <v>0</v>
      </c>
      <c r="DS19" s="11">
        <v>106</v>
      </c>
      <c r="DT19" s="26">
        <v>409</v>
      </c>
      <c r="DU19" s="12">
        <f t="shared" ref="DU19:DU30" si="30">DT19/DS19*1000</f>
        <v>3858.4905660377358</v>
      </c>
      <c r="DV19" s="11">
        <v>56</v>
      </c>
      <c r="DW19" s="26">
        <v>298</v>
      </c>
      <c r="DX19" s="12">
        <f t="shared" ref="DX19:DX30" si="31">DW19/DV19*1000</f>
        <v>5321.4285714285716</v>
      </c>
      <c r="DY19" s="11">
        <f t="shared" ref="DY19:DY43" si="32">DV19+DS19+DP19+DM19+DJ19+CX19+CR19+CR19+CO19+CI19+CF19+BW19+BT19+BN19+BK19+BH19+BE19+AY19+AP19+AG19+AV19+X19+R19+O19+I19+F19</f>
        <v>162</v>
      </c>
      <c r="DZ19" s="12">
        <f t="shared" ref="DZ19:DZ43" si="33">DW19+DT19+DQ19+DN19+DK19+CY19+CS19+CS19+CP19+CJ19+CG19+BX19+BU19+BO19+BL19+BI19+BF19+AZ19+AQ19+AH19+AW19+Y19+S19+P19+J19+G19</f>
        <v>707</v>
      </c>
    </row>
    <row r="20" spans="1:130" x14ac:dyDescent="0.3">
      <c r="A20" s="45">
        <v>2007</v>
      </c>
      <c r="B20" s="46" t="s">
        <v>3</v>
      </c>
      <c r="C20" s="6">
        <v>0</v>
      </c>
      <c r="D20" s="5">
        <v>0</v>
      </c>
      <c r="E20" s="8">
        <v>0</v>
      </c>
      <c r="F20" s="6">
        <v>0</v>
      </c>
      <c r="G20" s="5">
        <v>0</v>
      </c>
      <c r="H20" s="8">
        <v>0</v>
      </c>
      <c r="I20" s="6">
        <v>0</v>
      </c>
      <c r="J20" s="5">
        <v>0</v>
      </c>
      <c r="K20" s="8">
        <v>0</v>
      </c>
      <c r="L20" s="6">
        <v>0</v>
      </c>
      <c r="M20" s="5">
        <v>0</v>
      </c>
      <c r="N20" s="8">
        <v>0</v>
      </c>
      <c r="O20" s="6">
        <v>0</v>
      </c>
      <c r="P20" s="5">
        <v>0</v>
      </c>
      <c r="Q20" s="8">
        <v>0</v>
      </c>
      <c r="R20" s="6">
        <v>0</v>
      </c>
      <c r="S20" s="5">
        <v>0</v>
      </c>
      <c r="T20" s="8">
        <v>0</v>
      </c>
      <c r="U20" s="6">
        <v>0</v>
      </c>
      <c r="V20" s="5">
        <v>0</v>
      </c>
      <c r="W20" s="8">
        <v>0</v>
      </c>
      <c r="X20" s="6">
        <v>0</v>
      </c>
      <c r="Y20" s="5">
        <v>0</v>
      </c>
      <c r="Z20" s="8">
        <v>0</v>
      </c>
      <c r="AA20" s="6">
        <v>0</v>
      </c>
      <c r="AB20" s="5">
        <v>0</v>
      </c>
      <c r="AC20" s="8">
        <v>0</v>
      </c>
      <c r="AD20" s="6">
        <v>0</v>
      </c>
      <c r="AE20" s="5">
        <v>0</v>
      </c>
      <c r="AF20" s="8">
        <v>0</v>
      </c>
      <c r="AG20" s="6">
        <v>0</v>
      </c>
      <c r="AH20" s="5">
        <v>0</v>
      </c>
      <c r="AI20" s="8">
        <v>0</v>
      </c>
      <c r="AJ20" s="6">
        <v>0</v>
      </c>
      <c r="AK20" s="5">
        <v>0</v>
      </c>
      <c r="AL20" s="8">
        <v>0</v>
      </c>
      <c r="AM20" s="6">
        <v>0</v>
      </c>
      <c r="AN20" s="5">
        <v>0</v>
      </c>
      <c r="AO20" s="8">
        <v>0</v>
      </c>
      <c r="AP20" s="6">
        <v>0</v>
      </c>
      <c r="AQ20" s="5">
        <v>0</v>
      </c>
      <c r="AR20" s="8">
        <v>0</v>
      </c>
      <c r="AS20" s="6">
        <v>0</v>
      </c>
      <c r="AT20" s="5">
        <v>0</v>
      </c>
      <c r="AU20" s="8">
        <v>0</v>
      </c>
      <c r="AV20" s="6">
        <v>0</v>
      </c>
      <c r="AW20" s="5">
        <v>0</v>
      </c>
      <c r="AX20" s="8">
        <v>0</v>
      </c>
      <c r="AY20" s="6">
        <v>0</v>
      </c>
      <c r="AZ20" s="5">
        <v>0</v>
      </c>
      <c r="BA20" s="8">
        <v>0</v>
      </c>
      <c r="BB20" s="6">
        <v>0</v>
      </c>
      <c r="BC20" s="5">
        <v>0</v>
      </c>
      <c r="BD20" s="8">
        <v>0</v>
      </c>
      <c r="BE20" s="6">
        <v>0</v>
      </c>
      <c r="BF20" s="5">
        <v>0</v>
      </c>
      <c r="BG20" s="8">
        <v>0</v>
      </c>
      <c r="BH20" s="6">
        <v>0</v>
      </c>
      <c r="BI20" s="5">
        <v>0</v>
      </c>
      <c r="BJ20" s="8">
        <v>0</v>
      </c>
      <c r="BK20" s="6">
        <v>0</v>
      </c>
      <c r="BL20" s="5">
        <v>0</v>
      </c>
      <c r="BM20" s="8">
        <v>0</v>
      </c>
      <c r="BN20" s="6">
        <v>0</v>
      </c>
      <c r="BO20" s="5">
        <v>0</v>
      </c>
      <c r="BP20" s="8">
        <v>0</v>
      </c>
      <c r="BQ20" s="6">
        <v>0</v>
      </c>
      <c r="BR20" s="5">
        <v>0</v>
      </c>
      <c r="BS20" s="8">
        <v>0</v>
      </c>
      <c r="BT20" s="6">
        <v>0</v>
      </c>
      <c r="BU20" s="5">
        <v>0</v>
      </c>
      <c r="BV20" s="8">
        <v>0</v>
      </c>
      <c r="BW20" s="6">
        <v>0</v>
      </c>
      <c r="BX20" s="5">
        <v>0</v>
      </c>
      <c r="BY20" s="8">
        <v>0</v>
      </c>
      <c r="BZ20" s="6">
        <v>0</v>
      </c>
      <c r="CA20" s="5">
        <v>0</v>
      </c>
      <c r="CB20" s="8">
        <v>0</v>
      </c>
      <c r="CC20" s="6">
        <v>0</v>
      </c>
      <c r="CD20" s="5">
        <v>0</v>
      </c>
      <c r="CE20" s="8">
        <v>0</v>
      </c>
      <c r="CF20" s="6">
        <v>0</v>
      </c>
      <c r="CG20" s="5">
        <v>0</v>
      </c>
      <c r="CH20" s="8">
        <v>0</v>
      </c>
      <c r="CI20" s="6">
        <v>0</v>
      </c>
      <c r="CJ20" s="5">
        <v>0</v>
      </c>
      <c r="CK20" s="8">
        <v>0</v>
      </c>
      <c r="CL20" s="6"/>
      <c r="CM20" s="5"/>
      <c r="CN20" s="8"/>
      <c r="CO20" s="6">
        <v>0</v>
      </c>
      <c r="CP20" s="5">
        <v>0</v>
      </c>
      <c r="CQ20" s="8">
        <v>0</v>
      </c>
      <c r="CR20" s="6">
        <v>0</v>
      </c>
      <c r="CS20" s="5">
        <v>0</v>
      </c>
      <c r="CT20" s="8">
        <v>0</v>
      </c>
      <c r="CU20" s="6">
        <v>0</v>
      </c>
      <c r="CV20" s="5">
        <v>0</v>
      </c>
      <c r="CW20" s="8">
        <v>0</v>
      </c>
      <c r="CX20" s="6">
        <v>0</v>
      </c>
      <c r="CY20" s="5">
        <v>0</v>
      </c>
      <c r="CZ20" s="8">
        <v>0</v>
      </c>
      <c r="DA20" s="6">
        <v>0</v>
      </c>
      <c r="DB20" s="5">
        <v>0</v>
      </c>
      <c r="DC20" s="8">
        <v>0</v>
      </c>
      <c r="DD20" s="6">
        <v>0</v>
      </c>
      <c r="DE20" s="5">
        <v>0</v>
      </c>
      <c r="DF20" s="8">
        <v>0</v>
      </c>
      <c r="DG20" s="6">
        <v>0</v>
      </c>
      <c r="DH20" s="5">
        <v>0</v>
      </c>
      <c r="DI20" s="8">
        <v>0</v>
      </c>
      <c r="DJ20" s="6">
        <v>0</v>
      </c>
      <c r="DK20" s="5">
        <v>0</v>
      </c>
      <c r="DL20" s="8">
        <v>0</v>
      </c>
      <c r="DM20" s="6">
        <v>0</v>
      </c>
      <c r="DN20" s="5">
        <v>0</v>
      </c>
      <c r="DO20" s="8">
        <v>0</v>
      </c>
      <c r="DP20" s="6">
        <v>0</v>
      </c>
      <c r="DQ20" s="5">
        <v>0</v>
      </c>
      <c r="DR20" s="8">
        <v>0</v>
      </c>
      <c r="DS20" s="6">
        <v>344</v>
      </c>
      <c r="DT20" s="5">
        <v>1616</v>
      </c>
      <c r="DU20" s="8">
        <f t="shared" si="30"/>
        <v>4697.6744186046517</v>
      </c>
      <c r="DV20" s="6">
        <v>0</v>
      </c>
      <c r="DW20" s="5">
        <v>3</v>
      </c>
      <c r="DX20" s="8">
        <v>0</v>
      </c>
      <c r="DY20" s="6">
        <f t="shared" si="32"/>
        <v>344</v>
      </c>
      <c r="DZ20" s="8">
        <f t="shared" si="33"/>
        <v>1619</v>
      </c>
    </row>
    <row r="21" spans="1:130" x14ac:dyDescent="0.3">
      <c r="A21" s="45">
        <v>2007</v>
      </c>
      <c r="B21" s="46" t="s">
        <v>4</v>
      </c>
      <c r="C21" s="6">
        <v>0</v>
      </c>
      <c r="D21" s="5">
        <v>0</v>
      </c>
      <c r="E21" s="8">
        <v>0</v>
      </c>
      <c r="F21" s="6">
        <v>0</v>
      </c>
      <c r="G21" s="5">
        <v>0</v>
      </c>
      <c r="H21" s="8">
        <v>0</v>
      </c>
      <c r="I21" s="6">
        <v>0</v>
      </c>
      <c r="J21" s="5">
        <v>0</v>
      </c>
      <c r="K21" s="8">
        <v>0</v>
      </c>
      <c r="L21" s="6">
        <v>0</v>
      </c>
      <c r="M21" s="5">
        <v>0</v>
      </c>
      <c r="N21" s="8">
        <v>0</v>
      </c>
      <c r="O21" s="6">
        <v>0</v>
      </c>
      <c r="P21" s="5">
        <v>0</v>
      </c>
      <c r="Q21" s="8">
        <v>0</v>
      </c>
      <c r="R21" s="6">
        <v>0</v>
      </c>
      <c r="S21" s="5">
        <v>0</v>
      </c>
      <c r="T21" s="8">
        <v>0</v>
      </c>
      <c r="U21" s="6">
        <v>0</v>
      </c>
      <c r="V21" s="5">
        <v>0</v>
      </c>
      <c r="W21" s="8">
        <v>0</v>
      </c>
      <c r="X21" s="6">
        <v>0</v>
      </c>
      <c r="Y21" s="5">
        <v>0</v>
      </c>
      <c r="Z21" s="8">
        <v>0</v>
      </c>
      <c r="AA21" s="6">
        <v>0</v>
      </c>
      <c r="AB21" s="5">
        <v>0</v>
      </c>
      <c r="AC21" s="8">
        <v>0</v>
      </c>
      <c r="AD21" s="6">
        <v>0</v>
      </c>
      <c r="AE21" s="5">
        <v>0</v>
      </c>
      <c r="AF21" s="8">
        <v>0</v>
      </c>
      <c r="AG21" s="6">
        <v>0</v>
      </c>
      <c r="AH21" s="5">
        <v>0</v>
      </c>
      <c r="AI21" s="8">
        <v>0</v>
      </c>
      <c r="AJ21" s="6">
        <v>0</v>
      </c>
      <c r="AK21" s="5">
        <v>0</v>
      </c>
      <c r="AL21" s="8">
        <v>0</v>
      </c>
      <c r="AM21" s="6">
        <v>0</v>
      </c>
      <c r="AN21" s="5">
        <v>0</v>
      </c>
      <c r="AO21" s="8">
        <v>0</v>
      </c>
      <c r="AP21" s="6">
        <v>0</v>
      </c>
      <c r="AQ21" s="5">
        <v>0</v>
      </c>
      <c r="AR21" s="8">
        <v>0</v>
      </c>
      <c r="AS21" s="6">
        <v>0</v>
      </c>
      <c r="AT21" s="5">
        <v>0</v>
      </c>
      <c r="AU21" s="8">
        <v>0</v>
      </c>
      <c r="AV21" s="6">
        <v>0</v>
      </c>
      <c r="AW21" s="5">
        <v>0</v>
      </c>
      <c r="AX21" s="8">
        <v>0</v>
      </c>
      <c r="AY21" s="6">
        <v>0</v>
      </c>
      <c r="AZ21" s="5">
        <v>0</v>
      </c>
      <c r="BA21" s="8">
        <v>0</v>
      </c>
      <c r="BB21" s="6">
        <v>0</v>
      </c>
      <c r="BC21" s="5">
        <v>0</v>
      </c>
      <c r="BD21" s="8">
        <v>0</v>
      </c>
      <c r="BE21" s="6">
        <v>0</v>
      </c>
      <c r="BF21" s="5">
        <v>0</v>
      </c>
      <c r="BG21" s="8">
        <v>0</v>
      </c>
      <c r="BH21" s="6">
        <v>0</v>
      </c>
      <c r="BI21" s="5">
        <v>0</v>
      </c>
      <c r="BJ21" s="8">
        <v>0</v>
      </c>
      <c r="BK21" s="6">
        <v>0</v>
      </c>
      <c r="BL21" s="5">
        <v>18</v>
      </c>
      <c r="BM21" s="8">
        <v>0</v>
      </c>
      <c r="BN21" s="6">
        <v>0</v>
      </c>
      <c r="BO21" s="5">
        <v>0</v>
      </c>
      <c r="BP21" s="8">
        <v>0</v>
      </c>
      <c r="BQ21" s="6">
        <v>0</v>
      </c>
      <c r="BR21" s="5">
        <v>0</v>
      </c>
      <c r="BS21" s="8">
        <v>0</v>
      </c>
      <c r="BT21" s="6">
        <v>0</v>
      </c>
      <c r="BU21" s="5">
        <v>0</v>
      </c>
      <c r="BV21" s="8">
        <v>0</v>
      </c>
      <c r="BW21" s="6">
        <v>0</v>
      </c>
      <c r="BX21" s="5">
        <v>0</v>
      </c>
      <c r="BY21" s="8">
        <v>0</v>
      </c>
      <c r="BZ21" s="6">
        <v>0</v>
      </c>
      <c r="CA21" s="5">
        <v>0</v>
      </c>
      <c r="CB21" s="8">
        <v>0</v>
      </c>
      <c r="CC21" s="6">
        <v>0</v>
      </c>
      <c r="CD21" s="5">
        <v>0</v>
      </c>
      <c r="CE21" s="8">
        <v>0</v>
      </c>
      <c r="CF21" s="6">
        <v>0</v>
      </c>
      <c r="CG21" s="5">
        <v>0</v>
      </c>
      <c r="CH21" s="8">
        <v>0</v>
      </c>
      <c r="CI21" s="6">
        <v>0</v>
      </c>
      <c r="CJ21" s="5">
        <v>0</v>
      </c>
      <c r="CK21" s="8">
        <v>0</v>
      </c>
      <c r="CL21" s="6"/>
      <c r="CM21" s="5"/>
      <c r="CN21" s="8"/>
      <c r="CO21" s="6">
        <v>0</v>
      </c>
      <c r="CP21" s="5">
        <v>0</v>
      </c>
      <c r="CQ21" s="8">
        <v>0</v>
      </c>
      <c r="CR21" s="6">
        <v>0</v>
      </c>
      <c r="CS21" s="5">
        <v>0</v>
      </c>
      <c r="CT21" s="8">
        <v>0</v>
      </c>
      <c r="CU21" s="6">
        <v>0</v>
      </c>
      <c r="CV21" s="5">
        <v>0</v>
      </c>
      <c r="CW21" s="8">
        <v>0</v>
      </c>
      <c r="CX21" s="6">
        <v>0</v>
      </c>
      <c r="CY21" s="5">
        <v>0</v>
      </c>
      <c r="CZ21" s="8">
        <v>0</v>
      </c>
      <c r="DA21" s="6">
        <v>0</v>
      </c>
      <c r="DB21" s="5">
        <v>0</v>
      </c>
      <c r="DC21" s="8">
        <v>0</v>
      </c>
      <c r="DD21" s="6">
        <v>0</v>
      </c>
      <c r="DE21" s="5">
        <v>0</v>
      </c>
      <c r="DF21" s="8">
        <v>0</v>
      </c>
      <c r="DG21" s="6">
        <v>0</v>
      </c>
      <c r="DH21" s="5">
        <v>0</v>
      </c>
      <c r="DI21" s="8">
        <v>0</v>
      </c>
      <c r="DJ21" s="6">
        <v>0</v>
      </c>
      <c r="DK21" s="5">
        <v>0</v>
      </c>
      <c r="DL21" s="8">
        <v>0</v>
      </c>
      <c r="DM21" s="6">
        <v>0</v>
      </c>
      <c r="DN21" s="5">
        <v>0</v>
      </c>
      <c r="DO21" s="8">
        <v>0</v>
      </c>
      <c r="DP21" s="6">
        <v>0</v>
      </c>
      <c r="DQ21" s="5">
        <v>0</v>
      </c>
      <c r="DR21" s="8">
        <v>0</v>
      </c>
      <c r="DS21" s="6">
        <v>8</v>
      </c>
      <c r="DT21" s="5">
        <v>146</v>
      </c>
      <c r="DU21" s="8">
        <f t="shared" si="30"/>
        <v>18250</v>
      </c>
      <c r="DV21" s="6">
        <v>28</v>
      </c>
      <c r="DW21" s="5">
        <v>160</v>
      </c>
      <c r="DX21" s="8">
        <f t="shared" si="31"/>
        <v>5714.2857142857147</v>
      </c>
      <c r="DY21" s="6">
        <f t="shared" si="32"/>
        <v>36</v>
      </c>
      <c r="DZ21" s="8">
        <f t="shared" si="33"/>
        <v>324</v>
      </c>
    </row>
    <row r="22" spans="1:130" x14ac:dyDescent="0.3">
      <c r="A22" s="45">
        <v>2007</v>
      </c>
      <c r="B22" s="46" t="s">
        <v>5</v>
      </c>
      <c r="C22" s="6">
        <v>0</v>
      </c>
      <c r="D22" s="5">
        <v>0</v>
      </c>
      <c r="E22" s="8">
        <v>0</v>
      </c>
      <c r="F22" s="6">
        <v>0</v>
      </c>
      <c r="G22" s="5">
        <v>0</v>
      </c>
      <c r="H22" s="8">
        <v>0</v>
      </c>
      <c r="I22" s="6">
        <v>0</v>
      </c>
      <c r="J22" s="5">
        <v>0</v>
      </c>
      <c r="K22" s="8">
        <v>0</v>
      </c>
      <c r="L22" s="6">
        <v>0</v>
      </c>
      <c r="M22" s="5">
        <v>0</v>
      </c>
      <c r="N22" s="8">
        <v>0</v>
      </c>
      <c r="O22" s="6">
        <v>0</v>
      </c>
      <c r="P22" s="5">
        <v>0</v>
      </c>
      <c r="Q22" s="8">
        <v>0</v>
      </c>
      <c r="R22" s="6">
        <v>0</v>
      </c>
      <c r="S22" s="5">
        <v>0</v>
      </c>
      <c r="T22" s="8">
        <v>0</v>
      </c>
      <c r="U22" s="6">
        <v>0</v>
      </c>
      <c r="V22" s="5">
        <v>0</v>
      </c>
      <c r="W22" s="8">
        <v>0</v>
      </c>
      <c r="X22" s="6">
        <v>0</v>
      </c>
      <c r="Y22" s="5">
        <v>0</v>
      </c>
      <c r="Z22" s="8">
        <v>0</v>
      </c>
      <c r="AA22" s="6">
        <v>0</v>
      </c>
      <c r="AB22" s="5">
        <v>0</v>
      </c>
      <c r="AC22" s="8">
        <v>0</v>
      </c>
      <c r="AD22" s="6">
        <v>0</v>
      </c>
      <c r="AE22" s="5">
        <v>0</v>
      </c>
      <c r="AF22" s="8">
        <v>0</v>
      </c>
      <c r="AG22" s="6">
        <v>0</v>
      </c>
      <c r="AH22" s="5">
        <v>0</v>
      </c>
      <c r="AI22" s="8">
        <v>0</v>
      </c>
      <c r="AJ22" s="6">
        <v>0</v>
      </c>
      <c r="AK22" s="5">
        <v>0</v>
      </c>
      <c r="AL22" s="8">
        <v>0</v>
      </c>
      <c r="AM22" s="6">
        <v>0</v>
      </c>
      <c r="AN22" s="5">
        <v>0</v>
      </c>
      <c r="AO22" s="8">
        <v>0</v>
      </c>
      <c r="AP22" s="6">
        <v>0</v>
      </c>
      <c r="AQ22" s="5">
        <v>0</v>
      </c>
      <c r="AR22" s="8">
        <v>0</v>
      </c>
      <c r="AS22" s="6">
        <v>0</v>
      </c>
      <c r="AT22" s="5">
        <v>0</v>
      </c>
      <c r="AU22" s="8">
        <v>0</v>
      </c>
      <c r="AV22" s="6">
        <v>0</v>
      </c>
      <c r="AW22" s="5">
        <v>0</v>
      </c>
      <c r="AX22" s="8">
        <v>0</v>
      </c>
      <c r="AY22" s="6">
        <v>2</v>
      </c>
      <c r="AZ22" s="5">
        <v>32</v>
      </c>
      <c r="BA22" s="8">
        <f t="shared" ref="BA22:BA29" si="34">AZ22/AY22*1000</f>
        <v>16000</v>
      </c>
      <c r="BB22" s="6">
        <v>0</v>
      </c>
      <c r="BC22" s="5">
        <v>0</v>
      </c>
      <c r="BD22" s="8">
        <v>0</v>
      </c>
      <c r="BE22" s="6">
        <v>0</v>
      </c>
      <c r="BF22" s="5">
        <v>0</v>
      </c>
      <c r="BG22" s="8">
        <v>0</v>
      </c>
      <c r="BH22" s="6">
        <v>0</v>
      </c>
      <c r="BI22" s="5">
        <v>0</v>
      </c>
      <c r="BJ22" s="8">
        <v>0</v>
      </c>
      <c r="BK22" s="6">
        <v>28</v>
      </c>
      <c r="BL22" s="5">
        <v>75</v>
      </c>
      <c r="BM22" s="8">
        <f t="shared" ref="BM22:BM28" si="35">BL22/BK22*1000</f>
        <v>2678.5714285714284</v>
      </c>
      <c r="BN22" s="6">
        <v>0</v>
      </c>
      <c r="BO22" s="5">
        <v>0</v>
      </c>
      <c r="BP22" s="8">
        <v>0</v>
      </c>
      <c r="BQ22" s="6">
        <v>0</v>
      </c>
      <c r="BR22" s="5">
        <v>0</v>
      </c>
      <c r="BS22" s="8">
        <v>0</v>
      </c>
      <c r="BT22" s="6">
        <v>0</v>
      </c>
      <c r="BU22" s="5">
        <v>0</v>
      </c>
      <c r="BV22" s="8">
        <v>0</v>
      </c>
      <c r="BW22" s="6">
        <v>0</v>
      </c>
      <c r="BX22" s="5">
        <v>0</v>
      </c>
      <c r="BY22" s="8">
        <v>0</v>
      </c>
      <c r="BZ22" s="6">
        <v>0</v>
      </c>
      <c r="CA22" s="5">
        <v>0</v>
      </c>
      <c r="CB22" s="8">
        <v>0</v>
      </c>
      <c r="CC22" s="6">
        <v>0</v>
      </c>
      <c r="CD22" s="5">
        <v>0</v>
      </c>
      <c r="CE22" s="8">
        <v>0</v>
      </c>
      <c r="CF22" s="6">
        <v>0</v>
      </c>
      <c r="CG22" s="5">
        <v>0</v>
      </c>
      <c r="CH22" s="8">
        <v>0</v>
      </c>
      <c r="CI22" s="6">
        <v>0</v>
      </c>
      <c r="CJ22" s="5">
        <v>0</v>
      </c>
      <c r="CK22" s="8">
        <v>0</v>
      </c>
      <c r="CL22" s="6"/>
      <c r="CM22" s="5"/>
      <c r="CN22" s="8"/>
      <c r="CO22" s="6">
        <v>0</v>
      </c>
      <c r="CP22" s="5">
        <v>0</v>
      </c>
      <c r="CQ22" s="8">
        <v>0</v>
      </c>
      <c r="CR22" s="6">
        <v>0</v>
      </c>
      <c r="CS22" s="5">
        <v>0</v>
      </c>
      <c r="CT22" s="8">
        <v>0</v>
      </c>
      <c r="CU22" s="6">
        <v>0</v>
      </c>
      <c r="CV22" s="5">
        <v>0</v>
      </c>
      <c r="CW22" s="8">
        <v>0</v>
      </c>
      <c r="CX22" s="6">
        <v>0</v>
      </c>
      <c r="CY22" s="5">
        <v>0</v>
      </c>
      <c r="CZ22" s="8">
        <v>0</v>
      </c>
      <c r="DA22" s="6">
        <v>0</v>
      </c>
      <c r="DB22" s="5">
        <v>0</v>
      </c>
      <c r="DC22" s="8">
        <v>0</v>
      </c>
      <c r="DD22" s="6">
        <v>0</v>
      </c>
      <c r="DE22" s="5">
        <v>0</v>
      </c>
      <c r="DF22" s="8">
        <v>0</v>
      </c>
      <c r="DG22" s="6">
        <v>0</v>
      </c>
      <c r="DH22" s="5">
        <v>0</v>
      </c>
      <c r="DI22" s="8">
        <v>0</v>
      </c>
      <c r="DJ22" s="6">
        <v>0</v>
      </c>
      <c r="DK22" s="5">
        <v>0</v>
      </c>
      <c r="DL22" s="8">
        <v>0</v>
      </c>
      <c r="DM22" s="6">
        <v>0</v>
      </c>
      <c r="DN22" s="5">
        <v>0</v>
      </c>
      <c r="DO22" s="8">
        <v>0</v>
      </c>
      <c r="DP22" s="6">
        <v>0</v>
      </c>
      <c r="DQ22" s="5">
        <v>0</v>
      </c>
      <c r="DR22" s="8">
        <v>0</v>
      </c>
      <c r="DS22" s="6">
        <v>2</v>
      </c>
      <c r="DT22" s="5">
        <v>27</v>
      </c>
      <c r="DU22" s="8">
        <f t="shared" si="30"/>
        <v>13500</v>
      </c>
      <c r="DV22" s="6">
        <v>38</v>
      </c>
      <c r="DW22" s="5">
        <v>237</v>
      </c>
      <c r="DX22" s="8">
        <f t="shared" si="31"/>
        <v>6236.8421052631575</v>
      </c>
      <c r="DY22" s="6">
        <f t="shared" si="32"/>
        <v>70</v>
      </c>
      <c r="DZ22" s="8">
        <f t="shared" si="33"/>
        <v>371</v>
      </c>
    </row>
    <row r="23" spans="1:130" x14ac:dyDescent="0.3">
      <c r="A23" s="45">
        <v>2007</v>
      </c>
      <c r="B23" s="46" t="s">
        <v>6</v>
      </c>
      <c r="C23" s="6">
        <v>0</v>
      </c>
      <c r="D23" s="5">
        <v>0</v>
      </c>
      <c r="E23" s="8">
        <v>0</v>
      </c>
      <c r="F23" s="6">
        <v>0</v>
      </c>
      <c r="G23" s="5">
        <v>0</v>
      </c>
      <c r="H23" s="8">
        <v>0</v>
      </c>
      <c r="I23" s="6">
        <v>0</v>
      </c>
      <c r="J23" s="5">
        <v>0</v>
      </c>
      <c r="K23" s="8">
        <v>0</v>
      </c>
      <c r="L23" s="6">
        <v>0</v>
      </c>
      <c r="M23" s="5">
        <v>0</v>
      </c>
      <c r="N23" s="8">
        <v>0</v>
      </c>
      <c r="O23" s="6">
        <v>0</v>
      </c>
      <c r="P23" s="5">
        <v>0</v>
      </c>
      <c r="Q23" s="8">
        <v>0</v>
      </c>
      <c r="R23" s="6">
        <v>0</v>
      </c>
      <c r="S23" s="5">
        <v>0</v>
      </c>
      <c r="T23" s="8">
        <v>0</v>
      </c>
      <c r="U23" s="6">
        <v>0</v>
      </c>
      <c r="V23" s="5">
        <v>0</v>
      </c>
      <c r="W23" s="8">
        <v>0</v>
      </c>
      <c r="X23" s="6">
        <v>0</v>
      </c>
      <c r="Y23" s="5">
        <v>0</v>
      </c>
      <c r="Z23" s="8">
        <v>0</v>
      </c>
      <c r="AA23" s="6">
        <v>0</v>
      </c>
      <c r="AB23" s="5">
        <v>0</v>
      </c>
      <c r="AC23" s="8">
        <v>0</v>
      </c>
      <c r="AD23" s="6">
        <v>0</v>
      </c>
      <c r="AE23" s="5">
        <v>0</v>
      </c>
      <c r="AF23" s="8">
        <v>0</v>
      </c>
      <c r="AG23" s="6">
        <v>0</v>
      </c>
      <c r="AH23" s="5">
        <v>0</v>
      </c>
      <c r="AI23" s="8">
        <v>0</v>
      </c>
      <c r="AJ23" s="6">
        <v>0</v>
      </c>
      <c r="AK23" s="5">
        <v>0</v>
      </c>
      <c r="AL23" s="8">
        <v>0</v>
      </c>
      <c r="AM23" s="6">
        <v>0</v>
      </c>
      <c r="AN23" s="5">
        <v>0</v>
      </c>
      <c r="AO23" s="8">
        <v>0</v>
      </c>
      <c r="AP23" s="6">
        <v>0</v>
      </c>
      <c r="AQ23" s="5">
        <v>0</v>
      </c>
      <c r="AR23" s="8">
        <v>0</v>
      </c>
      <c r="AS23" s="6">
        <v>0</v>
      </c>
      <c r="AT23" s="5">
        <v>0</v>
      </c>
      <c r="AU23" s="8">
        <v>0</v>
      </c>
      <c r="AV23" s="6">
        <v>0</v>
      </c>
      <c r="AW23" s="5">
        <v>0</v>
      </c>
      <c r="AX23" s="8">
        <v>0</v>
      </c>
      <c r="AY23" s="6">
        <v>0</v>
      </c>
      <c r="AZ23" s="5">
        <v>0</v>
      </c>
      <c r="BA23" s="8">
        <v>0</v>
      </c>
      <c r="BB23" s="6">
        <v>0</v>
      </c>
      <c r="BC23" s="5">
        <v>0</v>
      </c>
      <c r="BD23" s="8">
        <v>0</v>
      </c>
      <c r="BE23" s="6">
        <v>0</v>
      </c>
      <c r="BF23" s="5">
        <v>0</v>
      </c>
      <c r="BG23" s="8">
        <v>0</v>
      </c>
      <c r="BH23" s="6">
        <v>0</v>
      </c>
      <c r="BI23" s="5">
        <v>0</v>
      </c>
      <c r="BJ23" s="8">
        <v>0</v>
      </c>
      <c r="BK23" s="6">
        <v>0</v>
      </c>
      <c r="BL23" s="5">
        <v>0</v>
      </c>
      <c r="BM23" s="8">
        <v>0</v>
      </c>
      <c r="BN23" s="6">
        <v>0</v>
      </c>
      <c r="BO23" s="5">
        <v>0</v>
      </c>
      <c r="BP23" s="8">
        <v>0</v>
      </c>
      <c r="BQ23" s="6">
        <v>0</v>
      </c>
      <c r="BR23" s="5">
        <v>0</v>
      </c>
      <c r="BS23" s="8">
        <v>0</v>
      </c>
      <c r="BT23" s="6">
        <v>0</v>
      </c>
      <c r="BU23" s="5">
        <v>0</v>
      </c>
      <c r="BV23" s="8">
        <v>0</v>
      </c>
      <c r="BW23" s="6">
        <v>0</v>
      </c>
      <c r="BX23" s="5">
        <v>0</v>
      </c>
      <c r="BY23" s="8">
        <v>0</v>
      </c>
      <c r="BZ23" s="6">
        <v>0</v>
      </c>
      <c r="CA23" s="5">
        <v>0</v>
      </c>
      <c r="CB23" s="8">
        <v>0</v>
      </c>
      <c r="CC23" s="6">
        <v>0</v>
      </c>
      <c r="CD23" s="5">
        <v>0</v>
      </c>
      <c r="CE23" s="8">
        <v>0</v>
      </c>
      <c r="CF23" s="6">
        <v>0</v>
      </c>
      <c r="CG23" s="5">
        <v>0</v>
      </c>
      <c r="CH23" s="8">
        <v>0</v>
      </c>
      <c r="CI23" s="6">
        <v>0</v>
      </c>
      <c r="CJ23" s="5">
        <v>0</v>
      </c>
      <c r="CK23" s="8">
        <v>0</v>
      </c>
      <c r="CL23" s="6"/>
      <c r="CM23" s="5"/>
      <c r="CN23" s="8"/>
      <c r="CO23" s="6">
        <v>0</v>
      </c>
      <c r="CP23" s="5">
        <v>0</v>
      </c>
      <c r="CQ23" s="8">
        <v>0</v>
      </c>
      <c r="CR23" s="6">
        <v>0</v>
      </c>
      <c r="CS23" s="5">
        <v>0</v>
      </c>
      <c r="CT23" s="8">
        <v>0</v>
      </c>
      <c r="CU23" s="6">
        <v>0</v>
      </c>
      <c r="CV23" s="5">
        <v>0</v>
      </c>
      <c r="CW23" s="8">
        <v>0</v>
      </c>
      <c r="CX23" s="6">
        <v>0</v>
      </c>
      <c r="CY23" s="5">
        <v>0</v>
      </c>
      <c r="CZ23" s="8">
        <v>0</v>
      </c>
      <c r="DA23" s="6">
        <v>0</v>
      </c>
      <c r="DB23" s="5">
        <v>0</v>
      </c>
      <c r="DC23" s="8">
        <v>0</v>
      </c>
      <c r="DD23" s="6">
        <v>0</v>
      </c>
      <c r="DE23" s="5">
        <v>0</v>
      </c>
      <c r="DF23" s="8">
        <v>0</v>
      </c>
      <c r="DG23" s="6">
        <v>0</v>
      </c>
      <c r="DH23" s="5">
        <v>0</v>
      </c>
      <c r="DI23" s="8">
        <v>0</v>
      </c>
      <c r="DJ23" s="6">
        <v>0</v>
      </c>
      <c r="DK23" s="5">
        <v>0</v>
      </c>
      <c r="DL23" s="8">
        <v>0</v>
      </c>
      <c r="DM23" s="6">
        <v>0</v>
      </c>
      <c r="DN23" s="5">
        <v>0</v>
      </c>
      <c r="DO23" s="8">
        <v>0</v>
      </c>
      <c r="DP23" s="6">
        <v>0</v>
      </c>
      <c r="DQ23" s="5">
        <v>0</v>
      </c>
      <c r="DR23" s="8">
        <v>0</v>
      </c>
      <c r="DS23" s="6">
        <v>0</v>
      </c>
      <c r="DT23" s="5">
        <v>132</v>
      </c>
      <c r="DU23" s="8">
        <v>0</v>
      </c>
      <c r="DV23" s="6">
        <v>61</v>
      </c>
      <c r="DW23" s="5">
        <v>399</v>
      </c>
      <c r="DX23" s="8">
        <f t="shared" si="31"/>
        <v>6540.9836065573772</v>
      </c>
      <c r="DY23" s="6">
        <f t="shared" si="32"/>
        <v>61</v>
      </c>
      <c r="DZ23" s="8">
        <f t="shared" si="33"/>
        <v>531</v>
      </c>
    </row>
    <row r="24" spans="1:130" x14ac:dyDescent="0.3">
      <c r="A24" s="45">
        <v>2007</v>
      </c>
      <c r="B24" s="46" t="s">
        <v>7</v>
      </c>
      <c r="C24" s="6">
        <v>0</v>
      </c>
      <c r="D24" s="5">
        <v>0</v>
      </c>
      <c r="E24" s="8">
        <v>0</v>
      </c>
      <c r="F24" s="6">
        <v>0</v>
      </c>
      <c r="G24" s="5">
        <v>0</v>
      </c>
      <c r="H24" s="8">
        <v>0</v>
      </c>
      <c r="I24" s="6">
        <v>0</v>
      </c>
      <c r="J24" s="5">
        <v>0</v>
      </c>
      <c r="K24" s="8">
        <v>0</v>
      </c>
      <c r="L24" s="6">
        <v>0</v>
      </c>
      <c r="M24" s="5">
        <v>0</v>
      </c>
      <c r="N24" s="8">
        <v>0</v>
      </c>
      <c r="O24" s="6">
        <v>0</v>
      </c>
      <c r="P24" s="5">
        <v>0</v>
      </c>
      <c r="Q24" s="8">
        <v>0</v>
      </c>
      <c r="R24" s="6">
        <v>0</v>
      </c>
      <c r="S24" s="5">
        <v>0</v>
      </c>
      <c r="T24" s="8">
        <v>0</v>
      </c>
      <c r="U24" s="6">
        <v>0</v>
      </c>
      <c r="V24" s="5">
        <v>0</v>
      </c>
      <c r="W24" s="8">
        <v>0</v>
      </c>
      <c r="X24" s="6">
        <v>0</v>
      </c>
      <c r="Y24" s="5">
        <v>0</v>
      </c>
      <c r="Z24" s="8">
        <v>0</v>
      </c>
      <c r="AA24" s="6">
        <v>0</v>
      </c>
      <c r="AB24" s="5">
        <v>0</v>
      </c>
      <c r="AC24" s="8">
        <v>0</v>
      </c>
      <c r="AD24" s="6">
        <v>0</v>
      </c>
      <c r="AE24" s="5">
        <v>0</v>
      </c>
      <c r="AF24" s="8">
        <v>0</v>
      </c>
      <c r="AG24" s="6">
        <v>0</v>
      </c>
      <c r="AH24" s="5">
        <v>0</v>
      </c>
      <c r="AI24" s="8">
        <v>0</v>
      </c>
      <c r="AJ24" s="6">
        <v>0</v>
      </c>
      <c r="AK24" s="5">
        <v>0</v>
      </c>
      <c r="AL24" s="8">
        <v>0</v>
      </c>
      <c r="AM24" s="6">
        <v>0</v>
      </c>
      <c r="AN24" s="5">
        <v>0</v>
      </c>
      <c r="AO24" s="8">
        <v>0</v>
      </c>
      <c r="AP24" s="6">
        <v>0</v>
      </c>
      <c r="AQ24" s="5">
        <v>0</v>
      </c>
      <c r="AR24" s="8">
        <v>0</v>
      </c>
      <c r="AS24" s="6">
        <v>0</v>
      </c>
      <c r="AT24" s="5">
        <v>0</v>
      </c>
      <c r="AU24" s="8">
        <v>0</v>
      </c>
      <c r="AV24" s="6">
        <v>0</v>
      </c>
      <c r="AW24" s="5">
        <v>0</v>
      </c>
      <c r="AX24" s="8">
        <v>0</v>
      </c>
      <c r="AY24" s="6">
        <v>3</v>
      </c>
      <c r="AZ24" s="5">
        <v>31</v>
      </c>
      <c r="BA24" s="8">
        <f t="shared" si="34"/>
        <v>10333.333333333334</v>
      </c>
      <c r="BB24" s="6">
        <v>0</v>
      </c>
      <c r="BC24" s="5">
        <v>0</v>
      </c>
      <c r="BD24" s="8">
        <v>0</v>
      </c>
      <c r="BE24" s="6">
        <v>0</v>
      </c>
      <c r="BF24" s="5">
        <v>0</v>
      </c>
      <c r="BG24" s="8">
        <v>0</v>
      </c>
      <c r="BH24" s="6">
        <v>0</v>
      </c>
      <c r="BI24" s="5">
        <v>0</v>
      </c>
      <c r="BJ24" s="8">
        <v>0</v>
      </c>
      <c r="BK24" s="6">
        <v>2</v>
      </c>
      <c r="BL24" s="5">
        <v>7</v>
      </c>
      <c r="BM24" s="8">
        <f t="shared" si="35"/>
        <v>3500</v>
      </c>
      <c r="BN24" s="6">
        <v>0</v>
      </c>
      <c r="BO24" s="5">
        <v>0</v>
      </c>
      <c r="BP24" s="8">
        <v>0</v>
      </c>
      <c r="BQ24" s="6">
        <v>0</v>
      </c>
      <c r="BR24" s="5">
        <v>0</v>
      </c>
      <c r="BS24" s="8">
        <v>0</v>
      </c>
      <c r="BT24" s="6">
        <v>0</v>
      </c>
      <c r="BU24" s="5">
        <v>0</v>
      </c>
      <c r="BV24" s="8">
        <v>0</v>
      </c>
      <c r="BW24" s="6">
        <v>0</v>
      </c>
      <c r="BX24" s="5">
        <v>0</v>
      </c>
      <c r="BY24" s="8">
        <v>0</v>
      </c>
      <c r="BZ24" s="6">
        <v>0</v>
      </c>
      <c r="CA24" s="5">
        <v>0</v>
      </c>
      <c r="CB24" s="8">
        <v>0</v>
      </c>
      <c r="CC24" s="6">
        <v>0</v>
      </c>
      <c r="CD24" s="5">
        <v>0</v>
      </c>
      <c r="CE24" s="8">
        <v>0</v>
      </c>
      <c r="CF24" s="6">
        <v>0</v>
      </c>
      <c r="CG24" s="5">
        <v>5</v>
      </c>
      <c r="CH24" s="8">
        <v>0</v>
      </c>
      <c r="CI24" s="6">
        <v>0</v>
      </c>
      <c r="CJ24" s="5">
        <v>0</v>
      </c>
      <c r="CK24" s="8">
        <v>0</v>
      </c>
      <c r="CL24" s="6"/>
      <c r="CM24" s="5"/>
      <c r="CN24" s="8"/>
      <c r="CO24" s="6">
        <v>0</v>
      </c>
      <c r="CP24" s="5">
        <v>0</v>
      </c>
      <c r="CQ24" s="8">
        <v>0</v>
      </c>
      <c r="CR24" s="6">
        <v>0</v>
      </c>
      <c r="CS24" s="5">
        <v>0</v>
      </c>
      <c r="CT24" s="8">
        <v>0</v>
      </c>
      <c r="CU24" s="6">
        <v>0</v>
      </c>
      <c r="CV24" s="5">
        <v>0</v>
      </c>
      <c r="CW24" s="8">
        <v>0</v>
      </c>
      <c r="CX24" s="6">
        <v>0</v>
      </c>
      <c r="CY24" s="5">
        <v>0</v>
      </c>
      <c r="CZ24" s="8">
        <v>0</v>
      </c>
      <c r="DA24" s="6">
        <v>0</v>
      </c>
      <c r="DB24" s="5">
        <v>0</v>
      </c>
      <c r="DC24" s="8">
        <v>0</v>
      </c>
      <c r="DD24" s="6">
        <v>0</v>
      </c>
      <c r="DE24" s="5">
        <v>0</v>
      </c>
      <c r="DF24" s="8">
        <v>0</v>
      </c>
      <c r="DG24" s="6">
        <v>0</v>
      </c>
      <c r="DH24" s="5">
        <v>0</v>
      </c>
      <c r="DI24" s="8">
        <v>0</v>
      </c>
      <c r="DJ24" s="6">
        <v>0</v>
      </c>
      <c r="DK24" s="5">
        <v>0</v>
      </c>
      <c r="DL24" s="8">
        <v>0</v>
      </c>
      <c r="DM24" s="6">
        <v>0</v>
      </c>
      <c r="DN24" s="5">
        <v>0</v>
      </c>
      <c r="DO24" s="8">
        <v>0</v>
      </c>
      <c r="DP24" s="6">
        <v>0</v>
      </c>
      <c r="DQ24" s="5">
        <v>0</v>
      </c>
      <c r="DR24" s="8">
        <v>0</v>
      </c>
      <c r="DS24" s="6">
        <v>6</v>
      </c>
      <c r="DT24" s="5">
        <v>80</v>
      </c>
      <c r="DU24" s="8">
        <f t="shared" si="30"/>
        <v>13333.333333333334</v>
      </c>
      <c r="DV24" s="6">
        <v>23</v>
      </c>
      <c r="DW24" s="5">
        <v>172</v>
      </c>
      <c r="DX24" s="8">
        <f t="shared" si="31"/>
        <v>7478.2608695652179</v>
      </c>
      <c r="DY24" s="6">
        <f t="shared" si="32"/>
        <v>34</v>
      </c>
      <c r="DZ24" s="8">
        <f t="shared" si="33"/>
        <v>295</v>
      </c>
    </row>
    <row r="25" spans="1:130" x14ac:dyDescent="0.3">
      <c r="A25" s="45">
        <v>2007</v>
      </c>
      <c r="B25" s="46" t="s">
        <v>8</v>
      </c>
      <c r="C25" s="6">
        <v>0</v>
      </c>
      <c r="D25" s="5">
        <v>0</v>
      </c>
      <c r="E25" s="8">
        <v>0</v>
      </c>
      <c r="F25" s="6">
        <v>0</v>
      </c>
      <c r="G25" s="5">
        <v>0</v>
      </c>
      <c r="H25" s="8">
        <v>0</v>
      </c>
      <c r="I25" s="6">
        <v>0</v>
      </c>
      <c r="J25" s="5">
        <v>0</v>
      </c>
      <c r="K25" s="8">
        <v>0</v>
      </c>
      <c r="L25" s="6">
        <v>0</v>
      </c>
      <c r="M25" s="5">
        <v>0</v>
      </c>
      <c r="N25" s="8">
        <v>0</v>
      </c>
      <c r="O25" s="6">
        <v>0</v>
      </c>
      <c r="P25" s="5">
        <v>0</v>
      </c>
      <c r="Q25" s="8">
        <v>0</v>
      </c>
      <c r="R25" s="6">
        <v>0</v>
      </c>
      <c r="S25" s="5">
        <v>0</v>
      </c>
      <c r="T25" s="8">
        <v>0</v>
      </c>
      <c r="U25" s="6">
        <v>0</v>
      </c>
      <c r="V25" s="5">
        <v>0</v>
      </c>
      <c r="W25" s="8">
        <v>0</v>
      </c>
      <c r="X25" s="6">
        <v>0</v>
      </c>
      <c r="Y25" s="5">
        <v>0</v>
      </c>
      <c r="Z25" s="8">
        <v>0</v>
      </c>
      <c r="AA25" s="6">
        <v>0</v>
      </c>
      <c r="AB25" s="5">
        <v>0</v>
      </c>
      <c r="AC25" s="8">
        <v>0</v>
      </c>
      <c r="AD25" s="6">
        <v>0</v>
      </c>
      <c r="AE25" s="5">
        <v>0</v>
      </c>
      <c r="AF25" s="8">
        <v>0</v>
      </c>
      <c r="AG25" s="6">
        <v>0</v>
      </c>
      <c r="AH25" s="5">
        <v>0</v>
      </c>
      <c r="AI25" s="8">
        <v>0</v>
      </c>
      <c r="AJ25" s="6">
        <v>0</v>
      </c>
      <c r="AK25" s="5">
        <v>0</v>
      </c>
      <c r="AL25" s="8">
        <v>0</v>
      </c>
      <c r="AM25" s="6">
        <v>0</v>
      </c>
      <c r="AN25" s="5">
        <v>0</v>
      </c>
      <c r="AO25" s="8">
        <v>0</v>
      </c>
      <c r="AP25" s="6">
        <v>0</v>
      </c>
      <c r="AQ25" s="5">
        <v>0</v>
      </c>
      <c r="AR25" s="8">
        <v>0</v>
      </c>
      <c r="AS25" s="6">
        <v>0</v>
      </c>
      <c r="AT25" s="5">
        <v>0</v>
      </c>
      <c r="AU25" s="8">
        <v>0</v>
      </c>
      <c r="AV25" s="6">
        <v>0</v>
      </c>
      <c r="AW25" s="5">
        <v>0</v>
      </c>
      <c r="AX25" s="8">
        <v>0</v>
      </c>
      <c r="AY25" s="6">
        <v>3</v>
      </c>
      <c r="AZ25" s="5">
        <v>38</v>
      </c>
      <c r="BA25" s="8">
        <f t="shared" si="34"/>
        <v>12666.666666666666</v>
      </c>
      <c r="BB25" s="6">
        <v>0</v>
      </c>
      <c r="BC25" s="5">
        <v>0</v>
      </c>
      <c r="BD25" s="8">
        <v>0</v>
      </c>
      <c r="BE25" s="6">
        <v>0</v>
      </c>
      <c r="BF25" s="5">
        <v>0</v>
      </c>
      <c r="BG25" s="8">
        <v>0</v>
      </c>
      <c r="BH25" s="6">
        <v>0</v>
      </c>
      <c r="BI25" s="5">
        <v>0</v>
      </c>
      <c r="BJ25" s="8">
        <v>0</v>
      </c>
      <c r="BK25" s="6">
        <v>0</v>
      </c>
      <c r="BL25" s="5">
        <v>0</v>
      </c>
      <c r="BM25" s="8">
        <v>0</v>
      </c>
      <c r="BN25" s="6">
        <v>0</v>
      </c>
      <c r="BO25" s="5">
        <v>0</v>
      </c>
      <c r="BP25" s="8">
        <v>0</v>
      </c>
      <c r="BQ25" s="6">
        <v>0</v>
      </c>
      <c r="BR25" s="5">
        <v>0</v>
      </c>
      <c r="BS25" s="8">
        <v>0</v>
      </c>
      <c r="BT25" s="6">
        <v>0</v>
      </c>
      <c r="BU25" s="5">
        <v>0</v>
      </c>
      <c r="BV25" s="8">
        <v>0</v>
      </c>
      <c r="BW25" s="6">
        <v>0</v>
      </c>
      <c r="BX25" s="5">
        <v>0</v>
      </c>
      <c r="BY25" s="8">
        <v>0</v>
      </c>
      <c r="BZ25" s="6">
        <v>0</v>
      </c>
      <c r="CA25" s="5">
        <v>0</v>
      </c>
      <c r="CB25" s="8">
        <v>0</v>
      </c>
      <c r="CC25" s="6">
        <v>0</v>
      </c>
      <c r="CD25" s="5">
        <v>0</v>
      </c>
      <c r="CE25" s="8">
        <v>0</v>
      </c>
      <c r="CF25" s="6">
        <v>0</v>
      </c>
      <c r="CG25" s="5">
        <v>0</v>
      </c>
      <c r="CH25" s="8">
        <v>0</v>
      </c>
      <c r="CI25" s="6">
        <v>0</v>
      </c>
      <c r="CJ25" s="5">
        <v>0</v>
      </c>
      <c r="CK25" s="8">
        <v>0</v>
      </c>
      <c r="CL25" s="6"/>
      <c r="CM25" s="5"/>
      <c r="CN25" s="8"/>
      <c r="CO25" s="6">
        <v>0</v>
      </c>
      <c r="CP25" s="5">
        <v>0</v>
      </c>
      <c r="CQ25" s="8">
        <v>0</v>
      </c>
      <c r="CR25" s="6">
        <v>0</v>
      </c>
      <c r="CS25" s="5">
        <v>0</v>
      </c>
      <c r="CT25" s="8">
        <v>0</v>
      </c>
      <c r="CU25" s="6">
        <v>0</v>
      </c>
      <c r="CV25" s="5">
        <v>0</v>
      </c>
      <c r="CW25" s="8">
        <v>0</v>
      </c>
      <c r="CX25" s="6">
        <v>0</v>
      </c>
      <c r="CY25" s="5">
        <v>0</v>
      </c>
      <c r="CZ25" s="8">
        <v>0</v>
      </c>
      <c r="DA25" s="6">
        <v>0</v>
      </c>
      <c r="DB25" s="5">
        <v>0</v>
      </c>
      <c r="DC25" s="8">
        <v>0</v>
      </c>
      <c r="DD25" s="6">
        <v>0</v>
      </c>
      <c r="DE25" s="5">
        <v>0</v>
      </c>
      <c r="DF25" s="8">
        <v>0</v>
      </c>
      <c r="DG25" s="6">
        <v>0</v>
      </c>
      <c r="DH25" s="5">
        <v>0</v>
      </c>
      <c r="DI25" s="8">
        <v>0</v>
      </c>
      <c r="DJ25" s="6">
        <v>0</v>
      </c>
      <c r="DK25" s="5">
        <v>0</v>
      </c>
      <c r="DL25" s="8">
        <v>0</v>
      </c>
      <c r="DM25" s="6">
        <v>0</v>
      </c>
      <c r="DN25" s="5">
        <v>0</v>
      </c>
      <c r="DO25" s="8">
        <v>0</v>
      </c>
      <c r="DP25" s="6">
        <v>0</v>
      </c>
      <c r="DQ25" s="5">
        <v>0</v>
      </c>
      <c r="DR25" s="8">
        <v>0</v>
      </c>
      <c r="DS25" s="6">
        <v>6</v>
      </c>
      <c r="DT25" s="5">
        <v>147</v>
      </c>
      <c r="DU25" s="8">
        <f t="shared" si="30"/>
        <v>24500</v>
      </c>
      <c r="DV25" s="6">
        <v>0</v>
      </c>
      <c r="DW25" s="5">
        <v>2</v>
      </c>
      <c r="DX25" s="8">
        <v>0</v>
      </c>
      <c r="DY25" s="6">
        <f t="shared" si="32"/>
        <v>9</v>
      </c>
      <c r="DZ25" s="8">
        <f t="shared" si="33"/>
        <v>187</v>
      </c>
    </row>
    <row r="26" spans="1:130" x14ac:dyDescent="0.3">
      <c r="A26" s="45">
        <v>2007</v>
      </c>
      <c r="B26" s="46" t="s">
        <v>9</v>
      </c>
      <c r="C26" s="6">
        <v>0</v>
      </c>
      <c r="D26" s="5">
        <v>0</v>
      </c>
      <c r="E26" s="8">
        <v>0</v>
      </c>
      <c r="F26" s="6">
        <v>0</v>
      </c>
      <c r="G26" s="5">
        <v>0</v>
      </c>
      <c r="H26" s="8">
        <v>0</v>
      </c>
      <c r="I26" s="6">
        <v>0</v>
      </c>
      <c r="J26" s="5">
        <v>0</v>
      </c>
      <c r="K26" s="8">
        <v>0</v>
      </c>
      <c r="L26" s="6">
        <v>0</v>
      </c>
      <c r="M26" s="5">
        <v>0</v>
      </c>
      <c r="N26" s="8">
        <v>0</v>
      </c>
      <c r="O26" s="6">
        <v>0</v>
      </c>
      <c r="P26" s="5">
        <v>0</v>
      </c>
      <c r="Q26" s="8">
        <v>0</v>
      </c>
      <c r="R26" s="6">
        <v>0</v>
      </c>
      <c r="S26" s="5">
        <v>0</v>
      </c>
      <c r="T26" s="8">
        <v>0</v>
      </c>
      <c r="U26" s="6">
        <v>0</v>
      </c>
      <c r="V26" s="5">
        <v>0</v>
      </c>
      <c r="W26" s="8">
        <v>0</v>
      </c>
      <c r="X26" s="6">
        <v>0</v>
      </c>
      <c r="Y26" s="5">
        <v>0</v>
      </c>
      <c r="Z26" s="8">
        <v>0</v>
      </c>
      <c r="AA26" s="6">
        <v>0</v>
      </c>
      <c r="AB26" s="5">
        <v>0</v>
      </c>
      <c r="AC26" s="8">
        <v>0</v>
      </c>
      <c r="AD26" s="6">
        <v>0</v>
      </c>
      <c r="AE26" s="5">
        <v>0</v>
      </c>
      <c r="AF26" s="8">
        <v>0</v>
      </c>
      <c r="AG26" s="6">
        <v>0</v>
      </c>
      <c r="AH26" s="5">
        <v>0</v>
      </c>
      <c r="AI26" s="8">
        <v>0</v>
      </c>
      <c r="AJ26" s="6">
        <v>0</v>
      </c>
      <c r="AK26" s="5">
        <v>0</v>
      </c>
      <c r="AL26" s="8">
        <v>0</v>
      </c>
      <c r="AM26" s="6">
        <v>0</v>
      </c>
      <c r="AN26" s="5">
        <v>0</v>
      </c>
      <c r="AO26" s="8">
        <v>0</v>
      </c>
      <c r="AP26" s="6">
        <v>0</v>
      </c>
      <c r="AQ26" s="5">
        <v>0</v>
      </c>
      <c r="AR26" s="8">
        <v>0</v>
      </c>
      <c r="AS26" s="6">
        <v>0</v>
      </c>
      <c r="AT26" s="5">
        <v>0</v>
      </c>
      <c r="AU26" s="8">
        <v>0</v>
      </c>
      <c r="AV26" s="6">
        <v>0</v>
      </c>
      <c r="AW26" s="5">
        <v>0</v>
      </c>
      <c r="AX26" s="8">
        <v>0</v>
      </c>
      <c r="AY26" s="6">
        <v>0</v>
      </c>
      <c r="AZ26" s="5">
        <v>0</v>
      </c>
      <c r="BA26" s="8">
        <v>0</v>
      </c>
      <c r="BB26" s="6">
        <v>0</v>
      </c>
      <c r="BC26" s="5">
        <v>0</v>
      </c>
      <c r="BD26" s="8">
        <v>0</v>
      </c>
      <c r="BE26" s="6">
        <v>0</v>
      </c>
      <c r="BF26" s="5">
        <v>0</v>
      </c>
      <c r="BG26" s="8">
        <v>0</v>
      </c>
      <c r="BH26" s="6">
        <v>0</v>
      </c>
      <c r="BI26" s="5">
        <v>0</v>
      </c>
      <c r="BJ26" s="8">
        <v>0</v>
      </c>
      <c r="BK26" s="6">
        <v>0</v>
      </c>
      <c r="BL26" s="5">
        <v>0</v>
      </c>
      <c r="BM26" s="8">
        <v>0</v>
      </c>
      <c r="BN26" s="6">
        <v>0</v>
      </c>
      <c r="BO26" s="5">
        <v>0</v>
      </c>
      <c r="BP26" s="8">
        <v>0</v>
      </c>
      <c r="BQ26" s="6">
        <v>0</v>
      </c>
      <c r="BR26" s="5">
        <v>0</v>
      </c>
      <c r="BS26" s="8">
        <v>0</v>
      </c>
      <c r="BT26" s="6">
        <v>0</v>
      </c>
      <c r="BU26" s="5">
        <v>0</v>
      </c>
      <c r="BV26" s="8">
        <v>0</v>
      </c>
      <c r="BW26" s="6">
        <v>0</v>
      </c>
      <c r="BX26" s="5">
        <v>0</v>
      </c>
      <c r="BY26" s="8">
        <v>0</v>
      </c>
      <c r="BZ26" s="6">
        <v>0</v>
      </c>
      <c r="CA26" s="5">
        <v>0</v>
      </c>
      <c r="CB26" s="8">
        <v>0</v>
      </c>
      <c r="CC26" s="6">
        <v>0</v>
      </c>
      <c r="CD26" s="5">
        <v>0</v>
      </c>
      <c r="CE26" s="8">
        <v>0</v>
      </c>
      <c r="CF26" s="6">
        <v>0</v>
      </c>
      <c r="CG26" s="5">
        <v>0</v>
      </c>
      <c r="CH26" s="8">
        <v>0</v>
      </c>
      <c r="CI26" s="6">
        <v>0</v>
      </c>
      <c r="CJ26" s="5">
        <v>0</v>
      </c>
      <c r="CK26" s="8">
        <v>0</v>
      </c>
      <c r="CL26" s="6"/>
      <c r="CM26" s="5"/>
      <c r="CN26" s="8"/>
      <c r="CO26" s="6">
        <v>0</v>
      </c>
      <c r="CP26" s="5">
        <v>0</v>
      </c>
      <c r="CQ26" s="8">
        <v>0</v>
      </c>
      <c r="CR26" s="6">
        <v>0</v>
      </c>
      <c r="CS26" s="5">
        <v>0</v>
      </c>
      <c r="CT26" s="8">
        <v>0</v>
      </c>
      <c r="CU26" s="6">
        <v>0</v>
      </c>
      <c r="CV26" s="5">
        <v>0</v>
      </c>
      <c r="CW26" s="8">
        <v>0</v>
      </c>
      <c r="CX26" s="6">
        <v>0</v>
      </c>
      <c r="CY26" s="5">
        <v>0</v>
      </c>
      <c r="CZ26" s="8">
        <v>0</v>
      </c>
      <c r="DA26" s="6">
        <v>0</v>
      </c>
      <c r="DB26" s="5">
        <v>0</v>
      </c>
      <c r="DC26" s="8">
        <v>0</v>
      </c>
      <c r="DD26" s="6">
        <v>0</v>
      </c>
      <c r="DE26" s="5">
        <v>0</v>
      </c>
      <c r="DF26" s="8">
        <v>0</v>
      </c>
      <c r="DG26" s="6">
        <v>0</v>
      </c>
      <c r="DH26" s="5">
        <v>0</v>
      </c>
      <c r="DI26" s="8">
        <v>0</v>
      </c>
      <c r="DJ26" s="6">
        <v>0</v>
      </c>
      <c r="DK26" s="5">
        <v>0</v>
      </c>
      <c r="DL26" s="8">
        <v>0</v>
      </c>
      <c r="DM26" s="6">
        <v>0</v>
      </c>
      <c r="DN26" s="5">
        <v>0</v>
      </c>
      <c r="DO26" s="8">
        <v>0</v>
      </c>
      <c r="DP26" s="6">
        <v>0</v>
      </c>
      <c r="DQ26" s="5">
        <v>1</v>
      </c>
      <c r="DR26" s="8">
        <v>0</v>
      </c>
      <c r="DS26" s="6">
        <v>0</v>
      </c>
      <c r="DT26" s="5">
        <v>75</v>
      </c>
      <c r="DU26" s="8">
        <v>0</v>
      </c>
      <c r="DV26" s="6">
        <v>0</v>
      </c>
      <c r="DW26" s="5">
        <v>2</v>
      </c>
      <c r="DX26" s="8">
        <v>0</v>
      </c>
      <c r="DY26" s="6">
        <f t="shared" si="32"/>
        <v>0</v>
      </c>
      <c r="DZ26" s="8">
        <f t="shared" si="33"/>
        <v>78</v>
      </c>
    </row>
    <row r="27" spans="1:130" x14ac:dyDescent="0.3">
      <c r="A27" s="45">
        <v>2007</v>
      </c>
      <c r="B27" s="46" t="s">
        <v>10</v>
      </c>
      <c r="C27" s="6">
        <v>0</v>
      </c>
      <c r="D27" s="5">
        <v>0</v>
      </c>
      <c r="E27" s="8">
        <v>0</v>
      </c>
      <c r="F27" s="6">
        <v>0</v>
      </c>
      <c r="G27" s="5">
        <v>0</v>
      </c>
      <c r="H27" s="8">
        <v>0</v>
      </c>
      <c r="I27" s="6">
        <v>0</v>
      </c>
      <c r="J27" s="5">
        <v>0</v>
      </c>
      <c r="K27" s="8">
        <v>0</v>
      </c>
      <c r="L27" s="6">
        <v>0</v>
      </c>
      <c r="M27" s="5">
        <v>0</v>
      </c>
      <c r="N27" s="8">
        <v>0</v>
      </c>
      <c r="O27" s="6">
        <v>0</v>
      </c>
      <c r="P27" s="5">
        <v>0</v>
      </c>
      <c r="Q27" s="8">
        <v>0</v>
      </c>
      <c r="R27" s="6">
        <v>0</v>
      </c>
      <c r="S27" s="5">
        <v>0</v>
      </c>
      <c r="T27" s="8">
        <v>0</v>
      </c>
      <c r="U27" s="6">
        <v>0</v>
      </c>
      <c r="V27" s="5">
        <v>0</v>
      </c>
      <c r="W27" s="8">
        <v>0</v>
      </c>
      <c r="X27" s="6">
        <v>0</v>
      </c>
      <c r="Y27" s="5">
        <v>0</v>
      </c>
      <c r="Z27" s="8">
        <v>0</v>
      </c>
      <c r="AA27" s="6">
        <v>0</v>
      </c>
      <c r="AB27" s="5">
        <v>0</v>
      </c>
      <c r="AC27" s="8">
        <v>0</v>
      </c>
      <c r="AD27" s="6">
        <v>0</v>
      </c>
      <c r="AE27" s="5">
        <v>0</v>
      </c>
      <c r="AF27" s="8">
        <v>0</v>
      </c>
      <c r="AG27" s="6">
        <v>0</v>
      </c>
      <c r="AH27" s="5">
        <v>0</v>
      </c>
      <c r="AI27" s="8">
        <v>0</v>
      </c>
      <c r="AJ27" s="6">
        <v>0</v>
      </c>
      <c r="AK27" s="5">
        <v>0</v>
      </c>
      <c r="AL27" s="8">
        <v>0</v>
      </c>
      <c r="AM27" s="6">
        <v>0</v>
      </c>
      <c r="AN27" s="5">
        <v>0</v>
      </c>
      <c r="AO27" s="8">
        <v>0</v>
      </c>
      <c r="AP27" s="6">
        <v>0</v>
      </c>
      <c r="AQ27" s="5">
        <v>0</v>
      </c>
      <c r="AR27" s="8">
        <v>0</v>
      </c>
      <c r="AS27" s="6">
        <v>0</v>
      </c>
      <c r="AT27" s="5">
        <v>0</v>
      </c>
      <c r="AU27" s="8">
        <v>0</v>
      </c>
      <c r="AV27" s="6">
        <v>0</v>
      </c>
      <c r="AW27" s="5">
        <v>0</v>
      </c>
      <c r="AX27" s="8">
        <v>0</v>
      </c>
      <c r="AY27" s="6">
        <v>0</v>
      </c>
      <c r="AZ27" s="5">
        <v>0</v>
      </c>
      <c r="BA27" s="8">
        <v>0</v>
      </c>
      <c r="BB27" s="6">
        <v>0</v>
      </c>
      <c r="BC27" s="5">
        <v>0</v>
      </c>
      <c r="BD27" s="8">
        <v>0</v>
      </c>
      <c r="BE27" s="6">
        <v>0</v>
      </c>
      <c r="BF27" s="5">
        <v>0</v>
      </c>
      <c r="BG27" s="8">
        <v>0</v>
      </c>
      <c r="BH27" s="6">
        <v>0</v>
      </c>
      <c r="BI27" s="5">
        <v>0</v>
      </c>
      <c r="BJ27" s="8">
        <v>0</v>
      </c>
      <c r="BK27" s="6">
        <v>0</v>
      </c>
      <c r="BL27" s="5">
        <v>0</v>
      </c>
      <c r="BM27" s="8">
        <v>0</v>
      </c>
      <c r="BN27" s="6">
        <v>0</v>
      </c>
      <c r="BO27" s="5">
        <v>0</v>
      </c>
      <c r="BP27" s="8">
        <v>0</v>
      </c>
      <c r="BQ27" s="6">
        <v>0</v>
      </c>
      <c r="BR27" s="5">
        <v>0</v>
      </c>
      <c r="BS27" s="8">
        <v>0</v>
      </c>
      <c r="BT27" s="6">
        <v>0</v>
      </c>
      <c r="BU27" s="5">
        <v>0</v>
      </c>
      <c r="BV27" s="8">
        <v>0</v>
      </c>
      <c r="BW27" s="6">
        <v>0</v>
      </c>
      <c r="BX27" s="5">
        <v>0</v>
      </c>
      <c r="BY27" s="8">
        <v>0</v>
      </c>
      <c r="BZ27" s="6">
        <v>0</v>
      </c>
      <c r="CA27" s="5">
        <v>0</v>
      </c>
      <c r="CB27" s="8">
        <v>0</v>
      </c>
      <c r="CC27" s="6">
        <v>0</v>
      </c>
      <c r="CD27" s="5">
        <v>0</v>
      </c>
      <c r="CE27" s="8">
        <v>0</v>
      </c>
      <c r="CF27" s="6">
        <v>0</v>
      </c>
      <c r="CG27" s="5">
        <v>0</v>
      </c>
      <c r="CH27" s="8">
        <v>0</v>
      </c>
      <c r="CI27" s="6">
        <v>0</v>
      </c>
      <c r="CJ27" s="5">
        <v>0</v>
      </c>
      <c r="CK27" s="8">
        <v>0</v>
      </c>
      <c r="CL27" s="6"/>
      <c r="CM27" s="5"/>
      <c r="CN27" s="8"/>
      <c r="CO27" s="6">
        <v>0</v>
      </c>
      <c r="CP27" s="5">
        <v>0</v>
      </c>
      <c r="CQ27" s="8">
        <v>0</v>
      </c>
      <c r="CR27" s="6">
        <v>0</v>
      </c>
      <c r="CS27" s="5">
        <v>0</v>
      </c>
      <c r="CT27" s="8">
        <v>0</v>
      </c>
      <c r="CU27" s="6">
        <v>0</v>
      </c>
      <c r="CV27" s="5">
        <v>0</v>
      </c>
      <c r="CW27" s="8">
        <v>0</v>
      </c>
      <c r="CX27" s="6">
        <v>0</v>
      </c>
      <c r="CY27" s="5">
        <v>0</v>
      </c>
      <c r="CZ27" s="8">
        <v>0</v>
      </c>
      <c r="DA27" s="6">
        <v>0</v>
      </c>
      <c r="DB27" s="5">
        <v>0</v>
      </c>
      <c r="DC27" s="8">
        <v>0</v>
      </c>
      <c r="DD27" s="6">
        <v>0</v>
      </c>
      <c r="DE27" s="5">
        <v>0</v>
      </c>
      <c r="DF27" s="8">
        <v>0</v>
      </c>
      <c r="DG27" s="6">
        <v>0</v>
      </c>
      <c r="DH27" s="5">
        <v>0</v>
      </c>
      <c r="DI27" s="8">
        <v>0</v>
      </c>
      <c r="DJ27" s="6">
        <v>0</v>
      </c>
      <c r="DK27" s="5">
        <v>0</v>
      </c>
      <c r="DL27" s="8">
        <v>0</v>
      </c>
      <c r="DM27" s="6">
        <v>0</v>
      </c>
      <c r="DN27" s="5">
        <v>0</v>
      </c>
      <c r="DO27" s="8">
        <v>0</v>
      </c>
      <c r="DP27" s="6">
        <v>0</v>
      </c>
      <c r="DQ27" s="5">
        <v>0</v>
      </c>
      <c r="DR27" s="8">
        <v>0</v>
      </c>
      <c r="DS27" s="6">
        <v>0</v>
      </c>
      <c r="DT27" s="5">
        <v>118</v>
      </c>
      <c r="DU27" s="8">
        <v>0</v>
      </c>
      <c r="DV27" s="6">
        <v>0</v>
      </c>
      <c r="DW27" s="5">
        <v>1</v>
      </c>
      <c r="DX27" s="8">
        <v>0</v>
      </c>
      <c r="DY27" s="6">
        <f t="shared" si="32"/>
        <v>0</v>
      </c>
      <c r="DZ27" s="8">
        <f t="shared" si="33"/>
        <v>119</v>
      </c>
    </row>
    <row r="28" spans="1:130" x14ac:dyDescent="0.3">
      <c r="A28" s="45">
        <v>2007</v>
      </c>
      <c r="B28" s="46" t="s">
        <v>11</v>
      </c>
      <c r="C28" s="6">
        <v>0</v>
      </c>
      <c r="D28" s="5">
        <v>0</v>
      </c>
      <c r="E28" s="8">
        <v>0</v>
      </c>
      <c r="F28" s="6">
        <v>0</v>
      </c>
      <c r="G28" s="5">
        <v>0</v>
      </c>
      <c r="H28" s="8">
        <v>0</v>
      </c>
      <c r="I28" s="6">
        <v>0</v>
      </c>
      <c r="J28" s="5">
        <v>0</v>
      </c>
      <c r="K28" s="8">
        <v>0</v>
      </c>
      <c r="L28" s="6">
        <v>0</v>
      </c>
      <c r="M28" s="5">
        <v>0</v>
      </c>
      <c r="N28" s="8">
        <v>0</v>
      </c>
      <c r="O28" s="6">
        <v>0</v>
      </c>
      <c r="P28" s="5">
        <v>0</v>
      </c>
      <c r="Q28" s="8">
        <v>0</v>
      </c>
      <c r="R28" s="6">
        <v>0</v>
      </c>
      <c r="S28" s="5">
        <v>0</v>
      </c>
      <c r="T28" s="8">
        <v>0</v>
      </c>
      <c r="U28" s="6">
        <v>0</v>
      </c>
      <c r="V28" s="5">
        <v>0</v>
      </c>
      <c r="W28" s="8">
        <v>0</v>
      </c>
      <c r="X28" s="6">
        <v>0</v>
      </c>
      <c r="Y28" s="5">
        <v>0</v>
      </c>
      <c r="Z28" s="8">
        <v>0</v>
      </c>
      <c r="AA28" s="6">
        <v>0</v>
      </c>
      <c r="AB28" s="5">
        <v>0</v>
      </c>
      <c r="AC28" s="8">
        <v>0</v>
      </c>
      <c r="AD28" s="6">
        <v>0</v>
      </c>
      <c r="AE28" s="5">
        <v>0</v>
      </c>
      <c r="AF28" s="8">
        <v>0</v>
      </c>
      <c r="AG28" s="6">
        <v>0</v>
      </c>
      <c r="AH28" s="5">
        <v>0</v>
      </c>
      <c r="AI28" s="8">
        <v>0</v>
      </c>
      <c r="AJ28" s="6">
        <v>0</v>
      </c>
      <c r="AK28" s="5">
        <v>0</v>
      </c>
      <c r="AL28" s="8">
        <v>0</v>
      </c>
      <c r="AM28" s="6">
        <v>0</v>
      </c>
      <c r="AN28" s="5">
        <v>0</v>
      </c>
      <c r="AO28" s="8">
        <v>0</v>
      </c>
      <c r="AP28" s="6">
        <v>0</v>
      </c>
      <c r="AQ28" s="5">
        <v>0</v>
      </c>
      <c r="AR28" s="8">
        <v>0</v>
      </c>
      <c r="AS28" s="6">
        <v>0</v>
      </c>
      <c r="AT28" s="5">
        <v>0</v>
      </c>
      <c r="AU28" s="8">
        <v>0</v>
      </c>
      <c r="AV28" s="6">
        <v>0</v>
      </c>
      <c r="AW28" s="5">
        <v>0</v>
      </c>
      <c r="AX28" s="8">
        <v>0</v>
      </c>
      <c r="AY28" s="6">
        <v>0</v>
      </c>
      <c r="AZ28" s="5">
        <v>0</v>
      </c>
      <c r="BA28" s="8">
        <v>0</v>
      </c>
      <c r="BB28" s="6">
        <v>0</v>
      </c>
      <c r="BC28" s="5">
        <v>0</v>
      </c>
      <c r="BD28" s="8">
        <v>0</v>
      </c>
      <c r="BE28" s="6">
        <v>0</v>
      </c>
      <c r="BF28" s="5">
        <v>0</v>
      </c>
      <c r="BG28" s="8">
        <v>0</v>
      </c>
      <c r="BH28" s="6">
        <v>0</v>
      </c>
      <c r="BI28" s="5">
        <v>0</v>
      </c>
      <c r="BJ28" s="8">
        <v>0</v>
      </c>
      <c r="BK28" s="6">
        <v>28</v>
      </c>
      <c r="BL28" s="5">
        <v>212</v>
      </c>
      <c r="BM28" s="8">
        <f t="shared" si="35"/>
        <v>7571.4285714285716</v>
      </c>
      <c r="BN28" s="6">
        <v>0</v>
      </c>
      <c r="BO28" s="5">
        <v>0</v>
      </c>
      <c r="BP28" s="8">
        <v>0</v>
      </c>
      <c r="BQ28" s="6">
        <v>0</v>
      </c>
      <c r="BR28" s="5">
        <v>0</v>
      </c>
      <c r="BS28" s="8">
        <v>0</v>
      </c>
      <c r="BT28" s="6">
        <v>0</v>
      </c>
      <c r="BU28" s="5">
        <v>0</v>
      </c>
      <c r="BV28" s="8">
        <v>0</v>
      </c>
      <c r="BW28" s="6">
        <v>0</v>
      </c>
      <c r="BX28" s="5">
        <v>0</v>
      </c>
      <c r="BY28" s="8">
        <v>0</v>
      </c>
      <c r="BZ28" s="6">
        <v>0</v>
      </c>
      <c r="CA28" s="5">
        <v>0</v>
      </c>
      <c r="CB28" s="8">
        <v>0</v>
      </c>
      <c r="CC28" s="6">
        <v>0</v>
      </c>
      <c r="CD28" s="5">
        <v>0</v>
      </c>
      <c r="CE28" s="8">
        <v>0</v>
      </c>
      <c r="CF28" s="6">
        <v>0</v>
      </c>
      <c r="CG28" s="5">
        <v>0</v>
      </c>
      <c r="CH28" s="8">
        <v>0</v>
      </c>
      <c r="CI28" s="6">
        <v>0</v>
      </c>
      <c r="CJ28" s="5">
        <v>0</v>
      </c>
      <c r="CK28" s="8">
        <v>0</v>
      </c>
      <c r="CL28" s="6"/>
      <c r="CM28" s="5"/>
      <c r="CN28" s="8"/>
      <c r="CO28" s="6">
        <v>0</v>
      </c>
      <c r="CP28" s="5">
        <v>0</v>
      </c>
      <c r="CQ28" s="8">
        <v>0</v>
      </c>
      <c r="CR28" s="6">
        <v>0</v>
      </c>
      <c r="CS28" s="5">
        <v>0</v>
      </c>
      <c r="CT28" s="8">
        <v>0</v>
      </c>
      <c r="CU28" s="6">
        <v>0</v>
      </c>
      <c r="CV28" s="5">
        <v>0</v>
      </c>
      <c r="CW28" s="8">
        <v>0</v>
      </c>
      <c r="CX28" s="6">
        <v>0</v>
      </c>
      <c r="CY28" s="5">
        <v>0</v>
      </c>
      <c r="CZ28" s="8">
        <v>0</v>
      </c>
      <c r="DA28" s="6">
        <v>0</v>
      </c>
      <c r="DB28" s="5">
        <v>0</v>
      </c>
      <c r="DC28" s="8">
        <v>0</v>
      </c>
      <c r="DD28" s="6">
        <v>0</v>
      </c>
      <c r="DE28" s="5">
        <v>0</v>
      </c>
      <c r="DF28" s="8">
        <v>0</v>
      </c>
      <c r="DG28" s="6">
        <v>0</v>
      </c>
      <c r="DH28" s="5">
        <v>0</v>
      </c>
      <c r="DI28" s="8">
        <v>0</v>
      </c>
      <c r="DJ28" s="6">
        <v>0</v>
      </c>
      <c r="DK28" s="5">
        <v>0</v>
      </c>
      <c r="DL28" s="8">
        <v>0</v>
      </c>
      <c r="DM28" s="6">
        <v>0</v>
      </c>
      <c r="DN28" s="5">
        <v>0</v>
      </c>
      <c r="DO28" s="8">
        <v>0</v>
      </c>
      <c r="DP28" s="6">
        <v>0</v>
      </c>
      <c r="DQ28" s="5">
        <v>1</v>
      </c>
      <c r="DR28" s="8">
        <v>0</v>
      </c>
      <c r="DS28" s="6">
        <v>115</v>
      </c>
      <c r="DT28" s="5">
        <v>844</v>
      </c>
      <c r="DU28" s="8">
        <f t="shared" si="30"/>
        <v>7339.130434782609</v>
      </c>
      <c r="DV28" s="6">
        <v>0</v>
      </c>
      <c r="DW28" s="5">
        <v>0</v>
      </c>
      <c r="DX28" s="8">
        <v>0</v>
      </c>
      <c r="DY28" s="6">
        <f t="shared" si="32"/>
        <v>143</v>
      </c>
      <c r="DZ28" s="8">
        <f t="shared" si="33"/>
        <v>1057</v>
      </c>
    </row>
    <row r="29" spans="1:130" x14ac:dyDescent="0.3">
      <c r="A29" s="45">
        <v>2007</v>
      </c>
      <c r="B29" s="46" t="s">
        <v>12</v>
      </c>
      <c r="C29" s="6">
        <v>0</v>
      </c>
      <c r="D29" s="5">
        <v>0</v>
      </c>
      <c r="E29" s="8">
        <v>0</v>
      </c>
      <c r="F29" s="6">
        <v>0</v>
      </c>
      <c r="G29" s="5">
        <v>0</v>
      </c>
      <c r="H29" s="8">
        <v>0</v>
      </c>
      <c r="I29" s="6">
        <v>0</v>
      </c>
      <c r="J29" s="5">
        <v>0</v>
      </c>
      <c r="K29" s="8">
        <v>0</v>
      </c>
      <c r="L29" s="6">
        <v>0</v>
      </c>
      <c r="M29" s="5">
        <v>0</v>
      </c>
      <c r="N29" s="8">
        <v>0</v>
      </c>
      <c r="O29" s="6">
        <v>0</v>
      </c>
      <c r="P29" s="5">
        <v>0</v>
      </c>
      <c r="Q29" s="8">
        <v>0</v>
      </c>
      <c r="R29" s="6">
        <v>0</v>
      </c>
      <c r="S29" s="5">
        <v>0</v>
      </c>
      <c r="T29" s="8">
        <v>0</v>
      </c>
      <c r="U29" s="6">
        <v>0</v>
      </c>
      <c r="V29" s="5">
        <v>0</v>
      </c>
      <c r="W29" s="8">
        <v>0</v>
      </c>
      <c r="X29" s="6">
        <v>0</v>
      </c>
      <c r="Y29" s="5">
        <v>0</v>
      </c>
      <c r="Z29" s="8">
        <v>0</v>
      </c>
      <c r="AA29" s="6">
        <v>0</v>
      </c>
      <c r="AB29" s="5">
        <v>0</v>
      </c>
      <c r="AC29" s="8">
        <v>0</v>
      </c>
      <c r="AD29" s="6">
        <v>0</v>
      </c>
      <c r="AE29" s="5">
        <v>0</v>
      </c>
      <c r="AF29" s="8">
        <v>0</v>
      </c>
      <c r="AG29" s="6">
        <v>0</v>
      </c>
      <c r="AH29" s="5">
        <v>0</v>
      </c>
      <c r="AI29" s="8">
        <v>0</v>
      </c>
      <c r="AJ29" s="6">
        <v>0</v>
      </c>
      <c r="AK29" s="5">
        <v>0</v>
      </c>
      <c r="AL29" s="8">
        <v>0</v>
      </c>
      <c r="AM29" s="6">
        <v>0</v>
      </c>
      <c r="AN29" s="5">
        <v>0</v>
      </c>
      <c r="AO29" s="8">
        <v>0</v>
      </c>
      <c r="AP29" s="6">
        <v>0</v>
      </c>
      <c r="AQ29" s="5">
        <v>0</v>
      </c>
      <c r="AR29" s="8">
        <v>0</v>
      </c>
      <c r="AS29" s="6">
        <v>0</v>
      </c>
      <c r="AT29" s="5">
        <v>0</v>
      </c>
      <c r="AU29" s="8">
        <v>0</v>
      </c>
      <c r="AV29" s="6">
        <v>0</v>
      </c>
      <c r="AW29" s="5">
        <v>0</v>
      </c>
      <c r="AX29" s="8">
        <v>0</v>
      </c>
      <c r="AY29" s="6">
        <v>3</v>
      </c>
      <c r="AZ29" s="5">
        <v>38</v>
      </c>
      <c r="BA29" s="8">
        <f t="shared" si="34"/>
        <v>12666.666666666666</v>
      </c>
      <c r="BB29" s="6">
        <v>0</v>
      </c>
      <c r="BC29" s="5">
        <v>0</v>
      </c>
      <c r="BD29" s="8">
        <v>0</v>
      </c>
      <c r="BE29" s="6">
        <v>0</v>
      </c>
      <c r="BF29" s="5">
        <v>0</v>
      </c>
      <c r="BG29" s="8">
        <v>0</v>
      </c>
      <c r="BH29" s="6">
        <v>0</v>
      </c>
      <c r="BI29" s="5">
        <v>0</v>
      </c>
      <c r="BJ29" s="8">
        <v>0</v>
      </c>
      <c r="BK29" s="6">
        <v>0</v>
      </c>
      <c r="BL29" s="5">
        <v>0</v>
      </c>
      <c r="BM29" s="8">
        <v>0</v>
      </c>
      <c r="BN29" s="6">
        <v>0</v>
      </c>
      <c r="BO29" s="5">
        <v>0</v>
      </c>
      <c r="BP29" s="8">
        <v>0</v>
      </c>
      <c r="BQ29" s="6">
        <v>0</v>
      </c>
      <c r="BR29" s="5">
        <v>0</v>
      </c>
      <c r="BS29" s="8">
        <v>0</v>
      </c>
      <c r="BT29" s="6">
        <v>0</v>
      </c>
      <c r="BU29" s="5">
        <v>0</v>
      </c>
      <c r="BV29" s="8">
        <v>0</v>
      </c>
      <c r="BW29" s="6">
        <v>0</v>
      </c>
      <c r="BX29" s="5">
        <v>0</v>
      </c>
      <c r="BY29" s="8">
        <v>0</v>
      </c>
      <c r="BZ29" s="6">
        <v>0</v>
      </c>
      <c r="CA29" s="5">
        <v>0</v>
      </c>
      <c r="CB29" s="8">
        <v>0</v>
      </c>
      <c r="CC29" s="6">
        <v>0</v>
      </c>
      <c r="CD29" s="5">
        <v>0</v>
      </c>
      <c r="CE29" s="8">
        <v>0</v>
      </c>
      <c r="CF29" s="6">
        <v>0</v>
      </c>
      <c r="CG29" s="5">
        <v>0</v>
      </c>
      <c r="CH29" s="8">
        <v>0</v>
      </c>
      <c r="CI29" s="6">
        <v>0</v>
      </c>
      <c r="CJ29" s="5">
        <v>0</v>
      </c>
      <c r="CK29" s="8">
        <v>0</v>
      </c>
      <c r="CL29" s="6"/>
      <c r="CM29" s="5"/>
      <c r="CN29" s="8"/>
      <c r="CO29" s="6">
        <v>0</v>
      </c>
      <c r="CP29" s="5">
        <v>0</v>
      </c>
      <c r="CQ29" s="8">
        <v>0</v>
      </c>
      <c r="CR29" s="6">
        <v>0</v>
      </c>
      <c r="CS29" s="5">
        <v>0</v>
      </c>
      <c r="CT29" s="8">
        <v>0</v>
      </c>
      <c r="CU29" s="6">
        <v>0</v>
      </c>
      <c r="CV29" s="5">
        <v>0</v>
      </c>
      <c r="CW29" s="8">
        <v>0</v>
      </c>
      <c r="CX29" s="6">
        <v>0</v>
      </c>
      <c r="CY29" s="5">
        <v>0</v>
      </c>
      <c r="CZ29" s="8">
        <v>0</v>
      </c>
      <c r="DA29" s="6">
        <v>0</v>
      </c>
      <c r="DB29" s="5">
        <v>0</v>
      </c>
      <c r="DC29" s="8">
        <v>0</v>
      </c>
      <c r="DD29" s="6">
        <v>0</v>
      </c>
      <c r="DE29" s="5">
        <v>0</v>
      </c>
      <c r="DF29" s="8">
        <v>0</v>
      </c>
      <c r="DG29" s="6">
        <v>0</v>
      </c>
      <c r="DH29" s="5">
        <v>0</v>
      </c>
      <c r="DI29" s="8">
        <v>0</v>
      </c>
      <c r="DJ29" s="6">
        <v>0</v>
      </c>
      <c r="DK29" s="5">
        <v>0</v>
      </c>
      <c r="DL29" s="8">
        <v>0</v>
      </c>
      <c r="DM29" s="6">
        <v>0</v>
      </c>
      <c r="DN29" s="5">
        <v>0</v>
      </c>
      <c r="DO29" s="8">
        <v>0</v>
      </c>
      <c r="DP29" s="6">
        <v>0</v>
      </c>
      <c r="DQ29" s="5">
        <v>0</v>
      </c>
      <c r="DR29" s="8">
        <v>0</v>
      </c>
      <c r="DS29" s="6">
        <v>33</v>
      </c>
      <c r="DT29" s="5">
        <v>214</v>
      </c>
      <c r="DU29" s="8">
        <f t="shared" si="30"/>
        <v>6484.8484848484841</v>
      </c>
      <c r="DV29" s="6">
        <v>44</v>
      </c>
      <c r="DW29" s="5">
        <v>387</v>
      </c>
      <c r="DX29" s="8">
        <f t="shared" si="31"/>
        <v>8795.4545454545441</v>
      </c>
      <c r="DY29" s="6">
        <f t="shared" si="32"/>
        <v>80</v>
      </c>
      <c r="DZ29" s="8">
        <f t="shared" si="33"/>
        <v>639</v>
      </c>
    </row>
    <row r="30" spans="1:130" x14ac:dyDescent="0.3">
      <c r="A30" s="45">
        <v>2007</v>
      </c>
      <c r="B30" s="46" t="s">
        <v>13</v>
      </c>
      <c r="C30" s="6">
        <v>0</v>
      </c>
      <c r="D30" s="5">
        <v>0</v>
      </c>
      <c r="E30" s="8">
        <v>0</v>
      </c>
      <c r="F30" s="6">
        <v>0</v>
      </c>
      <c r="G30" s="5">
        <v>0</v>
      </c>
      <c r="H30" s="8">
        <v>0</v>
      </c>
      <c r="I30" s="6">
        <v>0</v>
      </c>
      <c r="J30" s="5">
        <v>0</v>
      </c>
      <c r="K30" s="8">
        <v>0</v>
      </c>
      <c r="L30" s="6">
        <v>0</v>
      </c>
      <c r="M30" s="5">
        <v>0</v>
      </c>
      <c r="N30" s="8">
        <v>0</v>
      </c>
      <c r="O30" s="6">
        <v>0</v>
      </c>
      <c r="P30" s="5">
        <v>0</v>
      </c>
      <c r="Q30" s="8">
        <v>0</v>
      </c>
      <c r="R30" s="6">
        <v>0</v>
      </c>
      <c r="S30" s="5">
        <v>0</v>
      </c>
      <c r="T30" s="8">
        <v>0</v>
      </c>
      <c r="U30" s="6">
        <v>0</v>
      </c>
      <c r="V30" s="5">
        <v>0</v>
      </c>
      <c r="W30" s="8">
        <v>0</v>
      </c>
      <c r="X30" s="6">
        <v>0</v>
      </c>
      <c r="Y30" s="5">
        <v>0</v>
      </c>
      <c r="Z30" s="8">
        <v>0</v>
      </c>
      <c r="AA30" s="6">
        <v>0</v>
      </c>
      <c r="AB30" s="5">
        <v>0</v>
      </c>
      <c r="AC30" s="8">
        <v>0</v>
      </c>
      <c r="AD30" s="6">
        <v>0</v>
      </c>
      <c r="AE30" s="5">
        <v>0</v>
      </c>
      <c r="AF30" s="8">
        <v>0</v>
      </c>
      <c r="AG30" s="6">
        <v>0</v>
      </c>
      <c r="AH30" s="5">
        <v>0</v>
      </c>
      <c r="AI30" s="8">
        <v>0</v>
      </c>
      <c r="AJ30" s="6">
        <v>0</v>
      </c>
      <c r="AK30" s="5">
        <v>0</v>
      </c>
      <c r="AL30" s="8">
        <v>0</v>
      </c>
      <c r="AM30" s="6">
        <v>0</v>
      </c>
      <c r="AN30" s="5">
        <v>0</v>
      </c>
      <c r="AO30" s="8">
        <v>0</v>
      </c>
      <c r="AP30" s="6">
        <v>0</v>
      </c>
      <c r="AQ30" s="5">
        <v>0</v>
      </c>
      <c r="AR30" s="8">
        <v>0</v>
      </c>
      <c r="AS30" s="6">
        <v>0</v>
      </c>
      <c r="AT30" s="5">
        <v>0</v>
      </c>
      <c r="AU30" s="8">
        <v>0</v>
      </c>
      <c r="AV30" s="6">
        <v>0</v>
      </c>
      <c r="AW30" s="5">
        <v>0</v>
      </c>
      <c r="AX30" s="8">
        <v>0</v>
      </c>
      <c r="AY30" s="6">
        <v>0</v>
      </c>
      <c r="AZ30" s="5">
        <v>0</v>
      </c>
      <c r="BA30" s="8">
        <v>0</v>
      </c>
      <c r="BB30" s="6">
        <v>0</v>
      </c>
      <c r="BC30" s="5">
        <v>0</v>
      </c>
      <c r="BD30" s="8">
        <v>0</v>
      </c>
      <c r="BE30" s="6">
        <v>0</v>
      </c>
      <c r="BF30" s="5">
        <v>0</v>
      </c>
      <c r="BG30" s="8">
        <v>0</v>
      </c>
      <c r="BH30" s="6">
        <v>0</v>
      </c>
      <c r="BI30" s="5">
        <v>0</v>
      </c>
      <c r="BJ30" s="8">
        <v>0</v>
      </c>
      <c r="BK30" s="6">
        <v>0</v>
      </c>
      <c r="BL30" s="5">
        <v>0</v>
      </c>
      <c r="BM30" s="8">
        <v>0</v>
      </c>
      <c r="BN30" s="6">
        <v>0</v>
      </c>
      <c r="BO30" s="5">
        <v>0</v>
      </c>
      <c r="BP30" s="8">
        <v>0</v>
      </c>
      <c r="BQ30" s="6">
        <v>0</v>
      </c>
      <c r="BR30" s="5">
        <v>0</v>
      </c>
      <c r="BS30" s="8">
        <v>0</v>
      </c>
      <c r="BT30" s="6">
        <v>0</v>
      </c>
      <c r="BU30" s="5">
        <v>0</v>
      </c>
      <c r="BV30" s="8">
        <v>0</v>
      </c>
      <c r="BW30" s="6">
        <v>0</v>
      </c>
      <c r="BX30" s="5">
        <v>0</v>
      </c>
      <c r="BY30" s="8">
        <v>0</v>
      </c>
      <c r="BZ30" s="6">
        <v>0</v>
      </c>
      <c r="CA30" s="5">
        <v>0</v>
      </c>
      <c r="CB30" s="8">
        <v>0</v>
      </c>
      <c r="CC30" s="6">
        <v>0</v>
      </c>
      <c r="CD30" s="5">
        <v>0</v>
      </c>
      <c r="CE30" s="8">
        <v>0</v>
      </c>
      <c r="CF30" s="6">
        <v>0</v>
      </c>
      <c r="CG30" s="5">
        <v>0</v>
      </c>
      <c r="CH30" s="8">
        <v>0</v>
      </c>
      <c r="CI30" s="6">
        <v>0</v>
      </c>
      <c r="CJ30" s="5">
        <v>0</v>
      </c>
      <c r="CK30" s="8">
        <v>0</v>
      </c>
      <c r="CL30" s="6"/>
      <c r="CM30" s="5"/>
      <c r="CN30" s="8"/>
      <c r="CO30" s="6">
        <v>0</v>
      </c>
      <c r="CP30" s="5">
        <v>0</v>
      </c>
      <c r="CQ30" s="8">
        <v>0</v>
      </c>
      <c r="CR30" s="6">
        <v>0</v>
      </c>
      <c r="CS30" s="5">
        <v>0</v>
      </c>
      <c r="CT30" s="8">
        <v>0</v>
      </c>
      <c r="CU30" s="6">
        <v>0</v>
      </c>
      <c r="CV30" s="5">
        <v>0</v>
      </c>
      <c r="CW30" s="8">
        <v>0</v>
      </c>
      <c r="CX30" s="6">
        <v>0</v>
      </c>
      <c r="CY30" s="5">
        <v>0</v>
      </c>
      <c r="CZ30" s="8">
        <v>0</v>
      </c>
      <c r="DA30" s="6">
        <v>0</v>
      </c>
      <c r="DB30" s="5">
        <v>0</v>
      </c>
      <c r="DC30" s="8">
        <v>0</v>
      </c>
      <c r="DD30" s="6">
        <v>0</v>
      </c>
      <c r="DE30" s="5">
        <v>0</v>
      </c>
      <c r="DF30" s="8">
        <v>0</v>
      </c>
      <c r="DG30" s="6">
        <v>0</v>
      </c>
      <c r="DH30" s="5">
        <v>0</v>
      </c>
      <c r="DI30" s="8">
        <v>0</v>
      </c>
      <c r="DJ30" s="6">
        <v>0</v>
      </c>
      <c r="DK30" s="5">
        <v>0</v>
      </c>
      <c r="DL30" s="8">
        <v>0</v>
      </c>
      <c r="DM30" s="6">
        <v>0</v>
      </c>
      <c r="DN30" s="5">
        <v>0</v>
      </c>
      <c r="DO30" s="8">
        <v>0</v>
      </c>
      <c r="DP30" s="6">
        <v>0</v>
      </c>
      <c r="DQ30" s="5">
        <v>0</v>
      </c>
      <c r="DR30" s="8">
        <v>0</v>
      </c>
      <c r="DS30" s="6">
        <v>43</v>
      </c>
      <c r="DT30" s="5">
        <v>299</v>
      </c>
      <c r="DU30" s="8">
        <f t="shared" si="30"/>
        <v>6953.4883720930229</v>
      </c>
      <c r="DV30" s="6">
        <v>5</v>
      </c>
      <c r="DW30" s="5">
        <v>59</v>
      </c>
      <c r="DX30" s="8">
        <f t="shared" si="31"/>
        <v>11800</v>
      </c>
      <c r="DY30" s="6">
        <f t="shared" si="32"/>
        <v>48</v>
      </c>
      <c r="DZ30" s="8">
        <f t="shared" si="33"/>
        <v>358</v>
      </c>
    </row>
    <row r="31" spans="1:130" ht="15" thickBot="1" x14ac:dyDescent="0.35">
      <c r="A31" s="52"/>
      <c r="B31" s="53" t="s">
        <v>14</v>
      </c>
      <c r="C31" s="35">
        <f>SUM(C19:C30)</f>
        <v>0</v>
      </c>
      <c r="D31" s="34">
        <f>SUM(D19:D30)</f>
        <v>0</v>
      </c>
      <c r="E31" s="36"/>
      <c r="F31" s="35">
        <f>SUM(F19:F30)</f>
        <v>0</v>
      </c>
      <c r="G31" s="34">
        <f>SUM(G19:G30)</f>
        <v>0</v>
      </c>
      <c r="H31" s="36"/>
      <c r="I31" s="35">
        <f>SUM(I19:I30)</f>
        <v>0</v>
      </c>
      <c r="J31" s="34">
        <f>SUM(J19:J30)</f>
        <v>0</v>
      </c>
      <c r="K31" s="36"/>
      <c r="L31" s="35">
        <f>SUM(L19:L30)</f>
        <v>0</v>
      </c>
      <c r="M31" s="34">
        <f>SUM(M19:M30)</f>
        <v>0</v>
      </c>
      <c r="N31" s="36"/>
      <c r="O31" s="35">
        <f>SUM(O19:O30)</f>
        <v>0</v>
      </c>
      <c r="P31" s="34">
        <f>SUM(P19:P30)</f>
        <v>0</v>
      </c>
      <c r="Q31" s="36"/>
      <c r="R31" s="35">
        <f>SUM(R19:R30)</f>
        <v>0</v>
      </c>
      <c r="S31" s="34">
        <f>SUM(S19:S30)</f>
        <v>0</v>
      </c>
      <c r="T31" s="36"/>
      <c r="U31" s="35">
        <f>SUM(U19:U30)</f>
        <v>0</v>
      </c>
      <c r="V31" s="34">
        <f>SUM(V19:V30)</f>
        <v>0</v>
      </c>
      <c r="W31" s="36"/>
      <c r="X31" s="35">
        <f>SUM(X19:X30)</f>
        <v>0</v>
      </c>
      <c r="Y31" s="34">
        <f>SUM(Y19:Y30)</f>
        <v>0</v>
      </c>
      <c r="Z31" s="36"/>
      <c r="AA31" s="35">
        <f t="shared" ref="AA31:AB31" si="36">SUM(AA19:AA30)</f>
        <v>0</v>
      </c>
      <c r="AB31" s="34">
        <f t="shared" si="36"/>
        <v>0</v>
      </c>
      <c r="AC31" s="36"/>
      <c r="AD31" s="35">
        <f>SUM(AD19:AD30)</f>
        <v>0</v>
      </c>
      <c r="AE31" s="34">
        <f>SUM(AE19:AE30)</f>
        <v>0</v>
      </c>
      <c r="AF31" s="36"/>
      <c r="AG31" s="35">
        <f>SUM(AG19:AG30)</f>
        <v>0</v>
      </c>
      <c r="AH31" s="34">
        <f>SUM(AH19:AH30)</f>
        <v>0</v>
      </c>
      <c r="AI31" s="36"/>
      <c r="AJ31" s="35">
        <f>SUM(AJ19:AJ30)</f>
        <v>0</v>
      </c>
      <c r="AK31" s="34">
        <f>SUM(AK19:AK30)</f>
        <v>0</v>
      </c>
      <c r="AL31" s="36"/>
      <c r="AM31" s="35">
        <f>SUM(AM19:AM30)</f>
        <v>0</v>
      </c>
      <c r="AN31" s="34">
        <f>SUM(AN19:AN30)</f>
        <v>0</v>
      </c>
      <c r="AO31" s="36"/>
      <c r="AP31" s="35">
        <f>SUM(AP19:AP30)</f>
        <v>0</v>
      </c>
      <c r="AQ31" s="34">
        <f>SUM(AQ19:AQ30)</f>
        <v>0</v>
      </c>
      <c r="AR31" s="36"/>
      <c r="AS31" s="35">
        <f>SUM(AS19:AS30)</f>
        <v>0</v>
      </c>
      <c r="AT31" s="34">
        <f>SUM(AT19:AT30)</f>
        <v>0</v>
      </c>
      <c r="AU31" s="36"/>
      <c r="AV31" s="35">
        <f>SUM(AV19:AV30)</f>
        <v>0</v>
      </c>
      <c r="AW31" s="34">
        <f>SUM(AW19:AW30)</f>
        <v>0</v>
      </c>
      <c r="AX31" s="36"/>
      <c r="AY31" s="35">
        <f>SUM(AY19:AY30)</f>
        <v>11</v>
      </c>
      <c r="AZ31" s="34">
        <f>SUM(AZ19:AZ30)</f>
        <v>139</v>
      </c>
      <c r="BA31" s="36"/>
      <c r="BB31" s="35">
        <f t="shared" ref="BB31:BC31" si="37">SUM(BB19:BB30)</f>
        <v>0</v>
      </c>
      <c r="BC31" s="34">
        <f t="shared" si="37"/>
        <v>0</v>
      </c>
      <c r="BD31" s="36"/>
      <c r="BE31" s="35">
        <f t="shared" ref="BE31:BF31" si="38">SUM(BE19:BE30)</f>
        <v>0</v>
      </c>
      <c r="BF31" s="34">
        <f t="shared" si="38"/>
        <v>0</v>
      </c>
      <c r="BG31" s="36"/>
      <c r="BH31" s="35">
        <f t="shared" ref="BH31:BI31" si="39">SUM(BH19:BH30)</f>
        <v>0</v>
      </c>
      <c r="BI31" s="34">
        <f t="shared" si="39"/>
        <v>0</v>
      </c>
      <c r="BJ31" s="36"/>
      <c r="BK31" s="35">
        <f t="shared" ref="BK31:BL31" si="40">SUM(BK19:BK30)</f>
        <v>58</v>
      </c>
      <c r="BL31" s="34">
        <f t="shared" si="40"/>
        <v>312</v>
      </c>
      <c r="BM31" s="36"/>
      <c r="BN31" s="35">
        <f t="shared" ref="BN31:BO31" si="41">SUM(BN19:BN30)</f>
        <v>0</v>
      </c>
      <c r="BO31" s="34">
        <f t="shared" si="41"/>
        <v>0</v>
      </c>
      <c r="BP31" s="36"/>
      <c r="BQ31" s="35">
        <f t="shared" ref="BQ31:BR31" si="42">SUM(BQ19:BQ30)</f>
        <v>0</v>
      </c>
      <c r="BR31" s="34">
        <f t="shared" si="42"/>
        <v>0</v>
      </c>
      <c r="BS31" s="36"/>
      <c r="BT31" s="35">
        <f t="shared" ref="BT31:BU31" si="43">SUM(BT19:BT30)</f>
        <v>0</v>
      </c>
      <c r="BU31" s="34">
        <f t="shared" si="43"/>
        <v>0</v>
      </c>
      <c r="BV31" s="36"/>
      <c r="BW31" s="35">
        <f t="shared" ref="BW31:BX31" si="44">SUM(BW19:BW30)</f>
        <v>0</v>
      </c>
      <c r="BX31" s="34">
        <f t="shared" si="44"/>
        <v>0</v>
      </c>
      <c r="BY31" s="36"/>
      <c r="BZ31" s="35">
        <f t="shared" ref="BZ31:CA31" si="45">SUM(BZ19:BZ30)</f>
        <v>0</v>
      </c>
      <c r="CA31" s="34">
        <f t="shared" si="45"/>
        <v>0</v>
      </c>
      <c r="CB31" s="36"/>
      <c r="CC31" s="35">
        <f t="shared" ref="CC31:CD31" si="46">SUM(CC19:CC30)</f>
        <v>0</v>
      </c>
      <c r="CD31" s="34">
        <f t="shared" si="46"/>
        <v>0</v>
      </c>
      <c r="CE31" s="36"/>
      <c r="CF31" s="35">
        <f t="shared" ref="CF31:CG31" si="47">SUM(CF19:CF30)</f>
        <v>0</v>
      </c>
      <c r="CG31" s="34">
        <f t="shared" si="47"/>
        <v>5</v>
      </c>
      <c r="CH31" s="36"/>
      <c r="CI31" s="35">
        <f t="shared" ref="CI31:CJ31" si="48">SUM(CI19:CI30)</f>
        <v>0</v>
      </c>
      <c r="CJ31" s="34">
        <f t="shared" si="48"/>
        <v>0</v>
      </c>
      <c r="CK31" s="36"/>
      <c r="CL31" s="35"/>
      <c r="CM31" s="34"/>
      <c r="CN31" s="36"/>
      <c r="CO31" s="35">
        <f t="shared" ref="CO31:CP31" si="49">SUM(CO19:CO30)</f>
        <v>0</v>
      </c>
      <c r="CP31" s="34">
        <f t="shared" si="49"/>
        <v>0</v>
      </c>
      <c r="CQ31" s="36"/>
      <c r="CR31" s="35">
        <f t="shared" ref="CR31:CS31" si="50">SUM(CR19:CR30)</f>
        <v>0</v>
      </c>
      <c r="CS31" s="34">
        <f t="shared" si="50"/>
        <v>0</v>
      </c>
      <c r="CT31" s="36"/>
      <c r="CU31" s="35">
        <f t="shared" ref="CU31:CV31" si="51">SUM(CU19:CU30)</f>
        <v>0</v>
      </c>
      <c r="CV31" s="34">
        <f t="shared" si="51"/>
        <v>0</v>
      </c>
      <c r="CW31" s="36"/>
      <c r="CX31" s="35">
        <f t="shared" ref="CX31:CY31" si="52">SUM(CX19:CX30)</f>
        <v>0</v>
      </c>
      <c r="CY31" s="34">
        <f t="shared" si="52"/>
        <v>0</v>
      </c>
      <c r="CZ31" s="36"/>
      <c r="DA31" s="35">
        <f t="shared" ref="DA31:DB31" si="53">SUM(DA19:DA30)</f>
        <v>0</v>
      </c>
      <c r="DB31" s="34">
        <f t="shared" si="53"/>
        <v>0</v>
      </c>
      <c r="DC31" s="36"/>
      <c r="DD31" s="35">
        <f t="shared" ref="DD31:DE31" si="54">SUM(DD19:DD30)</f>
        <v>0</v>
      </c>
      <c r="DE31" s="34">
        <f t="shared" si="54"/>
        <v>0</v>
      </c>
      <c r="DF31" s="36"/>
      <c r="DG31" s="35">
        <f t="shared" ref="DG31:DH31" si="55">SUM(DG19:DG30)</f>
        <v>0</v>
      </c>
      <c r="DH31" s="34">
        <f t="shared" si="55"/>
        <v>0</v>
      </c>
      <c r="DI31" s="36"/>
      <c r="DJ31" s="35">
        <f t="shared" ref="DJ31:DK31" si="56">SUM(DJ19:DJ30)</f>
        <v>0</v>
      </c>
      <c r="DK31" s="34">
        <f t="shared" si="56"/>
        <v>0</v>
      </c>
      <c r="DL31" s="36"/>
      <c r="DM31" s="35">
        <f t="shared" ref="DM31:DN31" si="57">SUM(DM19:DM30)</f>
        <v>0</v>
      </c>
      <c r="DN31" s="34">
        <f t="shared" si="57"/>
        <v>0</v>
      </c>
      <c r="DO31" s="36"/>
      <c r="DP31" s="35">
        <f t="shared" ref="DP31:DQ31" si="58">SUM(DP19:DP30)</f>
        <v>0</v>
      </c>
      <c r="DQ31" s="34">
        <f t="shared" si="58"/>
        <v>2</v>
      </c>
      <c r="DR31" s="36"/>
      <c r="DS31" s="35">
        <f t="shared" ref="DS31:DT31" si="59">SUM(DS19:DS30)</f>
        <v>663</v>
      </c>
      <c r="DT31" s="34">
        <f t="shared" si="59"/>
        <v>4107</v>
      </c>
      <c r="DU31" s="36"/>
      <c r="DV31" s="35">
        <f t="shared" ref="DV31:DW31" si="60">SUM(DV19:DV30)</f>
        <v>255</v>
      </c>
      <c r="DW31" s="34">
        <f t="shared" si="60"/>
        <v>1720</v>
      </c>
      <c r="DX31" s="36"/>
      <c r="DY31" s="35">
        <f t="shared" si="32"/>
        <v>987</v>
      </c>
      <c r="DZ31" s="36">
        <f t="shared" si="33"/>
        <v>6285</v>
      </c>
    </row>
    <row r="32" spans="1:130" x14ac:dyDescent="0.3">
      <c r="A32" s="45">
        <v>2008</v>
      </c>
      <c r="B32" s="46" t="s">
        <v>2</v>
      </c>
      <c r="C32" s="6">
        <v>0</v>
      </c>
      <c r="D32" s="5">
        <v>0</v>
      </c>
      <c r="E32" s="8">
        <v>0</v>
      </c>
      <c r="F32" s="6">
        <v>0</v>
      </c>
      <c r="G32" s="5">
        <v>0</v>
      </c>
      <c r="H32" s="8">
        <v>0</v>
      </c>
      <c r="I32" s="6">
        <v>0</v>
      </c>
      <c r="J32" s="5">
        <v>0</v>
      </c>
      <c r="K32" s="8">
        <v>0</v>
      </c>
      <c r="L32" s="6">
        <v>0</v>
      </c>
      <c r="M32" s="5">
        <v>0</v>
      </c>
      <c r="N32" s="8">
        <v>0</v>
      </c>
      <c r="O32" s="6">
        <v>0</v>
      </c>
      <c r="P32" s="5">
        <v>0</v>
      </c>
      <c r="Q32" s="8">
        <v>0</v>
      </c>
      <c r="R32" s="6">
        <v>0</v>
      </c>
      <c r="S32" s="5">
        <v>0</v>
      </c>
      <c r="T32" s="8">
        <v>0</v>
      </c>
      <c r="U32" s="6">
        <v>0</v>
      </c>
      <c r="V32" s="5">
        <v>0</v>
      </c>
      <c r="W32" s="8">
        <v>0</v>
      </c>
      <c r="X32" s="6">
        <v>0</v>
      </c>
      <c r="Y32" s="5">
        <v>0</v>
      </c>
      <c r="Z32" s="8">
        <v>0</v>
      </c>
      <c r="AA32" s="6">
        <v>0</v>
      </c>
      <c r="AB32" s="5">
        <v>0</v>
      </c>
      <c r="AC32" s="8">
        <v>0</v>
      </c>
      <c r="AD32" s="6">
        <v>0</v>
      </c>
      <c r="AE32" s="5">
        <v>0</v>
      </c>
      <c r="AF32" s="8">
        <v>0</v>
      </c>
      <c r="AG32" s="6">
        <v>0</v>
      </c>
      <c r="AH32" s="5">
        <v>0</v>
      </c>
      <c r="AI32" s="8">
        <v>0</v>
      </c>
      <c r="AJ32" s="6">
        <v>0</v>
      </c>
      <c r="AK32" s="5">
        <v>0</v>
      </c>
      <c r="AL32" s="8">
        <v>0</v>
      </c>
      <c r="AM32" s="6">
        <v>0</v>
      </c>
      <c r="AN32" s="5">
        <v>0</v>
      </c>
      <c r="AO32" s="8">
        <v>0</v>
      </c>
      <c r="AP32" s="6">
        <v>0</v>
      </c>
      <c r="AQ32" s="5">
        <v>0</v>
      </c>
      <c r="AR32" s="8">
        <v>0</v>
      </c>
      <c r="AS32" s="6">
        <v>0</v>
      </c>
      <c r="AT32" s="5">
        <v>0</v>
      </c>
      <c r="AU32" s="8">
        <v>0</v>
      </c>
      <c r="AV32" s="6">
        <v>0</v>
      </c>
      <c r="AW32" s="5">
        <v>0</v>
      </c>
      <c r="AX32" s="8">
        <v>0</v>
      </c>
      <c r="AY32" s="6">
        <v>0</v>
      </c>
      <c r="AZ32" s="5">
        <v>0</v>
      </c>
      <c r="BA32" s="8">
        <v>0</v>
      </c>
      <c r="BB32" s="6">
        <v>0</v>
      </c>
      <c r="BC32" s="5">
        <v>0</v>
      </c>
      <c r="BD32" s="8">
        <v>0</v>
      </c>
      <c r="BE32" s="6">
        <v>0</v>
      </c>
      <c r="BF32" s="5">
        <v>0</v>
      </c>
      <c r="BG32" s="8">
        <v>0</v>
      </c>
      <c r="BH32" s="6">
        <v>0</v>
      </c>
      <c r="BI32" s="5">
        <v>0</v>
      </c>
      <c r="BJ32" s="8">
        <v>0</v>
      </c>
      <c r="BK32" s="6">
        <v>0</v>
      </c>
      <c r="BL32" s="5">
        <v>0</v>
      </c>
      <c r="BM32" s="8">
        <v>0</v>
      </c>
      <c r="BN32" s="6">
        <v>0</v>
      </c>
      <c r="BO32" s="5">
        <v>0</v>
      </c>
      <c r="BP32" s="8">
        <v>0</v>
      </c>
      <c r="BQ32" s="6">
        <v>0</v>
      </c>
      <c r="BR32" s="5">
        <v>0</v>
      </c>
      <c r="BS32" s="8">
        <v>0</v>
      </c>
      <c r="BT32" s="6">
        <v>0</v>
      </c>
      <c r="BU32" s="5">
        <v>0</v>
      </c>
      <c r="BV32" s="8">
        <v>0</v>
      </c>
      <c r="BW32" s="6">
        <v>0</v>
      </c>
      <c r="BX32" s="5">
        <v>0</v>
      </c>
      <c r="BY32" s="8">
        <v>0</v>
      </c>
      <c r="BZ32" s="6">
        <v>0</v>
      </c>
      <c r="CA32" s="5">
        <v>0</v>
      </c>
      <c r="CB32" s="8">
        <v>0</v>
      </c>
      <c r="CC32" s="6">
        <v>0</v>
      </c>
      <c r="CD32" s="5">
        <v>0</v>
      </c>
      <c r="CE32" s="8">
        <v>0</v>
      </c>
      <c r="CF32" s="6">
        <v>0</v>
      </c>
      <c r="CG32" s="5">
        <v>0</v>
      </c>
      <c r="CH32" s="8">
        <v>0</v>
      </c>
      <c r="CI32" s="6">
        <v>0</v>
      </c>
      <c r="CJ32" s="5">
        <v>0</v>
      </c>
      <c r="CK32" s="8">
        <v>0</v>
      </c>
      <c r="CL32" s="6"/>
      <c r="CM32" s="5"/>
      <c r="CN32" s="8"/>
      <c r="CO32" s="6">
        <v>0</v>
      </c>
      <c r="CP32" s="5">
        <v>0</v>
      </c>
      <c r="CQ32" s="8">
        <v>0</v>
      </c>
      <c r="CR32" s="6">
        <v>0</v>
      </c>
      <c r="CS32" s="5">
        <v>0</v>
      </c>
      <c r="CT32" s="8">
        <v>0</v>
      </c>
      <c r="CU32" s="6">
        <v>0</v>
      </c>
      <c r="CV32" s="5">
        <v>0</v>
      </c>
      <c r="CW32" s="8">
        <v>0</v>
      </c>
      <c r="CX32" s="6">
        <v>0</v>
      </c>
      <c r="CY32" s="5">
        <v>0</v>
      </c>
      <c r="CZ32" s="8">
        <v>0</v>
      </c>
      <c r="DA32" s="6">
        <v>0</v>
      </c>
      <c r="DB32" s="5">
        <v>0</v>
      </c>
      <c r="DC32" s="8">
        <v>0</v>
      </c>
      <c r="DD32" s="6">
        <v>0</v>
      </c>
      <c r="DE32" s="5">
        <v>0</v>
      </c>
      <c r="DF32" s="8">
        <v>0</v>
      </c>
      <c r="DG32" s="6">
        <v>0</v>
      </c>
      <c r="DH32" s="5">
        <v>0</v>
      </c>
      <c r="DI32" s="8">
        <v>0</v>
      </c>
      <c r="DJ32" s="6">
        <v>0</v>
      </c>
      <c r="DK32" s="5">
        <v>0</v>
      </c>
      <c r="DL32" s="8">
        <v>0</v>
      </c>
      <c r="DM32" s="6">
        <v>0</v>
      </c>
      <c r="DN32" s="5">
        <v>0</v>
      </c>
      <c r="DO32" s="8">
        <v>0</v>
      </c>
      <c r="DP32" s="6">
        <v>0</v>
      </c>
      <c r="DQ32" s="5">
        <v>0</v>
      </c>
      <c r="DR32" s="8">
        <v>0</v>
      </c>
      <c r="DS32" s="6">
        <v>28</v>
      </c>
      <c r="DT32" s="5">
        <v>186</v>
      </c>
      <c r="DU32" s="8">
        <f t="shared" ref="DU32:DU43" si="61">DT32/DS32*1000</f>
        <v>6642.8571428571431</v>
      </c>
      <c r="DV32" s="6">
        <v>10</v>
      </c>
      <c r="DW32" s="5">
        <v>136</v>
      </c>
      <c r="DX32" s="8">
        <f t="shared" ref="DX32:DX42" si="62">DW32/DV32*1000</f>
        <v>13600</v>
      </c>
      <c r="DY32" s="6">
        <f t="shared" si="32"/>
        <v>38</v>
      </c>
      <c r="DZ32" s="8">
        <f t="shared" si="33"/>
        <v>322</v>
      </c>
    </row>
    <row r="33" spans="1:130" x14ac:dyDescent="0.3">
      <c r="A33" s="45">
        <v>2008</v>
      </c>
      <c r="B33" s="46" t="s">
        <v>3</v>
      </c>
      <c r="C33" s="6">
        <v>0</v>
      </c>
      <c r="D33" s="5">
        <v>0</v>
      </c>
      <c r="E33" s="8">
        <v>0</v>
      </c>
      <c r="F33" s="6">
        <v>0</v>
      </c>
      <c r="G33" s="5">
        <v>0</v>
      </c>
      <c r="H33" s="8">
        <v>0</v>
      </c>
      <c r="I33" s="6">
        <v>0</v>
      </c>
      <c r="J33" s="5">
        <v>0</v>
      </c>
      <c r="K33" s="8">
        <v>0</v>
      </c>
      <c r="L33" s="6">
        <v>0</v>
      </c>
      <c r="M33" s="5">
        <v>0</v>
      </c>
      <c r="N33" s="8">
        <v>0</v>
      </c>
      <c r="O33" s="6">
        <v>0</v>
      </c>
      <c r="P33" s="5">
        <v>0</v>
      </c>
      <c r="Q33" s="8">
        <v>0</v>
      </c>
      <c r="R33" s="6">
        <v>0</v>
      </c>
      <c r="S33" s="5">
        <v>0</v>
      </c>
      <c r="T33" s="8">
        <v>0</v>
      </c>
      <c r="U33" s="6">
        <v>0</v>
      </c>
      <c r="V33" s="5">
        <v>0</v>
      </c>
      <c r="W33" s="8">
        <v>0</v>
      </c>
      <c r="X33" s="6">
        <v>0</v>
      </c>
      <c r="Y33" s="5">
        <v>0</v>
      </c>
      <c r="Z33" s="8">
        <v>0</v>
      </c>
      <c r="AA33" s="6">
        <v>0</v>
      </c>
      <c r="AB33" s="5">
        <v>0</v>
      </c>
      <c r="AC33" s="8">
        <v>0</v>
      </c>
      <c r="AD33" s="6">
        <v>0</v>
      </c>
      <c r="AE33" s="5">
        <v>0</v>
      </c>
      <c r="AF33" s="8">
        <v>0</v>
      </c>
      <c r="AG33" s="6">
        <v>0</v>
      </c>
      <c r="AH33" s="5">
        <v>0</v>
      </c>
      <c r="AI33" s="8">
        <v>0</v>
      </c>
      <c r="AJ33" s="6">
        <v>0</v>
      </c>
      <c r="AK33" s="5">
        <v>0</v>
      </c>
      <c r="AL33" s="8">
        <v>0</v>
      </c>
      <c r="AM33" s="6">
        <v>0</v>
      </c>
      <c r="AN33" s="5">
        <v>0</v>
      </c>
      <c r="AO33" s="8">
        <v>0</v>
      </c>
      <c r="AP33" s="6">
        <v>0</v>
      </c>
      <c r="AQ33" s="5">
        <v>0</v>
      </c>
      <c r="AR33" s="8">
        <v>0</v>
      </c>
      <c r="AS33" s="6">
        <v>0</v>
      </c>
      <c r="AT33" s="5">
        <v>0</v>
      </c>
      <c r="AU33" s="8">
        <v>0</v>
      </c>
      <c r="AV33" s="6">
        <v>0</v>
      </c>
      <c r="AW33" s="5">
        <v>0</v>
      </c>
      <c r="AX33" s="8">
        <v>0</v>
      </c>
      <c r="AY33" s="6">
        <v>0</v>
      </c>
      <c r="AZ33" s="5">
        <v>0</v>
      </c>
      <c r="BA33" s="8">
        <v>0</v>
      </c>
      <c r="BB33" s="6">
        <v>0</v>
      </c>
      <c r="BC33" s="5">
        <v>0</v>
      </c>
      <c r="BD33" s="8">
        <v>0</v>
      </c>
      <c r="BE33" s="6">
        <v>0</v>
      </c>
      <c r="BF33" s="5">
        <v>0</v>
      </c>
      <c r="BG33" s="8">
        <v>0</v>
      </c>
      <c r="BH33" s="6">
        <v>0</v>
      </c>
      <c r="BI33" s="5">
        <v>0</v>
      </c>
      <c r="BJ33" s="8">
        <v>0</v>
      </c>
      <c r="BK33" s="6">
        <v>0</v>
      </c>
      <c r="BL33" s="5">
        <v>0</v>
      </c>
      <c r="BM33" s="8">
        <v>0</v>
      </c>
      <c r="BN33" s="6">
        <v>0</v>
      </c>
      <c r="BO33" s="5">
        <v>0</v>
      </c>
      <c r="BP33" s="8">
        <v>0</v>
      </c>
      <c r="BQ33" s="6">
        <v>0</v>
      </c>
      <c r="BR33" s="5">
        <v>0</v>
      </c>
      <c r="BS33" s="8">
        <v>0</v>
      </c>
      <c r="BT33" s="6">
        <v>0</v>
      </c>
      <c r="BU33" s="5">
        <v>0</v>
      </c>
      <c r="BV33" s="8">
        <v>0</v>
      </c>
      <c r="BW33" s="6">
        <v>0</v>
      </c>
      <c r="BX33" s="5">
        <v>0</v>
      </c>
      <c r="BY33" s="8">
        <v>0</v>
      </c>
      <c r="BZ33" s="6">
        <v>0</v>
      </c>
      <c r="CA33" s="5">
        <v>0</v>
      </c>
      <c r="CB33" s="8">
        <v>0</v>
      </c>
      <c r="CC33" s="6">
        <v>0</v>
      </c>
      <c r="CD33" s="5">
        <v>0</v>
      </c>
      <c r="CE33" s="8">
        <v>0</v>
      </c>
      <c r="CF33" s="6">
        <v>0</v>
      </c>
      <c r="CG33" s="5">
        <v>0</v>
      </c>
      <c r="CH33" s="8">
        <v>0</v>
      </c>
      <c r="CI33" s="6">
        <v>0</v>
      </c>
      <c r="CJ33" s="5">
        <v>0</v>
      </c>
      <c r="CK33" s="8">
        <v>0</v>
      </c>
      <c r="CL33" s="6"/>
      <c r="CM33" s="5"/>
      <c r="CN33" s="8"/>
      <c r="CO33" s="6">
        <v>0</v>
      </c>
      <c r="CP33" s="5">
        <v>0</v>
      </c>
      <c r="CQ33" s="8">
        <v>0</v>
      </c>
      <c r="CR33" s="6">
        <v>0</v>
      </c>
      <c r="CS33" s="5">
        <v>0</v>
      </c>
      <c r="CT33" s="8">
        <v>0</v>
      </c>
      <c r="CU33" s="6">
        <v>0</v>
      </c>
      <c r="CV33" s="5">
        <v>0</v>
      </c>
      <c r="CW33" s="8">
        <v>0</v>
      </c>
      <c r="CX33" s="6">
        <v>0</v>
      </c>
      <c r="CY33" s="5">
        <v>0</v>
      </c>
      <c r="CZ33" s="8">
        <v>0</v>
      </c>
      <c r="DA33" s="6">
        <v>0</v>
      </c>
      <c r="DB33" s="5">
        <v>0</v>
      </c>
      <c r="DC33" s="8">
        <v>0</v>
      </c>
      <c r="DD33" s="6">
        <v>0</v>
      </c>
      <c r="DE33" s="5">
        <v>0</v>
      </c>
      <c r="DF33" s="8">
        <v>0</v>
      </c>
      <c r="DG33" s="6">
        <v>0</v>
      </c>
      <c r="DH33" s="5">
        <v>0</v>
      </c>
      <c r="DI33" s="8">
        <v>0</v>
      </c>
      <c r="DJ33" s="6">
        <v>0</v>
      </c>
      <c r="DK33" s="5">
        <v>0</v>
      </c>
      <c r="DL33" s="8">
        <v>0</v>
      </c>
      <c r="DM33" s="6">
        <v>0</v>
      </c>
      <c r="DN33" s="5">
        <v>0</v>
      </c>
      <c r="DO33" s="8">
        <v>0</v>
      </c>
      <c r="DP33" s="6">
        <v>0</v>
      </c>
      <c r="DQ33" s="5">
        <v>0</v>
      </c>
      <c r="DR33" s="8">
        <v>0</v>
      </c>
      <c r="DS33" s="6">
        <v>2</v>
      </c>
      <c r="DT33" s="5">
        <v>82</v>
      </c>
      <c r="DU33" s="8">
        <f t="shared" si="61"/>
        <v>41000</v>
      </c>
      <c r="DV33" s="6">
        <v>24</v>
      </c>
      <c r="DW33" s="5">
        <v>250</v>
      </c>
      <c r="DX33" s="8">
        <f t="shared" si="62"/>
        <v>10416.666666666666</v>
      </c>
      <c r="DY33" s="6">
        <f t="shared" si="32"/>
        <v>26</v>
      </c>
      <c r="DZ33" s="8">
        <f t="shared" si="33"/>
        <v>332</v>
      </c>
    </row>
    <row r="34" spans="1:130" x14ac:dyDescent="0.3">
      <c r="A34" s="45">
        <v>2008</v>
      </c>
      <c r="B34" s="46" t="s">
        <v>4</v>
      </c>
      <c r="C34" s="6">
        <v>0</v>
      </c>
      <c r="D34" s="5">
        <v>0</v>
      </c>
      <c r="E34" s="8">
        <v>0</v>
      </c>
      <c r="F34" s="6">
        <v>0</v>
      </c>
      <c r="G34" s="5">
        <v>0</v>
      </c>
      <c r="H34" s="8">
        <v>0</v>
      </c>
      <c r="I34" s="6">
        <v>0</v>
      </c>
      <c r="J34" s="5">
        <v>0</v>
      </c>
      <c r="K34" s="8">
        <v>0</v>
      </c>
      <c r="L34" s="6">
        <v>0</v>
      </c>
      <c r="M34" s="5">
        <v>0</v>
      </c>
      <c r="N34" s="8">
        <v>0</v>
      </c>
      <c r="O34" s="6">
        <v>0</v>
      </c>
      <c r="P34" s="5">
        <v>0</v>
      </c>
      <c r="Q34" s="8">
        <v>0</v>
      </c>
      <c r="R34" s="6">
        <v>0</v>
      </c>
      <c r="S34" s="5">
        <v>0</v>
      </c>
      <c r="T34" s="8">
        <v>0</v>
      </c>
      <c r="U34" s="6">
        <v>0</v>
      </c>
      <c r="V34" s="5">
        <v>0</v>
      </c>
      <c r="W34" s="8">
        <v>0</v>
      </c>
      <c r="X34" s="6">
        <v>0</v>
      </c>
      <c r="Y34" s="5">
        <v>0</v>
      </c>
      <c r="Z34" s="8">
        <v>0</v>
      </c>
      <c r="AA34" s="6">
        <v>0</v>
      </c>
      <c r="AB34" s="5">
        <v>0</v>
      </c>
      <c r="AC34" s="8">
        <v>0</v>
      </c>
      <c r="AD34" s="6">
        <v>0</v>
      </c>
      <c r="AE34" s="5">
        <v>0</v>
      </c>
      <c r="AF34" s="8">
        <v>0</v>
      </c>
      <c r="AG34" s="6">
        <v>0</v>
      </c>
      <c r="AH34" s="5">
        <v>0</v>
      </c>
      <c r="AI34" s="8">
        <v>0</v>
      </c>
      <c r="AJ34" s="6">
        <v>0</v>
      </c>
      <c r="AK34" s="5">
        <v>0</v>
      </c>
      <c r="AL34" s="8">
        <v>0</v>
      </c>
      <c r="AM34" s="6">
        <v>0</v>
      </c>
      <c r="AN34" s="5">
        <v>0</v>
      </c>
      <c r="AO34" s="8">
        <v>0</v>
      </c>
      <c r="AP34" s="6">
        <v>0</v>
      </c>
      <c r="AQ34" s="5">
        <v>0</v>
      </c>
      <c r="AR34" s="8">
        <v>0</v>
      </c>
      <c r="AS34" s="6">
        <v>0</v>
      </c>
      <c r="AT34" s="5">
        <v>0</v>
      </c>
      <c r="AU34" s="8">
        <v>0</v>
      </c>
      <c r="AV34" s="6">
        <v>0</v>
      </c>
      <c r="AW34" s="5">
        <v>0</v>
      </c>
      <c r="AX34" s="8">
        <v>0</v>
      </c>
      <c r="AY34" s="6">
        <v>2</v>
      </c>
      <c r="AZ34" s="5">
        <v>25</v>
      </c>
      <c r="BA34" s="8">
        <f t="shared" ref="BA34:BA42" si="63">AZ34/AY34*1000</f>
        <v>12500</v>
      </c>
      <c r="BB34" s="6">
        <v>0</v>
      </c>
      <c r="BC34" s="5">
        <v>0</v>
      </c>
      <c r="BD34" s="8">
        <v>0</v>
      </c>
      <c r="BE34" s="6">
        <v>0</v>
      </c>
      <c r="BF34" s="5">
        <v>0</v>
      </c>
      <c r="BG34" s="8">
        <v>0</v>
      </c>
      <c r="BH34" s="6">
        <v>0</v>
      </c>
      <c r="BI34" s="5">
        <v>0</v>
      </c>
      <c r="BJ34" s="8">
        <v>0</v>
      </c>
      <c r="BK34" s="6">
        <v>0</v>
      </c>
      <c r="BL34" s="5">
        <v>0</v>
      </c>
      <c r="BM34" s="8">
        <v>0</v>
      </c>
      <c r="BN34" s="6">
        <v>0</v>
      </c>
      <c r="BO34" s="5">
        <v>0</v>
      </c>
      <c r="BP34" s="8">
        <v>0</v>
      </c>
      <c r="BQ34" s="6">
        <v>0</v>
      </c>
      <c r="BR34" s="5">
        <v>0</v>
      </c>
      <c r="BS34" s="8">
        <v>0</v>
      </c>
      <c r="BT34" s="6">
        <v>0</v>
      </c>
      <c r="BU34" s="5">
        <v>0</v>
      </c>
      <c r="BV34" s="8">
        <v>0</v>
      </c>
      <c r="BW34" s="6">
        <v>0</v>
      </c>
      <c r="BX34" s="5">
        <v>0</v>
      </c>
      <c r="BY34" s="8">
        <v>0</v>
      </c>
      <c r="BZ34" s="6">
        <v>0</v>
      </c>
      <c r="CA34" s="5">
        <v>0</v>
      </c>
      <c r="CB34" s="8">
        <v>0</v>
      </c>
      <c r="CC34" s="6">
        <v>0</v>
      </c>
      <c r="CD34" s="5">
        <v>0</v>
      </c>
      <c r="CE34" s="8">
        <v>0</v>
      </c>
      <c r="CF34" s="6">
        <v>0</v>
      </c>
      <c r="CG34" s="5">
        <v>0</v>
      </c>
      <c r="CH34" s="8">
        <v>0</v>
      </c>
      <c r="CI34" s="6">
        <v>0</v>
      </c>
      <c r="CJ34" s="5">
        <v>0</v>
      </c>
      <c r="CK34" s="8">
        <v>0</v>
      </c>
      <c r="CL34" s="6"/>
      <c r="CM34" s="5"/>
      <c r="CN34" s="8"/>
      <c r="CO34" s="6">
        <v>0</v>
      </c>
      <c r="CP34" s="5">
        <v>0</v>
      </c>
      <c r="CQ34" s="8">
        <v>0</v>
      </c>
      <c r="CR34" s="6">
        <v>0</v>
      </c>
      <c r="CS34" s="5">
        <v>0</v>
      </c>
      <c r="CT34" s="8">
        <v>0</v>
      </c>
      <c r="CU34" s="6">
        <v>0</v>
      </c>
      <c r="CV34" s="5">
        <v>0</v>
      </c>
      <c r="CW34" s="8">
        <v>0</v>
      </c>
      <c r="CX34" s="6">
        <v>0</v>
      </c>
      <c r="CY34" s="5">
        <v>0</v>
      </c>
      <c r="CZ34" s="8">
        <v>0</v>
      </c>
      <c r="DA34" s="6">
        <v>0</v>
      </c>
      <c r="DB34" s="5">
        <v>0</v>
      </c>
      <c r="DC34" s="8">
        <v>0</v>
      </c>
      <c r="DD34" s="6">
        <v>0</v>
      </c>
      <c r="DE34" s="5">
        <v>0</v>
      </c>
      <c r="DF34" s="8">
        <v>0</v>
      </c>
      <c r="DG34" s="6">
        <v>0</v>
      </c>
      <c r="DH34" s="5">
        <v>0</v>
      </c>
      <c r="DI34" s="8">
        <v>0</v>
      </c>
      <c r="DJ34" s="6">
        <v>0</v>
      </c>
      <c r="DK34" s="5">
        <v>0</v>
      </c>
      <c r="DL34" s="8">
        <v>0</v>
      </c>
      <c r="DM34" s="6">
        <v>0</v>
      </c>
      <c r="DN34" s="5">
        <v>0</v>
      </c>
      <c r="DO34" s="8">
        <v>0</v>
      </c>
      <c r="DP34" s="6">
        <v>0</v>
      </c>
      <c r="DQ34" s="5">
        <v>2</v>
      </c>
      <c r="DR34" s="8">
        <v>0</v>
      </c>
      <c r="DS34" s="6">
        <v>18</v>
      </c>
      <c r="DT34" s="5">
        <v>164</v>
      </c>
      <c r="DU34" s="8">
        <f t="shared" si="61"/>
        <v>9111.1111111111113</v>
      </c>
      <c r="DV34" s="6">
        <v>94</v>
      </c>
      <c r="DW34" s="5">
        <v>1002</v>
      </c>
      <c r="DX34" s="8">
        <f t="shared" si="62"/>
        <v>10659.574468085106</v>
      </c>
      <c r="DY34" s="6">
        <f t="shared" si="32"/>
        <v>114</v>
      </c>
      <c r="DZ34" s="8">
        <f t="shared" si="33"/>
        <v>1193</v>
      </c>
    </row>
    <row r="35" spans="1:130" x14ac:dyDescent="0.3">
      <c r="A35" s="45">
        <v>2008</v>
      </c>
      <c r="B35" s="46" t="s">
        <v>5</v>
      </c>
      <c r="C35" s="6">
        <v>0</v>
      </c>
      <c r="D35" s="5">
        <v>0</v>
      </c>
      <c r="E35" s="8">
        <v>0</v>
      </c>
      <c r="F35" s="6">
        <v>12</v>
      </c>
      <c r="G35" s="5">
        <v>209</v>
      </c>
      <c r="H35" s="8">
        <f t="shared" ref="H35" si="64">G35/F35*1000</f>
        <v>17416.666666666668</v>
      </c>
      <c r="I35" s="6">
        <v>0</v>
      </c>
      <c r="J35" s="5">
        <v>0</v>
      </c>
      <c r="K35" s="8">
        <v>0</v>
      </c>
      <c r="L35" s="6">
        <v>0</v>
      </c>
      <c r="M35" s="5">
        <v>0</v>
      </c>
      <c r="N35" s="8">
        <v>0</v>
      </c>
      <c r="O35" s="6">
        <v>0</v>
      </c>
      <c r="P35" s="5">
        <v>0</v>
      </c>
      <c r="Q35" s="8">
        <v>0</v>
      </c>
      <c r="R35" s="6">
        <v>0</v>
      </c>
      <c r="S35" s="5">
        <v>0</v>
      </c>
      <c r="T35" s="8">
        <v>0</v>
      </c>
      <c r="U35" s="6">
        <v>0</v>
      </c>
      <c r="V35" s="5">
        <v>0</v>
      </c>
      <c r="W35" s="8">
        <v>0</v>
      </c>
      <c r="X35" s="6">
        <v>0</v>
      </c>
      <c r="Y35" s="5">
        <v>0</v>
      </c>
      <c r="Z35" s="8">
        <v>0</v>
      </c>
      <c r="AA35" s="6">
        <v>0</v>
      </c>
      <c r="AB35" s="5">
        <v>0</v>
      </c>
      <c r="AC35" s="8">
        <v>0</v>
      </c>
      <c r="AD35" s="6">
        <v>0</v>
      </c>
      <c r="AE35" s="5">
        <v>0</v>
      </c>
      <c r="AF35" s="8">
        <v>0</v>
      </c>
      <c r="AG35" s="6">
        <v>0</v>
      </c>
      <c r="AH35" s="5">
        <v>0</v>
      </c>
      <c r="AI35" s="8">
        <v>0</v>
      </c>
      <c r="AJ35" s="6">
        <v>0</v>
      </c>
      <c r="AK35" s="5">
        <v>0</v>
      </c>
      <c r="AL35" s="8">
        <v>0</v>
      </c>
      <c r="AM35" s="6">
        <v>0</v>
      </c>
      <c r="AN35" s="5">
        <v>0</v>
      </c>
      <c r="AO35" s="8">
        <v>0</v>
      </c>
      <c r="AP35" s="6">
        <v>0</v>
      </c>
      <c r="AQ35" s="5">
        <v>0</v>
      </c>
      <c r="AR35" s="8">
        <v>0</v>
      </c>
      <c r="AS35" s="6">
        <v>0</v>
      </c>
      <c r="AT35" s="5">
        <v>0</v>
      </c>
      <c r="AU35" s="8">
        <v>0</v>
      </c>
      <c r="AV35" s="6">
        <v>0</v>
      </c>
      <c r="AW35" s="5">
        <v>0</v>
      </c>
      <c r="AX35" s="8">
        <v>0</v>
      </c>
      <c r="AY35" s="6">
        <v>3</v>
      </c>
      <c r="AZ35" s="5">
        <v>51</v>
      </c>
      <c r="BA35" s="8">
        <f t="shared" si="63"/>
        <v>17000</v>
      </c>
      <c r="BB35" s="6">
        <v>0</v>
      </c>
      <c r="BC35" s="5">
        <v>0</v>
      </c>
      <c r="BD35" s="8">
        <v>0</v>
      </c>
      <c r="BE35" s="6">
        <v>0</v>
      </c>
      <c r="BF35" s="5">
        <v>0</v>
      </c>
      <c r="BG35" s="8">
        <v>0</v>
      </c>
      <c r="BH35" s="6">
        <v>0</v>
      </c>
      <c r="BI35" s="5">
        <v>0</v>
      </c>
      <c r="BJ35" s="8">
        <v>0</v>
      </c>
      <c r="BK35" s="6">
        <v>0</v>
      </c>
      <c r="BL35" s="5">
        <v>0</v>
      </c>
      <c r="BM35" s="8">
        <v>0</v>
      </c>
      <c r="BN35" s="6">
        <v>0</v>
      </c>
      <c r="BO35" s="5">
        <v>0</v>
      </c>
      <c r="BP35" s="8">
        <v>0</v>
      </c>
      <c r="BQ35" s="6">
        <v>0</v>
      </c>
      <c r="BR35" s="5">
        <v>0</v>
      </c>
      <c r="BS35" s="8">
        <v>0</v>
      </c>
      <c r="BT35" s="6">
        <v>0</v>
      </c>
      <c r="BU35" s="5">
        <v>0</v>
      </c>
      <c r="BV35" s="8">
        <v>0</v>
      </c>
      <c r="BW35" s="6">
        <v>0</v>
      </c>
      <c r="BX35" s="5">
        <v>0</v>
      </c>
      <c r="BY35" s="8">
        <v>0</v>
      </c>
      <c r="BZ35" s="6">
        <v>0</v>
      </c>
      <c r="CA35" s="5">
        <v>0</v>
      </c>
      <c r="CB35" s="8">
        <v>0</v>
      </c>
      <c r="CC35" s="6">
        <v>0</v>
      </c>
      <c r="CD35" s="5">
        <v>0</v>
      </c>
      <c r="CE35" s="8">
        <v>0</v>
      </c>
      <c r="CF35" s="6">
        <v>0</v>
      </c>
      <c r="CG35" s="5">
        <v>0</v>
      </c>
      <c r="CH35" s="8">
        <v>0</v>
      </c>
      <c r="CI35" s="6">
        <v>0</v>
      </c>
      <c r="CJ35" s="5">
        <v>0</v>
      </c>
      <c r="CK35" s="8">
        <v>0</v>
      </c>
      <c r="CL35" s="6"/>
      <c r="CM35" s="5"/>
      <c r="CN35" s="8"/>
      <c r="CO35" s="6">
        <v>0</v>
      </c>
      <c r="CP35" s="5">
        <v>0</v>
      </c>
      <c r="CQ35" s="8">
        <v>0</v>
      </c>
      <c r="CR35" s="6">
        <v>0</v>
      </c>
      <c r="CS35" s="5">
        <v>0</v>
      </c>
      <c r="CT35" s="8">
        <v>0</v>
      </c>
      <c r="CU35" s="6">
        <v>0</v>
      </c>
      <c r="CV35" s="5">
        <v>0</v>
      </c>
      <c r="CW35" s="8">
        <v>0</v>
      </c>
      <c r="CX35" s="6">
        <v>0</v>
      </c>
      <c r="CY35" s="5">
        <v>0</v>
      </c>
      <c r="CZ35" s="8">
        <v>0</v>
      </c>
      <c r="DA35" s="6">
        <v>0</v>
      </c>
      <c r="DB35" s="5">
        <v>0</v>
      </c>
      <c r="DC35" s="8">
        <v>0</v>
      </c>
      <c r="DD35" s="6">
        <v>0</v>
      </c>
      <c r="DE35" s="5">
        <v>0</v>
      </c>
      <c r="DF35" s="8">
        <v>0</v>
      </c>
      <c r="DG35" s="6">
        <v>0</v>
      </c>
      <c r="DH35" s="5">
        <v>0</v>
      </c>
      <c r="DI35" s="8">
        <v>0</v>
      </c>
      <c r="DJ35" s="6">
        <v>0</v>
      </c>
      <c r="DK35" s="5">
        <v>0</v>
      </c>
      <c r="DL35" s="8">
        <v>0</v>
      </c>
      <c r="DM35" s="6">
        <v>0</v>
      </c>
      <c r="DN35" s="5">
        <v>0</v>
      </c>
      <c r="DO35" s="8">
        <v>0</v>
      </c>
      <c r="DP35" s="6">
        <v>0</v>
      </c>
      <c r="DQ35" s="5">
        <v>0</v>
      </c>
      <c r="DR35" s="8">
        <v>0</v>
      </c>
      <c r="DS35" s="6">
        <v>69</v>
      </c>
      <c r="DT35" s="5">
        <v>741</v>
      </c>
      <c r="DU35" s="8">
        <f t="shared" si="61"/>
        <v>10739.13043478261</v>
      </c>
      <c r="DV35" s="6">
        <v>5</v>
      </c>
      <c r="DW35" s="5">
        <v>77</v>
      </c>
      <c r="DX35" s="8">
        <f t="shared" si="62"/>
        <v>15400</v>
      </c>
      <c r="DY35" s="6">
        <f t="shared" si="32"/>
        <v>89</v>
      </c>
      <c r="DZ35" s="8">
        <f t="shared" si="33"/>
        <v>1078</v>
      </c>
    </row>
    <row r="36" spans="1:130" x14ac:dyDescent="0.3">
      <c r="A36" s="45">
        <v>2008</v>
      </c>
      <c r="B36" s="46" t="s">
        <v>6</v>
      </c>
      <c r="C36" s="6">
        <v>0</v>
      </c>
      <c r="D36" s="5">
        <v>0</v>
      </c>
      <c r="E36" s="8">
        <v>0</v>
      </c>
      <c r="F36" s="6">
        <v>0</v>
      </c>
      <c r="G36" s="5">
        <v>0</v>
      </c>
      <c r="H36" s="8">
        <v>0</v>
      </c>
      <c r="I36" s="6">
        <v>0</v>
      </c>
      <c r="J36" s="5">
        <v>0</v>
      </c>
      <c r="K36" s="8">
        <v>0</v>
      </c>
      <c r="L36" s="6">
        <v>0</v>
      </c>
      <c r="M36" s="5">
        <v>0</v>
      </c>
      <c r="N36" s="8">
        <v>0</v>
      </c>
      <c r="O36" s="6">
        <v>0</v>
      </c>
      <c r="P36" s="5">
        <v>0</v>
      </c>
      <c r="Q36" s="8">
        <v>0</v>
      </c>
      <c r="R36" s="6">
        <v>0</v>
      </c>
      <c r="S36" s="5">
        <v>0</v>
      </c>
      <c r="T36" s="8">
        <v>0</v>
      </c>
      <c r="U36" s="6">
        <v>0</v>
      </c>
      <c r="V36" s="5">
        <v>0</v>
      </c>
      <c r="W36" s="8">
        <v>0</v>
      </c>
      <c r="X36" s="6">
        <v>0</v>
      </c>
      <c r="Y36" s="5">
        <v>0</v>
      </c>
      <c r="Z36" s="8">
        <v>0</v>
      </c>
      <c r="AA36" s="6">
        <v>0</v>
      </c>
      <c r="AB36" s="5">
        <v>0</v>
      </c>
      <c r="AC36" s="8">
        <v>0</v>
      </c>
      <c r="AD36" s="6">
        <v>0</v>
      </c>
      <c r="AE36" s="5">
        <v>0</v>
      </c>
      <c r="AF36" s="8">
        <v>0</v>
      </c>
      <c r="AG36" s="6">
        <v>0</v>
      </c>
      <c r="AH36" s="5">
        <v>0</v>
      </c>
      <c r="AI36" s="8">
        <v>0</v>
      </c>
      <c r="AJ36" s="6">
        <v>0</v>
      </c>
      <c r="AK36" s="5">
        <v>0</v>
      </c>
      <c r="AL36" s="8">
        <v>0</v>
      </c>
      <c r="AM36" s="6">
        <v>0</v>
      </c>
      <c r="AN36" s="5">
        <v>0</v>
      </c>
      <c r="AO36" s="8">
        <v>0</v>
      </c>
      <c r="AP36" s="6">
        <v>0</v>
      </c>
      <c r="AQ36" s="5">
        <v>0</v>
      </c>
      <c r="AR36" s="8">
        <v>0</v>
      </c>
      <c r="AS36" s="6">
        <v>0</v>
      </c>
      <c r="AT36" s="5">
        <v>0</v>
      </c>
      <c r="AU36" s="8">
        <v>0</v>
      </c>
      <c r="AV36" s="6">
        <v>0</v>
      </c>
      <c r="AW36" s="5">
        <v>0</v>
      </c>
      <c r="AX36" s="8">
        <v>0</v>
      </c>
      <c r="AY36" s="6">
        <v>2</v>
      </c>
      <c r="AZ36" s="5">
        <v>37</v>
      </c>
      <c r="BA36" s="8">
        <f t="shared" si="63"/>
        <v>18500</v>
      </c>
      <c r="BB36" s="6">
        <v>0</v>
      </c>
      <c r="BC36" s="5">
        <v>0</v>
      </c>
      <c r="BD36" s="8">
        <v>0</v>
      </c>
      <c r="BE36" s="6">
        <v>0</v>
      </c>
      <c r="BF36" s="5">
        <v>0</v>
      </c>
      <c r="BG36" s="8">
        <v>0</v>
      </c>
      <c r="BH36" s="6">
        <v>0</v>
      </c>
      <c r="BI36" s="5">
        <v>0</v>
      </c>
      <c r="BJ36" s="8">
        <v>0</v>
      </c>
      <c r="BK36" s="6">
        <v>0</v>
      </c>
      <c r="BL36" s="5">
        <v>0</v>
      </c>
      <c r="BM36" s="8">
        <v>0</v>
      </c>
      <c r="BN36" s="6">
        <v>0</v>
      </c>
      <c r="BO36" s="5">
        <v>0</v>
      </c>
      <c r="BP36" s="8">
        <v>0</v>
      </c>
      <c r="BQ36" s="6">
        <v>0</v>
      </c>
      <c r="BR36" s="5">
        <v>0</v>
      </c>
      <c r="BS36" s="8">
        <v>0</v>
      </c>
      <c r="BT36" s="6">
        <v>0</v>
      </c>
      <c r="BU36" s="5">
        <v>0</v>
      </c>
      <c r="BV36" s="8">
        <v>0</v>
      </c>
      <c r="BW36" s="6">
        <v>0</v>
      </c>
      <c r="BX36" s="5">
        <v>0</v>
      </c>
      <c r="BY36" s="8">
        <v>0</v>
      </c>
      <c r="BZ36" s="6">
        <v>0</v>
      </c>
      <c r="CA36" s="5">
        <v>0</v>
      </c>
      <c r="CB36" s="8">
        <v>0</v>
      </c>
      <c r="CC36" s="6">
        <v>0</v>
      </c>
      <c r="CD36" s="5">
        <v>0</v>
      </c>
      <c r="CE36" s="8">
        <v>0</v>
      </c>
      <c r="CF36" s="6">
        <v>0</v>
      </c>
      <c r="CG36" s="5">
        <v>0</v>
      </c>
      <c r="CH36" s="8">
        <v>0</v>
      </c>
      <c r="CI36" s="6">
        <v>0</v>
      </c>
      <c r="CJ36" s="5">
        <v>0</v>
      </c>
      <c r="CK36" s="8">
        <v>0</v>
      </c>
      <c r="CL36" s="6"/>
      <c r="CM36" s="5"/>
      <c r="CN36" s="8"/>
      <c r="CO36" s="6">
        <v>0</v>
      </c>
      <c r="CP36" s="5">
        <v>0</v>
      </c>
      <c r="CQ36" s="8">
        <v>0</v>
      </c>
      <c r="CR36" s="6">
        <v>0</v>
      </c>
      <c r="CS36" s="5">
        <v>0</v>
      </c>
      <c r="CT36" s="8">
        <v>0</v>
      </c>
      <c r="CU36" s="6">
        <v>0</v>
      </c>
      <c r="CV36" s="5">
        <v>0</v>
      </c>
      <c r="CW36" s="8">
        <v>0</v>
      </c>
      <c r="CX36" s="6">
        <v>0</v>
      </c>
      <c r="CY36" s="5">
        <v>0</v>
      </c>
      <c r="CZ36" s="8">
        <v>0</v>
      </c>
      <c r="DA36" s="6">
        <v>0</v>
      </c>
      <c r="DB36" s="5">
        <v>0</v>
      </c>
      <c r="DC36" s="8">
        <v>0</v>
      </c>
      <c r="DD36" s="6">
        <v>0</v>
      </c>
      <c r="DE36" s="5">
        <v>0</v>
      </c>
      <c r="DF36" s="8">
        <v>0</v>
      </c>
      <c r="DG36" s="6">
        <v>0</v>
      </c>
      <c r="DH36" s="5">
        <v>0</v>
      </c>
      <c r="DI36" s="8">
        <v>0</v>
      </c>
      <c r="DJ36" s="6">
        <v>0</v>
      </c>
      <c r="DK36" s="5">
        <v>0</v>
      </c>
      <c r="DL36" s="8">
        <v>0</v>
      </c>
      <c r="DM36" s="6">
        <v>0</v>
      </c>
      <c r="DN36" s="5">
        <v>0</v>
      </c>
      <c r="DO36" s="8">
        <v>0</v>
      </c>
      <c r="DP36" s="6">
        <v>0</v>
      </c>
      <c r="DQ36" s="5">
        <v>0</v>
      </c>
      <c r="DR36" s="8">
        <v>0</v>
      </c>
      <c r="DS36" s="6">
        <v>77</v>
      </c>
      <c r="DT36" s="5">
        <v>855</v>
      </c>
      <c r="DU36" s="8">
        <f t="shared" si="61"/>
        <v>11103.896103896102</v>
      </c>
      <c r="DV36" s="6">
        <v>1</v>
      </c>
      <c r="DW36" s="5">
        <v>19</v>
      </c>
      <c r="DX36" s="8">
        <f t="shared" si="62"/>
        <v>19000</v>
      </c>
      <c r="DY36" s="6">
        <f t="shared" si="32"/>
        <v>80</v>
      </c>
      <c r="DZ36" s="8">
        <f t="shared" si="33"/>
        <v>911</v>
      </c>
    </row>
    <row r="37" spans="1:130" x14ac:dyDescent="0.3">
      <c r="A37" s="45">
        <v>2008</v>
      </c>
      <c r="B37" s="46" t="s">
        <v>7</v>
      </c>
      <c r="C37" s="6">
        <v>0</v>
      </c>
      <c r="D37" s="5">
        <v>0</v>
      </c>
      <c r="E37" s="8">
        <v>0</v>
      </c>
      <c r="F37" s="6">
        <v>0</v>
      </c>
      <c r="G37" s="5">
        <v>0</v>
      </c>
      <c r="H37" s="8">
        <v>0</v>
      </c>
      <c r="I37" s="6">
        <v>0</v>
      </c>
      <c r="J37" s="5">
        <v>0</v>
      </c>
      <c r="K37" s="8">
        <v>0</v>
      </c>
      <c r="L37" s="6">
        <v>0</v>
      </c>
      <c r="M37" s="5">
        <v>0</v>
      </c>
      <c r="N37" s="8">
        <v>0</v>
      </c>
      <c r="O37" s="6">
        <v>0</v>
      </c>
      <c r="P37" s="5">
        <v>0</v>
      </c>
      <c r="Q37" s="8">
        <v>0</v>
      </c>
      <c r="R37" s="6">
        <v>28</v>
      </c>
      <c r="S37" s="5">
        <v>190</v>
      </c>
      <c r="T37" s="8">
        <f t="shared" ref="T37:T43" si="65">S37/R37*1000</f>
        <v>6785.7142857142853</v>
      </c>
      <c r="U37" s="6">
        <v>0</v>
      </c>
      <c r="V37" s="5">
        <v>0</v>
      </c>
      <c r="W37" s="8">
        <v>0</v>
      </c>
      <c r="X37" s="6">
        <v>0</v>
      </c>
      <c r="Y37" s="5">
        <v>0</v>
      </c>
      <c r="Z37" s="8">
        <v>0</v>
      </c>
      <c r="AA37" s="6">
        <v>0</v>
      </c>
      <c r="AB37" s="5">
        <v>0</v>
      </c>
      <c r="AC37" s="8">
        <v>0</v>
      </c>
      <c r="AD37" s="6">
        <v>0</v>
      </c>
      <c r="AE37" s="5">
        <v>0</v>
      </c>
      <c r="AF37" s="8">
        <v>0</v>
      </c>
      <c r="AG37" s="6">
        <v>0</v>
      </c>
      <c r="AH37" s="5">
        <v>0</v>
      </c>
      <c r="AI37" s="8">
        <v>0</v>
      </c>
      <c r="AJ37" s="6">
        <v>0</v>
      </c>
      <c r="AK37" s="5">
        <v>0</v>
      </c>
      <c r="AL37" s="8">
        <v>0</v>
      </c>
      <c r="AM37" s="6">
        <v>0</v>
      </c>
      <c r="AN37" s="5">
        <v>0</v>
      </c>
      <c r="AO37" s="8">
        <v>0</v>
      </c>
      <c r="AP37" s="6">
        <v>0</v>
      </c>
      <c r="AQ37" s="5">
        <v>0</v>
      </c>
      <c r="AR37" s="8">
        <v>0</v>
      </c>
      <c r="AS37" s="6">
        <v>0</v>
      </c>
      <c r="AT37" s="5">
        <v>0</v>
      </c>
      <c r="AU37" s="8">
        <v>0</v>
      </c>
      <c r="AV37" s="6">
        <v>0</v>
      </c>
      <c r="AW37" s="5">
        <v>0</v>
      </c>
      <c r="AX37" s="8">
        <v>0</v>
      </c>
      <c r="AY37" s="6">
        <v>20</v>
      </c>
      <c r="AZ37" s="5">
        <v>262</v>
      </c>
      <c r="BA37" s="8">
        <f t="shared" si="63"/>
        <v>13100</v>
      </c>
      <c r="BB37" s="6">
        <v>0</v>
      </c>
      <c r="BC37" s="5">
        <v>0</v>
      </c>
      <c r="BD37" s="8">
        <v>0</v>
      </c>
      <c r="BE37" s="6">
        <v>0</v>
      </c>
      <c r="BF37" s="5">
        <v>0</v>
      </c>
      <c r="BG37" s="8">
        <v>0</v>
      </c>
      <c r="BH37" s="6">
        <v>0</v>
      </c>
      <c r="BI37" s="5">
        <v>0</v>
      </c>
      <c r="BJ37" s="8">
        <v>0</v>
      </c>
      <c r="BK37" s="6">
        <v>0</v>
      </c>
      <c r="BL37" s="5">
        <v>0</v>
      </c>
      <c r="BM37" s="8">
        <v>0</v>
      </c>
      <c r="BN37" s="6">
        <v>0</v>
      </c>
      <c r="BO37" s="5">
        <v>0</v>
      </c>
      <c r="BP37" s="8">
        <v>0</v>
      </c>
      <c r="BQ37" s="6">
        <v>0</v>
      </c>
      <c r="BR37" s="5">
        <v>0</v>
      </c>
      <c r="BS37" s="8">
        <v>0</v>
      </c>
      <c r="BT37" s="6">
        <v>0</v>
      </c>
      <c r="BU37" s="5">
        <v>0</v>
      </c>
      <c r="BV37" s="8">
        <v>0</v>
      </c>
      <c r="BW37" s="6">
        <v>0</v>
      </c>
      <c r="BX37" s="5">
        <v>0</v>
      </c>
      <c r="BY37" s="8">
        <v>0</v>
      </c>
      <c r="BZ37" s="6">
        <v>0</v>
      </c>
      <c r="CA37" s="5">
        <v>0</v>
      </c>
      <c r="CB37" s="8">
        <v>0</v>
      </c>
      <c r="CC37" s="6">
        <v>0</v>
      </c>
      <c r="CD37" s="5">
        <v>0</v>
      </c>
      <c r="CE37" s="8">
        <v>0</v>
      </c>
      <c r="CF37" s="6">
        <v>0</v>
      </c>
      <c r="CG37" s="5">
        <v>0</v>
      </c>
      <c r="CH37" s="8">
        <v>0</v>
      </c>
      <c r="CI37" s="6">
        <v>0</v>
      </c>
      <c r="CJ37" s="5">
        <v>0</v>
      </c>
      <c r="CK37" s="8">
        <v>0</v>
      </c>
      <c r="CL37" s="6"/>
      <c r="CM37" s="5"/>
      <c r="CN37" s="8"/>
      <c r="CO37" s="6">
        <v>0</v>
      </c>
      <c r="CP37" s="5">
        <v>0</v>
      </c>
      <c r="CQ37" s="8">
        <v>0</v>
      </c>
      <c r="CR37" s="6">
        <v>0</v>
      </c>
      <c r="CS37" s="5">
        <v>0</v>
      </c>
      <c r="CT37" s="8">
        <v>0</v>
      </c>
      <c r="CU37" s="6">
        <v>0</v>
      </c>
      <c r="CV37" s="5">
        <v>0</v>
      </c>
      <c r="CW37" s="8">
        <v>0</v>
      </c>
      <c r="CX37" s="6">
        <v>0</v>
      </c>
      <c r="CY37" s="5">
        <v>0</v>
      </c>
      <c r="CZ37" s="8">
        <v>0</v>
      </c>
      <c r="DA37" s="6">
        <v>0</v>
      </c>
      <c r="DB37" s="5">
        <v>0</v>
      </c>
      <c r="DC37" s="8">
        <v>0</v>
      </c>
      <c r="DD37" s="6">
        <v>0</v>
      </c>
      <c r="DE37" s="5">
        <v>0</v>
      </c>
      <c r="DF37" s="8">
        <v>0</v>
      </c>
      <c r="DG37" s="6">
        <v>0</v>
      </c>
      <c r="DH37" s="5">
        <v>0</v>
      </c>
      <c r="DI37" s="8">
        <v>0</v>
      </c>
      <c r="DJ37" s="6">
        <v>0</v>
      </c>
      <c r="DK37" s="5">
        <v>0</v>
      </c>
      <c r="DL37" s="8">
        <v>0</v>
      </c>
      <c r="DM37" s="6">
        <v>0</v>
      </c>
      <c r="DN37" s="5">
        <v>0</v>
      </c>
      <c r="DO37" s="8">
        <v>0</v>
      </c>
      <c r="DP37" s="6">
        <v>0</v>
      </c>
      <c r="DQ37" s="5">
        <v>0</v>
      </c>
      <c r="DR37" s="8">
        <v>0</v>
      </c>
      <c r="DS37" s="6">
        <v>121</v>
      </c>
      <c r="DT37" s="5">
        <v>1230</v>
      </c>
      <c r="DU37" s="8">
        <f t="shared" si="61"/>
        <v>10165.289256198348</v>
      </c>
      <c r="DV37" s="6">
        <v>1</v>
      </c>
      <c r="DW37" s="5">
        <v>22</v>
      </c>
      <c r="DX37" s="8">
        <f t="shared" si="62"/>
        <v>22000</v>
      </c>
      <c r="DY37" s="6">
        <f t="shared" si="32"/>
        <v>170</v>
      </c>
      <c r="DZ37" s="8">
        <f t="shared" si="33"/>
        <v>1704</v>
      </c>
    </row>
    <row r="38" spans="1:130" x14ac:dyDescent="0.3">
      <c r="A38" s="45">
        <v>2008</v>
      </c>
      <c r="B38" s="46" t="s">
        <v>8</v>
      </c>
      <c r="C38" s="6">
        <v>0</v>
      </c>
      <c r="D38" s="5">
        <v>0</v>
      </c>
      <c r="E38" s="8">
        <v>0</v>
      </c>
      <c r="F38" s="6">
        <v>0</v>
      </c>
      <c r="G38" s="5">
        <v>0</v>
      </c>
      <c r="H38" s="8">
        <v>0</v>
      </c>
      <c r="I38" s="6">
        <v>0</v>
      </c>
      <c r="J38" s="5">
        <v>0</v>
      </c>
      <c r="K38" s="8">
        <v>0</v>
      </c>
      <c r="L38" s="6">
        <v>0</v>
      </c>
      <c r="M38" s="5">
        <v>0</v>
      </c>
      <c r="N38" s="8">
        <v>0</v>
      </c>
      <c r="O38" s="6">
        <v>0</v>
      </c>
      <c r="P38" s="5">
        <v>0</v>
      </c>
      <c r="Q38" s="8">
        <v>0</v>
      </c>
      <c r="R38" s="6">
        <v>0</v>
      </c>
      <c r="S38" s="5">
        <v>0</v>
      </c>
      <c r="T38" s="8">
        <v>0</v>
      </c>
      <c r="U38" s="6">
        <v>0</v>
      </c>
      <c r="V38" s="5">
        <v>0</v>
      </c>
      <c r="W38" s="8">
        <v>0</v>
      </c>
      <c r="X38" s="6">
        <v>0</v>
      </c>
      <c r="Y38" s="5">
        <v>0</v>
      </c>
      <c r="Z38" s="8">
        <v>0</v>
      </c>
      <c r="AA38" s="6">
        <v>0</v>
      </c>
      <c r="AB38" s="5">
        <v>0</v>
      </c>
      <c r="AC38" s="8">
        <v>0</v>
      </c>
      <c r="AD38" s="6">
        <v>0</v>
      </c>
      <c r="AE38" s="5">
        <v>0</v>
      </c>
      <c r="AF38" s="8">
        <v>0</v>
      </c>
      <c r="AG38" s="6">
        <v>0</v>
      </c>
      <c r="AH38" s="5">
        <v>0</v>
      </c>
      <c r="AI38" s="8">
        <v>0</v>
      </c>
      <c r="AJ38" s="6">
        <v>0</v>
      </c>
      <c r="AK38" s="5">
        <v>0</v>
      </c>
      <c r="AL38" s="8">
        <v>0</v>
      </c>
      <c r="AM38" s="6">
        <v>0</v>
      </c>
      <c r="AN38" s="5">
        <v>0</v>
      </c>
      <c r="AO38" s="8">
        <v>0</v>
      </c>
      <c r="AP38" s="6">
        <v>0</v>
      </c>
      <c r="AQ38" s="5">
        <v>0</v>
      </c>
      <c r="AR38" s="8">
        <v>0</v>
      </c>
      <c r="AS38" s="6">
        <v>0</v>
      </c>
      <c r="AT38" s="5">
        <v>0</v>
      </c>
      <c r="AU38" s="8">
        <v>0</v>
      </c>
      <c r="AV38" s="6">
        <v>0</v>
      </c>
      <c r="AW38" s="5">
        <v>0</v>
      </c>
      <c r="AX38" s="8">
        <v>0</v>
      </c>
      <c r="AY38" s="6">
        <v>7</v>
      </c>
      <c r="AZ38" s="5">
        <v>143</v>
      </c>
      <c r="BA38" s="8">
        <f t="shared" si="63"/>
        <v>20428.571428571428</v>
      </c>
      <c r="BB38" s="6">
        <v>0</v>
      </c>
      <c r="BC38" s="5">
        <v>0</v>
      </c>
      <c r="BD38" s="8">
        <v>0</v>
      </c>
      <c r="BE38" s="6">
        <v>0</v>
      </c>
      <c r="BF38" s="5">
        <v>0</v>
      </c>
      <c r="BG38" s="8">
        <v>0</v>
      </c>
      <c r="BH38" s="6">
        <v>0</v>
      </c>
      <c r="BI38" s="5">
        <v>0</v>
      </c>
      <c r="BJ38" s="8">
        <v>0</v>
      </c>
      <c r="BK38" s="6">
        <v>30</v>
      </c>
      <c r="BL38" s="5">
        <v>347</v>
      </c>
      <c r="BM38" s="8">
        <f t="shared" ref="BM38:BM43" si="66">BL38/BK38*1000</f>
        <v>11566.666666666666</v>
      </c>
      <c r="BN38" s="6">
        <v>0</v>
      </c>
      <c r="BO38" s="5">
        <v>0</v>
      </c>
      <c r="BP38" s="8">
        <v>0</v>
      </c>
      <c r="BQ38" s="6">
        <v>0</v>
      </c>
      <c r="BR38" s="5">
        <v>0</v>
      </c>
      <c r="BS38" s="8">
        <v>0</v>
      </c>
      <c r="BT38" s="6">
        <v>0</v>
      </c>
      <c r="BU38" s="5">
        <v>0</v>
      </c>
      <c r="BV38" s="8">
        <v>0</v>
      </c>
      <c r="BW38" s="6">
        <v>0</v>
      </c>
      <c r="BX38" s="5">
        <v>0</v>
      </c>
      <c r="BY38" s="8">
        <v>0</v>
      </c>
      <c r="BZ38" s="6">
        <v>0</v>
      </c>
      <c r="CA38" s="5">
        <v>0</v>
      </c>
      <c r="CB38" s="8">
        <v>0</v>
      </c>
      <c r="CC38" s="6">
        <v>0</v>
      </c>
      <c r="CD38" s="5">
        <v>0</v>
      </c>
      <c r="CE38" s="8">
        <v>0</v>
      </c>
      <c r="CF38" s="6">
        <v>0</v>
      </c>
      <c r="CG38" s="5">
        <v>0</v>
      </c>
      <c r="CH38" s="8">
        <v>0</v>
      </c>
      <c r="CI38" s="6">
        <v>0</v>
      </c>
      <c r="CJ38" s="5">
        <v>0</v>
      </c>
      <c r="CK38" s="8">
        <v>0</v>
      </c>
      <c r="CL38" s="6"/>
      <c r="CM38" s="5"/>
      <c r="CN38" s="8"/>
      <c r="CO38" s="6">
        <v>0</v>
      </c>
      <c r="CP38" s="5">
        <v>0</v>
      </c>
      <c r="CQ38" s="8">
        <v>0</v>
      </c>
      <c r="CR38" s="6">
        <v>0</v>
      </c>
      <c r="CS38" s="5">
        <v>0</v>
      </c>
      <c r="CT38" s="8">
        <v>0</v>
      </c>
      <c r="CU38" s="6">
        <v>0</v>
      </c>
      <c r="CV38" s="5">
        <v>0</v>
      </c>
      <c r="CW38" s="8">
        <v>0</v>
      </c>
      <c r="CX38" s="6">
        <v>0</v>
      </c>
      <c r="CY38" s="5">
        <v>0</v>
      </c>
      <c r="CZ38" s="8">
        <v>0</v>
      </c>
      <c r="DA38" s="6">
        <v>0</v>
      </c>
      <c r="DB38" s="5">
        <v>0</v>
      </c>
      <c r="DC38" s="8">
        <v>0</v>
      </c>
      <c r="DD38" s="6">
        <v>0</v>
      </c>
      <c r="DE38" s="5">
        <v>0</v>
      </c>
      <c r="DF38" s="8">
        <v>0</v>
      </c>
      <c r="DG38" s="6">
        <v>0</v>
      </c>
      <c r="DH38" s="5">
        <v>0</v>
      </c>
      <c r="DI38" s="8">
        <v>0</v>
      </c>
      <c r="DJ38" s="6">
        <v>0</v>
      </c>
      <c r="DK38" s="5">
        <v>0</v>
      </c>
      <c r="DL38" s="8">
        <v>0</v>
      </c>
      <c r="DM38" s="6">
        <v>0</v>
      </c>
      <c r="DN38" s="5">
        <v>0</v>
      </c>
      <c r="DO38" s="8">
        <v>0</v>
      </c>
      <c r="DP38" s="6">
        <v>0</v>
      </c>
      <c r="DQ38" s="5">
        <v>0</v>
      </c>
      <c r="DR38" s="8">
        <v>0</v>
      </c>
      <c r="DS38" s="6">
        <v>22</v>
      </c>
      <c r="DT38" s="5">
        <v>236</v>
      </c>
      <c r="DU38" s="8">
        <f t="shared" si="61"/>
        <v>10727.272727272726</v>
      </c>
      <c r="DV38" s="6">
        <v>0</v>
      </c>
      <c r="DW38" s="5">
        <v>18</v>
      </c>
      <c r="DX38" s="8">
        <v>0</v>
      </c>
      <c r="DY38" s="6">
        <f t="shared" si="32"/>
        <v>59</v>
      </c>
      <c r="DZ38" s="8">
        <f t="shared" si="33"/>
        <v>744</v>
      </c>
    </row>
    <row r="39" spans="1:130" x14ac:dyDescent="0.3">
      <c r="A39" s="45">
        <v>2008</v>
      </c>
      <c r="B39" s="46" t="s">
        <v>9</v>
      </c>
      <c r="C39" s="6">
        <v>0</v>
      </c>
      <c r="D39" s="5">
        <v>0</v>
      </c>
      <c r="E39" s="8">
        <v>0</v>
      </c>
      <c r="F39" s="6">
        <v>0</v>
      </c>
      <c r="G39" s="5">
        <v>0</v>
      </c>
      <c r="H39" s="8">
        <v>0</v>
      </c>
      <c r="I39" s="6">
        <v>0</v>
      </c>
      <c r="J39" s="5">
        <v>0</v>
      </c>
      <c r="K39" s="8">
        <v>0</v>
      </c>
      <c r="L39" s="6">
        <v>0</v>
      </c>
      <c r="M39" s="5">
        <v>0</v>
      </c>
      <c r="N39" s="8">
        <v>0</v>
      </c>
      <c r="O39" s="6">
        <v>0</v>
      </c>
      <c r="P39" s="5">
        <v>0</v>
      </c>
      <c r="Q39" s="8">
        <v>0</v>
      </c>
      <c r="R39" s="6">
        <v>0</v>
      </c>
      <c r="S39" s="5">
        <v>0</v>
      </c>
      <c r="T39" s="8">
        <v>0</v>
      </c>
      <c r="U39" s="6">
        <v>0</v>
      </c>
      <c r="V39" s="5">
        <v>0</v>
      </c>
      <c r="W39" s="8">
        <v>0</v>
      </c>
      <c r="X39" s="6">
        <v>0</v>
      </c>
      <c r="Y39" s="5">
        <v>0</v>
      </c>
      <c r="Z39" s="8">
        <v>0</v>
      </c>
      <c r="AA39" s="6">
        <v>0</v>
      </c>
      <c r="AB39" s="5">
        <v>0</v>
      </c>
      <c r="AC39" s="8">
        <v>0</v>
      </c>
      <c r="AD39" s="6">
        <v>0</v>
      </c>
      <c r="AE39" s="5">
        <v>0</v>
      </c>
      <c r="AF39" s="8">
        <v>0</v>
      </c>
      <c r="AG39" s="6">
        <v>0</v>
      </c>
      <c r="AH39" s="5">
        <v>0</v>
      </c>
      <c r="AI39" s="8">
        <v>0</v>
      </c>
      <c r="AJ39" s="6">
        <v>0</v>
      </c>
      <c r="AK39" s="5">
        <v>0</v>
      </c>
      <c r="AL39" s="8">
        <v>0</v>
      </c>
      <c r="AM39" s="6">
        <v>0</v>
      </c>
      <c r="AN39" s="5">
        <v>0</v>
      </c>
      <c r="AO39" s="8">
        <v>0</v>
      </c>
      <c r="AP39" s="6">
        <v>0</v>
      </c>
      <c r="AQ39" s="5">
        <v>0</v>
      </c>
      <c r="AR39" s="8">
        <v>0</v>
      </c>
      <c r="AS39" s="6">
        <v>0</v>
      </c>
      <c r="AT39" s="5">
        <v>0</v>
      </c>
      <c r="AU39" s="8">
        <v>0</v>
      </c>
      <c r="AV39" s="6">
        <v>0</v>
      </c>
      <c r="AW39" s="5">
        <v>0</v>
      </c>
      <c r="AX39" s="8">
        <v>0</v>
      </c>
      <c r="AY39" s="6">
        <v>3</v>
      </c>
      <c r="AZ39" s="5">
        <v>58</v>
      </c>
      <c r="BA39" s="8">
        <f t="shared" si="63"/>
        <v>19333.333333333332</v>
      </c>
      <c r="BB39" s="6">
        <v>0</v>
      </c>
      <c r="BC39" s="5">
        <v>0</v>
      </c>
      <c r="BD39" s="8">
        <v>0</v>
      </c>
      <c r="BE39" s="6">
        <v>0</v>
      </c>
      <c r="BF39" s="5">
        <v>0</v>
      </c>
      <c r="BG39" s="8">
        <v>0</v>
      </c>
      <c r="BH39" s="6">
        <v>0</v>
      </c>
      <c r="BI39" s="5">
        <v>0</v>
      </c>
      <c r="BJ39" s="8">
        <v>0</v>
      </c>
      <c r="BK39" s="6">
        <v>0</v>
      </c>
      <c r="BL39" s="5">
        <v>0</v>
      </c>
      <c r="BM39" s="8">
        <v>0</v>
      </c>
      <c r="BN39" s="6">
        <v>0</v>
      </c>
      <c r="BO39" s="5">
        <v>0</v>
      </c>
      <c r="BP39" s="8">
        <v>0</v>
      </c>
      <c r="BQ39" s="6">
        <v>0</v>
      </c>
      <c r="BR39" s="5">
        <v>0</v>
      </c>
      <c r="BS39" s="8">
        <v>0</v>
      </c>
      <c r="BT39" s="6">
        <v>0</v>
      </c>
      <c r="BU39" s="5">
        <v>0</v>
      </c>
      <c r="BV39" s="8">
        <v>0</v>
      </c>
      <c r="BW39" s="6">
        <v>0</v>
      </c>
      <c r="BX39" s="5">
        <v>0</v>
      </c>
      <c r="BY39" s="8">
        <v>0</v>
      </c>
      <c r="BZ39" s="6">
        <v>0</v>
      </c>
      <c r="CA39" s="5">
        <v>0</v>
      </c>
      <c r="CB39" s="8">
        <v>0</v>
      </c>
      <c r="CC39" s="6">
        <v>0</v>
      </c>
      <c r="CD39" s="5">
        <v>0</v>
      </c>
      <c r="CE39" s="8">
        <v>0</v>
      </c>
      <c r="CF39" s="6">
        <v>0</v>
      </c>
      <c r="CG39" s="5">
        <v>0</v>
      </c>
      <c r="CH39" s="8">
        <v>0</v>
      </c>
      <c r="CI39" s="6">
        <v>0</v>
      </c>
      <c r="CJ39" s="5">
        <v>0</v>
      </c>
      <c r="CK39" s="8">
        <v>0</v>
      </c>
      <c r="CL39" s="6"/>
      <c r="CM39" s="5"/>
      <c r="CN39" s="8"/>
      <c r="CO39" s="6">
        <v>0</v>
      </c>
      <c r="CP39" s="5">
        <v>0</v>
      </c>
      <c r="CQ39" s="8">
        <v>0</v>
      </c>
      <c r="CR39" s="6">
        <v>0</v>
      </c>
      <c r="CS39" s="5">
        <v>0</v>
      </c>
      <c r="CT39" s="8">
        <v>0</v>
      </c>
      <c r="CU39" s="6">
        <v>0</v>
      </c>
      <c r="CV39" s="5">
        <v>0</v>
      </c>
      <c r="CW39" s="8">
        <v>0</v>
      </c>
      <c r="CX39" s="6">
        <v>0</v>
      </c>
      <c r="CY39" s="5">
        <v>0</v>
      </c>
      <c r="CZ39" s="8">
        <v>0</v>
      </c>
      <c r="DA39" s="6">
        <v>0</v>
      </c>
      <c r="DB39" s="5">
        <v>0</v>
      </c>
      <c r="DC39" s="8">
        <v>0</v>
      </c>
      <c r="DD39" s="6">
        <v>0</v>
      </c>
      <c r="DE39" s="5">
        <v>0</v>
      </c>
      <c r="DF39" s="8">
        <v>0</v>
      </c>
      <c r="DG39" s="6">
        <v>0</v>
      </c>
      <c r="DH39" s="5">
        <v>0</v>
      </c>
      <c r="DI39" s="8">
        <v>0</v>
      </c>
      <c r="DJ39" s="6">
        <v>0</v>
      </c>
      <c r="DK39" s="5">
        <v>0</v>
      </c>
      <c r="DL39" s="8">
        <v>0</v>
      </c>
      <c r="DM39" s="6">
        <v>0</v>
      </c>
      <c r="DN39" s="5">
        <v>0</v>
      </c>
      <c r="DO39" s="8">
        <v>0</v>
      </c>
      <c r="DP39" s="6">
        <v>0</v>
      </c>
      <c r="DQ39" s="5">
        <v>0</v>
      </c>
      <c r="DR39" s="8">
        <v>0</v>
      </c>
      <c r="DS39" s="6">
        <v>768</v>
      </c>
      <c r="DT39" s="5">
        <v>6599</v>
      </c>
      <c r="DU39" s="8">
        <f t="shared" si="61"/>
        <v>8592.4479166666661</v>
      </c>
      <c r="DV39" s="6">
        <v>0</v>
      </c>
      <c r="DW39" s="5">
        <v>1</v>
      </c>
      <c r="DX39" s="8">
        <v>0</v>
      </c>
      <c r="DY39" s="6">
        <f t="shared" si="32"/>
        <v>771</v>
      </c>
      <c r="DZ39" s="8">
        <f t="shared" si="33"/>
        <v>6658</v>
      </c>
    </row>
    <row r="40" spans="1:130" x14ac:dyDescent="0.3">
      <c r="A40" s="45">
        <v>2008</v>
      </c>
      <c r="B40" s="46" t="s">
        <v>10</v>
      </c>
      <c r="C40" s="6">
        <v>0</v>
      </c>
      <c r="D40" s="5">
        <v>0</v>
      </c>
      <c r="E40" s="8">
        <v>0</v>
      </c>
      <c r="F40" s="6">
        <v>0</v>
      </c>
      <c r="G40" s="5">
        <v>0</v>
      </c>
      <c r="H40" s="8">
        <v>0</v>
      </c>
      <c r="I40" s="6">
        <v>0</v>
      </c>
      <c r="J40" s="5">
        <v>0</v>
      </c>
      <c r="K40" s="8">
        <v>0</v>
      </c>
      <c r="L40" s="6">
        <v>0</v>
      </c>
      <c r="M40" s="5">
        <v>0</v>
      </c>
      <c r="N40" s="8">
        <v>0</v>
      </c>
      <c r="O40" s="6">
        <v>0</v>
      </c>
      <c r="P40" s="5">
        <v>0</v>
      </c>
      <c r="Q40" s="8">
        <v>0</v>
      </c>
      <c r="R40" s="6">
        <v>0</v>
      </c>
      <c r="S40" s="5">
        <v>0</v>
      </c>
      <c r="T40" s="8">
        <v>0</v>
      </c>
      <c r="U40" s="6">
        <v>0</v>
      </c>
      <c r="V40" s="5">
        <v>0</v>
      </c>
      <c r="W40" s="8">
        <v>0</v>
      </c>
      <c r="X40" s="6">
        <v>0</v>
      </c>
      <c r="Y40" s="5">
        <v>0</v>
      </c>
      <c r="Z40" s="8">
        <v>0</v>
      </c>
      <c r="AA40" s="6">
        <v>0</v>
      </c>
      <c r="AB40" s="5">
        <v>0</v>
      </c>
      <c r="AC40" s="8">
        <v>0</v>
      </c>
      <c r="AD40" s="6">
        <v>0</v>
      </c>
      <c r="AE40" s="5">
        <v>0</v>
      </c>
      <c r="AF40" s="8">
        <v>0</v>
      </c>
      <c r="AG40" s="6">
        <v>0</v>
      </c>
      <c r="AH40" s="5">
        <v>0</v>
      </c>
      <c r="AI40" s="8">
        <v>0</v>
      </c>
      <c r="AJ40" s="6">
        <v>0</v>
      </c>
      <c r="AK40" s="5">
        <v>0</v>
      </c>
      <c r="AL40" s="8">
        <v>0</v>
      </c>
      <c r="AM40" s="6">
        <v>0</v>
      </c>
      <c r="AN40" s="5">
        <v>0</v>
      </c>
      <c r="AO40" s="8">
        <v>0</v>
      </c>
      <c r="AP40" s="6">
        <v>0</v>
      </c>
      <c r="AQ40" s="5">
        <v>0</v>
      </c>
      <c r="AR40" s="8">
        <v>0</v>
      </c>
      <c r="AS40" s="6">
        <v>0</v>
      </c>
      <c r="AT40" s="5">
        <v>0</v>
      </c>
      <c r="AU40" s="8">
        <v>0</v>
      </c>
      <c r="AV40" s="6">
        <v>0</v>
      </c>
      <c r="AW40" s="5">
        <v>0</v>
      </c>
      <c r="AX40" s="8">
        <v>0</v>
      </c>
      <c r="AY40" s="6">
        <v>0</v>
      </c>
      <c r="AZ40" s="5">
        <v>0</v>
      </c>
      <c r="BA40" s="8">
        <v>0</v>
      </c>
      <c r="BB40" s="6">
        <v>0</v>
      </c>
      <c r="BC40" s="5">
        <v>0</v>
      </c>
      <c r="BD40" s="8">
        <v>0</v>
      </c>
      <c r="BE40" s="6">
        <v>0</v>
      </c>
      <c r="BF40" s="5">
        <v>0</v>
      </c>
      <c r="BG40" s="8">
        <v>0</v>
      </c>
      <c r="BH40" s="6">
        <v>0</v>
      </c>
      <c r="BI40" s="5">
        <v>0</v>
      </c>
      <c r="BJ40" s="8">
        <v>0</v>
      </c>
      <c r="BK40" s="6">
        <v>0</v>
      </c>
      <c r="BL40" s="5">
        <v>0</v>
      </c>
      <c r="BM40" s="8">
        <v>0</v>
      </c>
      <c r="BN40" s="6">
        <v>0</v>
      </c>
      <c r="BO40" s="5">
        <v>0</v>
      </c>
      <c r="BP40" s="8">
        <v>0</v>
      </c>
      <c r="BQ40" s="6">
        <v>0</v>
      </c>
      <c r="BR40" s="5">
        <v>0</v>
      </c>
      <c r="BS40" s="8">
        <v>0</v>
      </c>
      <c r="BT40" s="6">
        <v>30</v>
      </c>
      <c r="BU40" s="5">
        <v>314</v>
      </c>
      <c r="BV40" s="8">
        <f t="shared" ref="BV40" si="67">BU40/BT40*1000</f>
        <v>10466.666666666666</v>
      </c>
      <c r="BW40" s="6">
        <v>0</v>
      </c>
      <c r="BX40" s="5">
        <v>0</v>
      </c>
      <c r="BY40" s="8">
        <v>0</v>
      </c>
      <c r="BZ40" s="6">
        <v>0</v>
      </c>
      <c r="CA40" s="5">
        <v>0</v>
      </c>
      <c r="CB40" s="8">
        <v>0</v>
      </c>
      <c r="CC40" s="6">
        <v>0</v>
      </c>
      <c r="CD40" s="5">
        <v>0</v>
      </c>
      <c r="CE40" s="8">
        <v>0</v>
      </c>
      <c r="CF40" s="6">
        <v>0</v>
      </c>
      <c r="CG40" s="5">
        <v>0</v>
      </c>
      <c r="CH40" s="8">
        <v>0</v>
      </c>
      <c r="CI40" s="6">
        <v>0</v>
      </c>
      <c r="CJ40" s="5">
        <v>0</v>
      </c>
      <c r="CK40" s="8">
        <v>0</v>
      </c>
      <c r="CL40" s="6"/>
      <c r="CM40" s="5"/>
      <c r="CN40" s="8"/>
      <c r="CO40" s="6">
        <v>0</v>
      </c>
      <c r="CP40" s="5">
        <v>0</v>
      </c>
      <c r="CQ40" s="8">
        <v>0</v>
      </c>
      <c r="CR40" s="6">
        <v>0</v>
      </c>
      <c r="CS40" s="5">
        <v>0</v>
      </c>
      <c r="CT40" s="8">
        <v>0</v>
      </c>
      <c r="CU40" s="6">
        <v>0</v>
      </c>
      <c r="CV40" s="5">
        <v>0</v>
      </c>
      <c r="CW40" s="8">
        <v>0</v>
      </c>
      <c r="CX40" s="6">
        <v>0</v>
      </c>
      <c r="CY40" s="5">
        <v>0</v>
      </c>
      <c r="CZ40" s="8">
        <v>0</v>
      </c>
      <c r="DA40" s="6">
        <v>0</v>
      </c>
      <c r="DB40" s="5">
        <v>0</v>
      </c>
      <c r="DC40" s="8">
        <v>0</v>
      </c>
      <c r="DD40" s="6">
        <v>0</v>
      </c>
      <c r="DE40" s="5">
        <v>0</v>
      </c>
      <c r="DF40" s="8">
        <v>0</v>
      </c>
      <c r="DG40" s="6">
        <v>0</v>
      </c>
      <c r="DH40" s="5">
        <v>0</v>
      </c>
      <c r="DI40" s="8">
        <v>0</v>
      </c>
      <c r="DJ40" s="6">
        <v>0</v>
      </c>
      <c r="DK40" s="5">
        <v>0</v>
      </c>
      <c r="DL40" s="8">
        <v>0</v>
      </c>
      <c r="DM40" s="6">
        <v>0</v>
      </c>
      <c r="DN40" s="5">
        <v>0</v>
      </c>
      <c r="DO40" s="8">
        <v>0</v>
      </c>
      <c r="DP40" s="6">
        <v>0</v>
      </c>
      <c r="DQ40" s="5">
        <v>0</v>
      </c>
      <c r="DR40" s="8">
        <v>0</v>
      </c>
      <c r="DS40" s="6">
        <v>502</v>
      </c>
      <c r="DT40" s="5">
        <v>5659</v>
      </c>
      <c r="DU40" s="8">
        <f t="shared" si="61"/>
        <v>11272.908366533864</v>
      </c>
      <c r="DV40" s="6">
        <v>20</v>
      </c>
      <c r="DW40" s="5">
        <v>41</v>
      </c>
      <c r="DX40" s="8">
        <f t="shared" si="62"/>
        <v>2050</v>
      </c>
      <c r="DY40" s="6">
        <f t="shared" si="32"/>
        <v>552</v>
      </c>
      <c r="DZ40" s="8">
        <f t="shared" si="33"/>
        <v>6014</v>
      </c>
    </row>
    <row r="41" spans="1:130" x14ac:dyDescent="0.3">
      <c r="A41" s="45">
        <v>2008</v>
      </c>
      <c r="B41" s="46" t="s">
        <v>11</v>
      </c>
      <c r="C41" s="6">
        <v>0</v>
      </c>
      <c r="D41" s="5">
        <v>0</v>
      </c>
      <c r="E41" s="8">
        <v>0</v>
      </c>
      <c r="F41" s="6">
        <v>0</v>
      </c>
      <c r="G41" s="5">
        <v>0</v>
      </c>
      <c r="H41" s="8">
        <v>0</v>
      </c>
      <c r="I41" s="6">
        <v>0</v>
      </c>
      <c r="J41" s="5">
        <v>0</v>
      </c>
      <c r="K41" s="8">
        <v>0</v>
      </c>
      <c r="L41" s="6">
        <v>0</v>
      </c>
      <c r="M41" s="5">
        <v>0</v>
      </c>
      <c r="N41" s="8">
        <v>0</v>
      </c>
      <c r="O41" s="6">
        <v>0</v>
      </c>
      <c r="P41" s="5">
        <v>0</v>
      </c>
      <c r="Q41" s="8">
        <v>0</v>
      </c>
      <c r="R41" s="6">
        <v>0</v>
      </c>
      <c r="S41" s="5">
        <v>0</v>
      </c>
      <c r="T41" s="8">
        <v>0</v>
      </c>
      <c r="U41" s="6">
        <v>0</v>
      </c>
      <c r="V41" s="5">
        <v>0</v>
      </c>
      <c r="W41" s="8">
        <v>0</v>
      </c>
      <c r="X41" s="6">
        <v>0</v>
      </c>
      <c r="Y41" s="5">
        <v>0</v>
      </c>
      <c r="Z41" s="8">
        <v>0</v>
      </c>
      <c r="AA41" s="6">
        <v>0</v>
      </c>
      <c r="AB41" s="5">
        <v>0</v>
      </c>
      <c r="AC41" s="8">
        <v>0</v>
      </c>
      <c r="AD41" s="6">
        <v>0</v>
      </c>
      <c r="AE41" s="5">
        <v>0</v>
      </c>
      <c r="AF41" s="8">
        <v>0</v>
      </c>
      <c r="AG41" s="6">
        <v>0</v>
      </c>
      <c r="AH41" s="5">
        <v>0</v>
      </c>
      <c r="AI41" s="8">
        <v>0</v>
      </c>
      <c r="AJ41" s="6">
        <v>0</v>
      </c>
      <c r="AK41" s="5">
        <v>0</v>
      </c>
      <c r="AL41" s="8">
        <v>0</v>
      </c>
      <c r="AM41" s="6">
        <v>0</v>
      </c>
      <c r="AN41" s="5">
        <v>0</v>
      </c>
      <c r="AO41" s="8">
        <v>0</v>
      </c>
      <c r="AP41" s="6">
        <v>0</v>
      </c>
      <c r="AQ41" s="5">
        <v>0</v>
      </c>
      <c r="AR41" s="8">
        <v>0</v>
      </c>
      <c r="AS41" s="6">
        <v>0</v>
      </c>
      <c r="AT41" s="5">
        <v>0</v>
      </c>
      <c r="AU41" s="8">
        <v>0</v>
      </c>
      <c r="AV41" s="6">
        <v>0</v>
      </c>
      <c r="AW41" s="5">
        <v>0</v>
      </c>
      <c r="AX41" s="8">
        <v>0</v>
      </c>
      <c r="AY41" s="6">
        <v>0</v>
      </c>
      <c r="AZ41" s="5">
        <v>0</v>
      </c>
      <c r="BA41" s="8">
        <v>0</v>
      </c>
      <c r="BB41" s="6">
        <v>0</v>
      </c>
      <c r="BC41" s="5">
        <v>0</v>
      </c>
      <c r="BD41" s="8">
        <v>0</v>
      </c>
      <c r="BE41" s="6">
        <v>0</v>
      </c>
      <c r="BF41" s="5">
        <v>0</v>
      </c>
      <c r="BG41" s="8">
        <v>0</v>
      </c>
      <c r="BH41" s="6">
        <v>0</v>
      </c>
      <c r="BI41" s="5">
        <v>0</v>
      </c>
      <c r="BJ41" s="8">
        <v>0</v>
      </c>
      <c r="BK41" s="6">
        <v>0</v>
      </c>
      <c r="BL41" s="5">
        <v>0</v>
      </c>
      <c r="BM41" s="8">
        <v>0</v>
      </c>
      <c r="BN41" s="6">
        <v>0</v>
      </c>
      <c r="BO41" s="5">
        <v>0</v>
      </c>
      <c r="BP41" s="8">
        <v>0</v>
      </c>
      <c r="BQ41" s="6">
        <v>0</v>
      </c>
      <c r="BR41" s="5">
        <v>0</v>
      </c>
      <c r="BS41" s="8">
        <v>0</v>
      </c>
      <c r="BT41" s="6">
        <v>0</v>
      </c>
      <c r="BU41" s="5">
        <v>0</v>
      </c>
      <c r="BV41" s="8">
        <v>0</v>
      </c>
      <c r="BW41" s="6">
        <v>0</v>
      </c>
      <c r="BX41" s="5">
        <v>0</v>
      </c>
      <c r="BY41" s="8">
        <v>0</v>
      </c>
      <c r="BZ41" s="6">
        <v>0</v>
      </c>
      <c r="CA41" s="5">
        <v>0</v>
      </c>
      <c r="CB41" s="8">
        <v>0</v>
      </c>
      <c r="CC41" s="6">
        <v>0</v>
      </c>
      <c r="CD41" s="5">
        <v>0</v>
      </c>
      <c r="CE41" s="8">
        <v>0</v>
      </c>
      <c r="CF41" s="6">
        <v>0</v>
      </c>
      <c r="CG41" s="5">
        <v>0</v>
      </c>
      <c r="CH41" s="8">
        <v>0</v>
      </c>
      <c r="CI41" s="6">
        <v>0</v>
      </c>
      <c r="CJ41" s="5">
        <v>0</v>
      </c>
      <c r="CK41" s="8">
        <v>0</v>
      </c>
      <c r="CL41" s="6"/>
      <c r="CM41" s="5"/>
      <c r="CN41" s="8"/>
      <c r="CO41" s="6">
        <v>0</v>
      </c>
      <c r="CP41" s="5">
        <v>0</v>
      </c>
      <c r="CQ41" s="8">
        <v>0</v>
      </c>
      <c r="CR41" s="6">
        <v>0</v>
      </c>
      <c r="CS41" s="5">
        <v>0</v>
      </c>
      <c r="CT41" s="8">
        <v>0</v>
      </c>
      <c r="CU41" s="6">
        <v>0</v>
      </c>
      <c r="CV41" s="5">
        <v>0</v>
      </c>
      <c r="CW41" s="8">
        <v>0</v>
      </c>
      <c r="CX41" s="6">
        <v>0</v>
      </c>
      <c r="CY41" s="5">
        <v>0</v>
      </c>
      <c r="CZ41" s="8">
        <v>0</v>
      </c>
      <c r="DA41" s="6">
        <v>0</v>
      </c>
      <c r="DB41" s="5">
        <v>0</v>
      </c>
      <c r="DC41" s="8">
        <v>0</v>
      </c>
      <c r="DD41" s="6">
        <v>0</v>
      </c>
      <c r="DE41" s="5">
        <v>0</v>
      </c>
      <c r="DF41" s="8">
        <v>0</v>
      </c>
      <c r="DG41" s="6">
        <v>0</v>
      </c>
      <c r="DH41" s="5">
        <v>0</v>
      </c>
      <c r="DI41" s="8">
        <v>0</v>
      </c>
      <c r="DJ41" s="6">
        <v>0</v>
      </c>
      <c r="DK41" s="5">
        <v>0</v>
      </c>
      <c r="DL41" s="8">
        <v>0</v>
      </c>
      <c r="DM41" s="6">
        <v>0</v>
      </c>
      <c r="DN41" s="5">
        <v>0</v>
      </c>
      <c r="DO41" s="8">
        <v>0</v>
      </c>
      <c r="DP41" s="6">
        <v>0</v>
      </c>
      <c r="DQ41" s="5">
        <v>0</v>
      </c>
      <c r="DR41" s="8">
        <v>0</v>
      </c>
      <c r="DS41" s="6">
        <v>-22</v>
      </c>
      <c r="DT41" s="5">
        <v>2908</v>
      </c>
      <c r="DU41" s="8">
        <f t="shared" si="61"/>
        <v>-132181.81818181818</v>
      </c>
      <c r="DV41" s="6">
        <v>10</v>
      </c>
      <c r="DW41" s="5">
        <v>167</v>
      </c>
      <c r="DX41" s="8">
        <f t="shared" si="62"/>
        <v>16700</v>
      </c>
      <c r="DY41" s="6">
        <f t="shared" si="32"/>
        <v>-12</v>
      </c>
      <c r="DZ41" s="8">
        <f t="shared" si="33"/>
        <v>3075</v>
      </c>
    </row>
    <row r="42" spans="1:130" x14ac:dyDescent="0.3">
      <c r="A42" s="45">
        <v>2008</v>
      </c>
      <c r="B42" s="46" t="s">
        <v>12</v>
      </c>
      <c r="C42" s="6">
        <v>0</v>
      </c>
      <c r="D42" s="5">
        <v>0</v>
      </c>
      <c r="E42" s="8">
        <v>0</v>
      </c>
      <c r="F42" s="6">
        <v>0</v>
      </c>
      <c r="G42" s="5">
        <v>0</v>
      </c>
      <c r="H42" s="8">
        <v>0</v>
      </c>
      <c r="I42" s="6">
        <v>0</v>
      </c>
      <c r="J42" s="5">
        <v>0</v>
      </c>
      <c r="K42" s="8">
        <v>0</v>
      </c>
      <c r="L42" s="6">
        <v>0</v>
      </c>
      <c r="M42" s="5">
        <v>0</v>
      </c>
      <c r="N42" s="8">
        <v>0</v>
      </c>
      <c r="O42" s="6">
        <v>0</v>
      </c>
      <c r="P42" s="5">
        <v>0</v>
      </c>
      <c r="Q42" s="8">
        <v>0</v>
      </c>
      <c r="R42" s="6">
        <v>0</v>
      </c>
      <c r="S42" s="5">
        <v>0</v>
      </c>
      <c r="T42" s="8">
        <v>0</v>
      </c>
      <c r="U42" s="6">
        <v>0</v>
      </c>
      <c r="V42" s="5">
        <v>0</v>
      </c>
      <c r="W42" s="8">
        <v>0</v>
      </c>
      <c r="X42" s="6">
        <v>0</v>
      </c>
      <c r="Y42" s="5">
        <v>0</v>
      </c>
      <c r="Z42" s="8">
        <v>0</v>
      </c>
      <c r="AA42" s="6">
        <v>0</v>
      </c>
      <c r="AB42" s="5">
        <v>0</v>
      </c>
      <c r="AC42" s="8">
        <v>0</v>
      </c>
      <c r="AD42" s="6">
        <v>0</v>
      </c>
      <c r="AE42" s="5">
        <v>0</v>
      </c>
      <c r="AF42" s="8">
        <v>0</v>
      </c>
      <c r="AG42" s="6">
        <v>0</v>
      </c>
      <c r="AH42" s="5">
        <v>0</v>
      </c>
      <c r="AI42" s="8">
        <v>0</v>
      </c>
      <c r="AJ42" s="6">
        <v>0</v>
      </c>
      <c r="AK42" s="5">
        <v>0</v>
      </c>
      <c r="AL42" s="8">
        <v>0</v>
      </c>
      <c r="AM42" s="6">
        <v>0</v>
      </c>
      <c r="AN42" s="5">
        <v>0</v>
      </c>
      <c r="AO42" s="8">
        <v>0</v>
      </c>
      <c r="AP42" s="6">
        <v>0</v>
      </c>
      <c r="AQ42" s="5">
        <v>0</v>
      </c>
      <c r="AR42" s="8">
        <v>0</v>
      </c>
      <c r="AS42" s="6">
        <v>0</v>
      </c>
      <c r="AT42" s="5">
        <v>0</v>
      </c>
      <c r="AU42" s="8">
        <v>0</v>
      </c>
      <c r="AV42" s="6">
        <v>0</v>
      </c>
      <c r="AW42" s="5">
        <v>0</v>
      </c>
      <c r="AX42" s="8">
        <v>0</v>
      </c>
      <c r="AY42" s="6">
        <v>6</v>
      </c>
      <c r="AZ42" s="5">
        <v>98</v>
      </c>
      <c r="BA42" s="8">
        <f t="shared" si="63"/>
        <v>16333.333333333332</v>
      </c>
      <c r="BB42" s="6">
        <v>0</v>
      </c>
      <c r="BC42" s="5">
        <v>0</v>
      </c>
      <c r="BD42" s="8">
        <v>0</v>
      </c>
      <c r="BE42" s="6">
        <v>0</v>
      </c>
      <c r="BF42" s="5">
        <v>0</v>
      </c>
      <c r="BG42" s="8">
        <v>0</v>
      </c>
      <c r="BH42" s="6">
        <v>0</v>
      </c>
      <c r="BI42" s="5">
        <v>0</v>
      </c>
      <c r="BJ42" s="8">
        <v>0</v>
      </c>
      <c r="BK42" s="6">
        <v>0</v>
      </c>
      <c r="BL42" s="5">
        <v>0</v>
      </c>
      <c r="BM42" s="8">
        <v>0</v>
      </c>
      <c r="BN42" s="6">
        <v>0</v>
      </c>
      <c r="BO42" s="5">
        <v>0</v>
      </c>
      <c r="BP42" s="8">
        <v>0</v>
      </c>
      <c r="BQ42" s="6">
        <v>0</v>
      </c>
      <c r="BR42" s="5">
        <v>0</v>
      </c>
      <c r="BS42" s="8">
        <v>0</v>
      </c>
      <c r="BT42" s="6">
        <v>0</v>
      </c>
      <c r="BU42" s="5">
        <v>0</v>
      </c>
      <c r="BV42" s="8">
        <v>0</v>
      </c>
      <c r="BW42" s="6">
        <v>0</v>
      </c>
      <c r="BX42" s="5">
        <v>0</v>
      </c>
      <c r="BY42" s="8">
        <v>0</v>
      </c>
      <c r="BZ42" s="6">
        <v>0</v>
      </c>
      <c r="CA42" s="5">
        <v>0</v>
      </c>
      <c r="CB42" s="8">
        <v>0</v>
      </c>
      <c r="CC42" s="6">
        <v>0</v>
      </c>
      <c r="CD42" s="5">
        <v>0</v>
      </c>
      <c r="CE42" s="8">
        <v>0</v>
      </c>
      <c r="CF42" s="6">
        <v>0</v>
      </c>
      <c r="CG42" s="5">
        <v>0</v>
      </c>
      <c r="CH42" s="8">
        <v>0</v>
      </c>
      <c r="CI42" s="6">
        <v>0</v>
      </c>
      <c r="CJ42" s="5">
        <v>0</v>
      </c>
      <c r="CK42" s="8">
        <v>0</v>
      </c>
      <c r="CL42" s="6"/>
      <c r="CM42" s="5"/>
      <c r="CN42" s="8"/>
      <c r="CO42" s="6">
        <v>0</v>
      </c>
      <c r="CP42" s="5">
        <v>0</v>
      </c>
      <c r="CQ42" s="8">
        <v>0</v>
      </c>
      <c r="CR42" s="6">
        <v>0</v>
      </c>
      <c r="CS42" s="5">
        <v>0</v>
      </c>
      <c r="CT42" s="8">
        <v>0</v>
      </c>
      <c r="CU42" s="6">
        <v>0</v>
      </c>
      <c r="CV42" s="5">
        <v>0</v>
      </c>
      <c r="CW42" s="8">
        <v>0</v>
      </c>
      <c r="CX42" s="6">
        <v>0</v>
      </c>
      <c r="CY42" s="5">
        <v>0</v>
      </c>
      <c r="CZ42" s="8">
        <v>0</v>
      </c>
      <c r="DA42" s="6">
        <v>0</v>
      </c>
      <c r="DB42" s="5">
        <v>0</v>
      </c>
      <c r="DC42" s="8">
        <v>0</v>
      </c>
      <c r="DD42" s="6">
        <v>0</v>
      </c>
      <c r="DE42" s="5">
        <v>0</v>
      </c>
      <c r="DF42" s="8">
        <v>0</v>
      </c>
      <c r="DG42" s="6">
        <v>0</v>
      </c>
      <c r="DH42" s="5">
        <v>0</v>
      </c>
      <c r="DI42" s="8">
        <v>0</v>
      </c>
      <c r="DJ42" s="6">
        <v>0</v>
      </c>
      <c r="DK42" s="5">
        <v>0</v>
      </c>
      <c r="DL42" s="8">
        <v>0</v>
      </c>
      <c r="DM42" s="6">
        <v>0</v>
      </c>
      <c r="DN42" s="5">
        <v>0</v>
      </c>
      <c r="DO42" s="8">
        <v>0</v>
      </c>
      <c r="DP42" s="6">
        <v>0</v>
      </c>
      <c r="DQ42" s="5">
        <v>0</v>
      </c>
      <c r="DR42" s="8">
        <v>0</v>
      </c>
      <c r="DS42" s="6">
        <v>187</v>
      </c>
      <c r="DT42" s="5">
        <v>1862</v>
      </c>
      <c r="DU42" s="8">
        <f t="shared" si="61"/>
        <v>9957.2192513368991</v>
      </c>
      <c r="DV42" s="6">
        <v>29</v>
      </c>
      <c r="DW42" s="5">
        <v>393</v>
      </c>
      <c r="DX42" s="8">
        <f t="shared" si="62"/>
        <v>13551.724137931034</v>
      </c>
      <c r="DY42" s="6">
        <f t="shared" si="32"/>
        <v>222</v>
      </c>
      <c r="DZ42" s="8">
        <f t="shared" si="33"/>
        <v>2353</v>
      </c>
    </row>
    <row r="43" spans="1:130" x14ac:dyDescent="0.3">
      <c r="A43" s="45">
        <v>2008</v>
      </c>
      <c r="B43" s="46" t="s">
        <v>13</v>
      </c>
      <c r="C43" s="6">
        <v>0</v>
      </c>
      <c r="D43" s="5">
        <v>0</v>
      </c>
      <c r="E43" s="8">
        <v>0</v>
      </c>
      <c r="F43" s="6">
        <v>0</v>
      </c>
      <c r="G43" s="5">
        <v>0</v>
      </c>
      <c r="H43" s="8">
        <v>0</v>
      </c>
      <c r="I43" s="6">
        <v>0</v>
      </c>
      <c r="J43" s="5">
        <v>0</v>
      </c>
      <c r="K43" s="8">
        <v>0</v>
      </c>
      <c r="L43" s="6">
        <v>0</v>
      </c>
      <c r="M43" s="5">
        <v>0</v>
      </c>
      <c r="N43" s="8">
        <v>0</v>
      </c>
      <c r="O43" s="6">
        <v>0</v>
      </c>
      <c r="P43" s="5">
        <v>0</v>
      </c>
      <c r="Q43" s="8">
        <v>0</v>
      </c>
      <c r="R43" s="6">
        <v>31</v>
      </c>
      <c r="S43" s="5">
        <v>320</v>
      </c>
      <c r="T43" s="8">
        <f t="shared" si="65"/>
        <v>10322.58064516129</v>
      </c>
      <c r="U43" s="6">
        <v>0</v>
      </c>
      <c r="V43" s="5">
        <v>0</v>
      </c>
      <c r="W43" s="8">
        <v>0</v>
      </c>
      <c r="X43" s="6">
        <v>0</v>
      </c>
      <c r="Y43" s="5">
        <v>0</v>
      </c>
      <c r="Z43" s="8">
        <v>0</v>
      </c>
      <c r="AA43" s="6">
        <v>0</v>
      </c>
      <c r="AB43" s="5">
        <v>0</v>
      </c>
      <c r="AC43" s="8">
        <v>0</v>
      </c>
      <c r="AD43" s="6">
        <v>0</v>
      </c>
      <c r="AE43" s="5">
        <v>0</v>
      </c>
      <c r="AF43" s="8">
        <v>0</v>
      </c>
      <c r="AG43" s="6">
        <v>0</v>
      </c>
      <c r="AH43" s="5">
        <v>0</v>
      </c>
      <c r="AI43" s="8">
        <v>0</v>
      </c>
      <c r="AJ43" s="6">
        <v>0</v>
      </c>
      <c r="AK43" s="5">
        <v>0</v>
      </c>
      <c r="AL43" s="8">
        <v>0</v>
      </c>
      <c r="AM43" s="6">
        <v>0</v>
      </c>
      <c r="AN43" s="5">
        <v>0</v>
      </c>
      <c r="AO43" s="8">
        <v>0</v>
      </c>
      <c r="AP43" s="6">
        <v>0</v>
      </c>
      <c r="AQ43" s="5">
        <v>65</v>
      </c>
      <c r="AR43" s="8">
        <v>0</v>
      </c>
      <c r="AS43" s="6">
        <v>0</v>
      </c>
      <c r="AT43" s="5">
        <v>0</v>
      </c>
      <c r="AU43" s="8">
        <v>0</v>
      </c>
      <c r="AV43" s="6">
        <v>0</v>
      </c>
      <c r="AW43" s="5">
        <v>0</v>
      </c>
      <c r="AX43" s="8">
        <v>0</v>
      </c>
      <c r="AY43" s="6">
        <v>0</v>
      </c>
      <c r="AZ43" s="5">
        <v>0</v>
      </c>
      <c r="BA43" s="8">
        <v>0</v>
      </c>
      <c r="BB43" s="6">
        <v>0</v>
      </c>
      <c r="BC43" s="5">
        <v>0</v>
      </c>
      <c r="BD43" s="8">
        <v>0</v>
      </c>
      <c r="BE43" s="6">
        <v>0</v>
      </c>
      <c r="BF43" s="5">
        <v>0</v>
      </c>
      <c r="BG43" s="8">
        <v>0</v>
      </c>
      <c r="BH43" s="6">
        <v>0</v>
      </c>
      <c r="BI43" s="5">
        <v>0</v>
      </c>
      <c r="BJ43" s="8">
        <v>0</v>
      </c>
      <c r="BK43" s="6">
        <v>2</v>
      </c>
      <c r="BL43" s="5">
        <v>26</v>
      </c>
      <c r="BM43" s="8">
        <f t="shared" si="66"/>
        <v>13000</v>
      </c>
      <c r="BN43" s="6">
        <v>0</v>
      </c>
      <c r="BO43" s="5">
        <v>0</v>
      </c>
      <c r="BP43" s="8">
        <v>0</v>
      </c>
      <c r="BQ43" s="6">
        <v>0</v>
      </c>
      <c r="BR43" s="5">
        <v>0</v>
      </c>
      <c r="BS43" s="8">
        <v>0</v>
      </c>
      <c r="BT43" s="6">
        <v>0</v>
      </c>
      <c r="BU43" s="5">
        <v>6</v>
      </c>
      <c r="BV43" s="8">
        <v>0</v>
      </c>
      <c r="BW43" s="6">
        <v>0</v>
      </c>
      <c r="BX43" s="5">
        <v>0</v>
      </c>
      <c r="BY43" s="8">
        <v>0</v>
      </c>
      <c r="BZ43" s="6">
        <v>0</v>
      </c>
      <c r="CA43" s="5">
        <v>0</v>
      </c>
      <c r="CB43" s="8">
        <v>0</v>
      </c>
      <c r="CC43" s="6">
        <v>0</v>
      </c>
      <c r="CD43" s="5">
        <v>0</v>
      </c>
      <c r="CE43" s="8">
        <v>0</v>
      </c>
      <c r="CF43" s="6">
        <v>0</v>
      </c>
      <c r="CG43" s="5">
        <v>0</v>
      </c>
      <c r="CH43" s="8">
        <v>0</v>
      </c>
      <c r="CI43" s="6">
        <v>0</v>
      </c>
      <c r="CJ43" s="5">
        <v>0</v>
      </c>
      <c r="CK43" s="8">
        <v>0</v>
      </c>
      <c r="CL43" s="6"/>
      <c r="CM43" s="5"/>
      <c r="CN43" s="8"/>
      <c r="CO43" s="6">
        <v>0</v>
      </c>
      <c r="CP43" s="5">
        <v>0</v>
      </c>
      <c r="CQ43" s="8">
        <v>0</v>
      </c>
      <c r="CR43" s="6">
        <v>0</v>
      </c>
      <c r="CS43" s="5">
        <v>0</v>
      </c>
      <c r="CT43" s="8">
        <v>0</v>
      </c>
      <c r="CU43" s="6">
        <v>0</v>
      </c>
      <c r="CV43" s="5">
        <v>0</v>
      </c>
      <c r="CW43" s="8">
        <v>0</v>
      </c>
      <c r="CX43" s="6">
        <v>0</v>
      </c>
      <c r="CY43" s="5">
        <v>0</v>
      </c>
      <c r="CZ43" s="8">
        <v>0</v>
      </c>
      <c r="DA43" s="6">
        <v>0</v>
      </c>
      <c r="DB43" s="5">
        <v>0</v>
      </c>
      <c r="DC43" s="8">
        <v>0</v>
      </c>
      <c r="DD43" s="6">
        <v>0</v>
      </c>
      <c r="DE43" s="5">
        <v>0</v>
      </c>
      <c r="DF43" s="8">
        <v>0</v>
      </c>
      <c r="DG43" s="6">
        <v>0</v>
      </c>
      <c r="DH43" s="5">
        <v>0</v>
      </c>
      <c r="DI43" s="8">
        <v>0</v>
      </c>
      <c r="DJ43" s="6">
        <v>0</v>
      </c>
      <c r="DK43" s="5">
        <v>0</v>
      </c>
      <c r="DL43" s="8">
        <v>0</v>
      </c>
      <c r="DM43" s="6">
        <v>0</v>
      </c>
      <c r="DN43" s="5">
        <v>0</v>
      </c>
      <c r="DO43" s="8">
        <v>0</v>
      </c>
      <c r="DP43" s="6">
        <v>0</v>
      </c>
      <c r="DQ43" s="5">
        <v>0</v>
      </c>
      <c r="DR43" s="8">
        <v>0</v>
      </c>
      <c r="DS43" s="6">
        <v>23</v>
      </c>
      <c r="DT43" s="5">
        <v>185</v>
      </c>
      <c r="DU43" s="8">
        <f t="shared" si="61"/>
        <v>8043.4782608695641</v>
      </c>
      <c r="DV43" s="6">
        <v>0</v>
      </c>
      <c r="DW43" s="5">
        <v>1</v>
      </c>
      <c r="DX43" s="8">
        <v>0</v>
      </c>
      <c r="DY43" s="6">
        <f t="shared" si="32"/>
        <v>56</v>
      </c>
      <c r="DZ43" s="8">
        <f t="shared" si="33"/>
        <v>603</v>
      </c>
    </row>
    <row r="44" spans="1:130" ht="15" thickBot="1" x14ac:dyDescent="0.35">
      <c r="A44" s="52"/>
      <c r="B44" s="53" t="s">
        <v>14</v>
      </c>
      <c r="C44" s="35">
        <f>SUM(C32:C43)</f>
        <v>0</v>
      </c>
      <c r="D44" s="34">
        <f>SUM(D32:D43)</f>
        <v>0</v>
      </c>
      <c r="E44" s="36"/>
      <c r="F44" s="35">
        <f>SUM(F32:F43)</f>
        <v>12</v>
      </c>
      <c r="G44" s="34">
        <f>SUM(G32:G43)</f>
        <v>209</v>
      </c>
      <c r="H44" s="36"/>
      <c r="I44" s="35">
        <f>SUM(I32:I43)</f>
        <v>0</v>
      </c>
      <c r="J44" s="34">
        <f>SUM(J32:J43)</f>
        <v>0</v>
      </c>
      <c r="K44" s="36"/>
      <c r="L44" s="35">
        <f>SUM(L32:L43)</f>
        <v>0</v>
      </c>
      <c r="M44" s="34">
        <f>SUM(M32:M43)</f>
        <v>0</v>
      </c>
      <c r="N44" s="36"/>
      <c r="O44" s="35">
        <f>SUM(O32:O43)</f>
        <v>0</v>
      </c>
      <c r="P44" s="34">
        <f>SUM(P32:P43)</f>
        <v>0</v>
      </c>
      <c r="Q44" s="36"/>
      <c r="R44" s="35">
        <f>SUM(R32:R43)</f>
        <v>59</v>
      </c>
      <c r="S44" s="34">
        <f>SUM(S32:S43)</f>
        <v>510</v>
      </c>
      <c r="T44" s="36"/>
      <c r="U44" s="35">
        <f>SUM(U32:U43)</f>
        <v>0</v>
      </c>
      <c r="V44" s="34">
        <f>SUM(V32:V43)</f>
        <v>0</v>
      </c>
      <c r="W44" s="36"/>
      <c r="X44" s="35">
        <f>SUM(X32:X43)</f>
        <v>0</v>
      </c>
      <c r="Y44" s="34">
        <f>SUM(Y32:Y43)</f>
        <v>0</v>
      </c>
      <c r="Z44" s="36"/>
      <c r="AA44" s="35">
        <f t="shared" ref="AA44:AB44" si="68">SUM(AA32:AA43)</f>
        <v>0</v>
      </c>
      <c r="AB44" s="34">
        <f t="shared" si="68"/>
        <v>0</v>
      </c>
      <c r="AC44" s="36"/>
      <c r="AD44" s="35">
        <f>SUM(AD32:AD43)</f>
        <v>0</v>
      </c>
      <c r="AE44" s="34">
        <f>SUM(AE32:AE43)</f>
        <v>0</v>
      </c>
      <c r="AF44" s="36"/>
      <c r="AG44" s="35">
        <f>SUM(AG32:AG43)</f>
        <v>0</v>
      </c>
      <c r="AH44" s="34">
        <f>SUM(AH32:AH43)</f>
        <v>0</v>
      </c>
      <c r="AI44" s="36"/>
      <c r="AJ44" s="35">
        <f>SUM(AJ32:AJ43)</f>
        <v>0</v>
      </c>
      <c r="AK44" s="34">
        <f>SUM(AK32:AK43)</f>
        <v>0</v>
      </c>
      <c r="AL44" s="36"/>
      <c r="AM44" s="35">
        <f>SUM(AM32:AM43)</f>
        <v>0</v>
      </c>
      <c r="AN44" s="34">
        <f>SUM(AN32:AN43)</f>
        <v>0</v>
      </c>
      <c r="AO44" s="36"/>
      <c r="AP44" s="35">
        <f>SUM(AP32:AP43)</f>
        <v>0</v>
      </c>
      <c r="AQ44" s="34">
        <f>SUM(AQ32:AQ43)</f>
        <v>65</v>
      </c>
      <c r="AR44" s="36"/>
      <c r="AS44" s="35">
        <f>SUM(AS32:AS43)</f>
        <v>0</v>
      </c>
      <c r="AT44" s="34">
        <f>SUM(AT32:AT43)</f>
        <v>0</v>
      </c>
      <c r="AU44" s="36"/>
      <c r="AV44" s="35">
        <f>SUM(AV32:AV43)</f>
        <v>0</v>
      </c>
      <c r="AW44" s="34">
        <f>SUM(AW32:AW43)</f>
        <v>0</v>
      </c>
      <c r="AX44" s="36"/>
      <c r="AY44" s="35">
        <f>SUM(AY32:AY43)</f>
        <v>43</v>
      </c>
      <c r="AZ44" s="34">
        <f>SUM(AZ32:AZ43)</f>
        <v>674</v>
      </c>
      <c r="BA44" s="36"/>
      <c r="BB44" s="35">
        <f t="shared" ref="BB44:BC44" si="69">SUM(BB32:BB43)</f>
        <v>0</v>
      </c>
      <c r="BC44" s="34">
        <f t="shared" si="69"/>
        <v>0</v>
      </c>
      <c r="BD44" s="36"/>
      <c r="BE44" s="35">
        <f t="shared" ref="BE44:BF44" si="70">SUM(BE32:BE43)</f>
        <v>0</v>
      </c>
      <c r="BF44" s="34">
        <f t="shared" si="70"/>
        <v>0</v>
      </c>
      <c r="BG44" s="36"/>
      <c r="BH44" s="35">
        <f t="shared" ref="BH44:BI44" si="71">SUM(BH32:BH43)</f>
        <v>0</v>
      </c>
      <c r="BI44" s="34">
        <f t="shared" si="71"/>
        <v>0</v>
      </c>
      <c r="BJ44" s="36"/>
      <c r="BK44" s="35">
        <f t="shared" ref="BK44:BL44" si="72">SUM(BK32:BK43)</f>
        <v>32</v>
      </c>
      <c r="BL44" s="34">
        <f t="shared" si="72"/>
        <v>373</v>
      </c>
      <c r="BM44" s="36"/>
      <c r="BN44" s="35">
        <f t="shared" ref="BN44:BO44" si="73">SUM(BN32:BN43)</f>
        <v>0</v>
      </c>
      <c r="BO44" s="34">
        <f t="shared" si="73"/>
        <v>0</v>
      </c>
      <c r="BP44" s="36"/>
      <c r="BQ44" s="35">
        <f t="shared" ref="BQ44:BR44" si="74">SUM(BQ32:BQ43)</f>
        <v>0</v>
      </c>
      <c r="BR44" s="34">
        <f t="shared" si="74"/>
        <v>0</v>
      </c>
      <c r="BS44" s="36"/>
      <c r="BT44" s="35">
        <f t="shared" ref="BT44:BU44" si="75">SUM(BT32:BT43)</f>
        <v>30</v>
      </c>
      <c r="BU44" s="34">
        <f t="shared" si="75"/>
        <v>320</v>
      </c>
      <c r="BV44" s="36"/>
      <c r="BW44" s="35">
        <f t="shared" ref="BW44:BX44" si="76">SUM(BW32:BW43)</f>
        <v>0</v>
      </c>
      <c r="BX44" s="34">
        <f t="shared" si="76"/>
        <v>0</v>
      </c>
      <c r="BY44" s="36"/>
      <c r="BZ44" s="35">
        <f t="shared" ref="BZ44:CA44" si="77">SUM(BZ32:BZ43)</f>
        <v>0</v>
      </c>
      <c r="CA44" s="34">
        <f t="shared" si="77"/>
        <v>0</v>
      </c>
      <c r="CB44" s="36"/>
      <c r="CC44" s="35">
        <f t="shared" ref="CC44:CD44" si="78">SUM(CC32:CC43)</f>
        <v>0</v>
      </c>
      <c r="CD44" s="34">
        <f t="shared" si="78"/>
        <v>0</v>
      </c>
      <c r="CE44" s="36"/>
      <c r="CF44" s="35">
        <f t="shared" ref="CF44:CG44" si="79">SUM(CF32:CF43)</f>
        <v>0</v>
      </c>
      <c r="CG44" s="34">
        <f t="shared" si="79"/>
        <v>0</v>
      </c>
      <c r="CH44" s="36"/>
      <c r="CI44" s="35">
        <f t="shared" ref="CI44:CJ44" si="80">SUM(CI32:CI43)</f>
        <v>0</v>
      </c>
      <c r="CJ44" s="34">
        <f t="shared" si="80"/>
        <v>0</v>
      </c>
      <c r="CK44" s="36"/>
      <c r="CL44" s="35"/>
      <c r="CM44" s="34"/>
      <c r="CN44" s="36"/>
      <c r="CO44" s="35">
        <f t="shared" ref="CO44:CP44" si="81">SUM(CO32:CO43)</f>
        <v>0</v>
      </c>
      <c r="CP44" s="34">
        <f t="shared" si="81"/>
        <v>0</v>
      </c>
      <c r="CQ44" s="36"/>
      <c r="CR44" s="35">
        <f t="shared" ref="CR44:CS44" si="82">SUM(CR32:CR43)</f>
        <v>0</v>
      </c>
      <c r="CS44" s="34">
        <f t="shared" si="82"/>
        <v>0</v>
      </c>
      <c r="CT44" s="36"/>
      <c r="CU44" s="35">
        <f t="shared" ref="CU44:CV44" si="83">SUM(CU32:CU43)</f>
        <v>0</v>
      </c>
      <c r="CV44" s="34">
        <f t="shared" si="83"/>
        <v>0</v>
      </c>
      <c r="CW44" s="36"/>
      <c r="CX44" s="35">
        <f t="shared" ref="CX44:CY44" si="84">SUM(CX32:CX43)</f>
        <v>0</v>
      </c>
      <c r="CY44" s="34">
        <f t="shared" si="84"/>
        <v>0</v>
      </c>
      <c r="CZ44" s="36"/>
      <c r="DA44" s="35">
        <f t="shared" ref="DA44:DB44" si="85">SUM(DA32:DA43)</f>
        <v>0</v>
      </c>
      <c r="DB44" s="34">
        <f t="shared" si="85"/>
        <v>0</v>
      </c>
      <c r="DC44" s="36"/>
      <c r="DD44" s="35">
        <f t="shared" ref="DD44:DE44" si="86">SUM(DD32:DD43)</f>
        <v>0</v>
      </c>
      <c r="DE44" s="34">
        <f t="shared" si="86"/>
        <v>0</v>
      </c>
      <c r="DF44" s="36"/>
      <c r="DG44" s="35">
        <f t="shared" ref="DG44:DH44" si="87">SUM(DG32:DG43)</f>
        <v>0</v>
      </c>
      <c r="DH44" s="34">
        <f t="shared" si="87"/>
        <v>0</v>
      </c>
      <c r="DI44" s="36"/>
      <c r="DJ44" s="35">
        <f t="shared" ref="DJ44:DK44" si="88">SUM(DJ32:DJ43)</f>
        <v>0</v>
      </c>
      <c r="DK44" s="34">
        <f t="shared" si="88"/>
        <v>0</v>
      </c>
      <c r="DL44" s="36"/>
      <c r="DM44" s="35">
        <f t="shared" ref="DM44:DN44" si="89">SUM(DM32:DM43)</f>
        <v>0</v>
      </c>
      <c r="DN44" s="34">
        <f t="shared" si="89"/>
        <v>0</v>
      </c>
      <c r="DO44" s="36"/>
      <c r="DP44" s="35">
        <f t="shared" ref="DP44:DQ44" si="90">SUM(DP32:DP43)</f>
        <v>0</v>
      </c>
      <c r="DQ44" s="34">
        <f t="shared" si="90"/>
        <v>2</v>
      </c>
      <c r="DR44" s="36"/>
      <c r="DS44" s="35">
        <f t="shared" ref="DS44:DT44" si="91">SUM(DS32:DS43)</f>
        <v>1795</v>
      </c>
      <c r="DT44" s="34">
        <f t="shared" si="91"/>
        <v>20707</v>
      </c>
      <c r="DU44" s="36"/>
      <c r="DV44" s="35">
        <f t="shared" ref="DV44:DW44" si="92">SUM(DV32:DV43)</f>
        <v>194</v>
      </c>
      <c r="DW44" s="34">
        <f t="shared" si="92"/>
        <v>2127</v>
      </c>
      <c r="DX44" s="36"/>
      <c r="DY44" s="35">
        <f>SUM(DY32:DY43)</f>
        <v>2165</v>
      </c>
      <c r="DZ44" s="36">
        <f>SUM(DZ32:DZ43)</f>
        <v>24987</v>
      </c>
    </row>
    <row r="45" spans="1:130" x14ac:dyDescent="0.3">
      <c r="A45" s="45">
        <v>2009</v>
      </c>
      <c r="B45" s="46" t="s">
        <v>2</v>
      </c>
      <c r="C45" s="6">
        <v>0</v>
      </c>
      <c r="D45" s="5">
        <v>0</v>
      </c>
      <c r="E45" s="8">
        <v>0</v>
      </c>
      <c r="F45" s="6">
        <v>12</v>
      </c>
      <c r="G45" s="5">
        <v>214</v>
      </c>
      <c r="H45" s="8">
        <f>G45/F45*1000</f>
        <v>17833.333333333332</v>
      </c>
      <c r="I45" s="6">
        <v>0</v>
      </c>
      <c r="J45" s="5">
        <v>0</v>
      </c>
      <c r="K45" s="8">
        <v>0</v>
      </c>
      <c r="L45" s="6">
        <v>0</v>
      </c>
      <c r="M45" s="5">
        <v>0</v>
      </c>
      <c r="N45" s="8">
        <v>0</v>
      </c>
      <c r="O45" s="6">
        <v>0</v>
      </c>
      <c r="P45" s="5">
        <v>0</v>
      </c>
      <c r="Q45" s="8">
        <v>0</v>
      </c>
      <c r="R45" s="6">
        <v>59</v>
      </c>
      <c r="S45" s="5">
        <v>436</v>
      </c>
      <c r="T45" s="8">
        <f>S45/R45*1000</f>
        <v>7389.8305084745762</v>
      </c>
      <c r="U45" s="6">
        <v>0</v>
      </c>
      <c r="V45" s="5">
        <v>0</v>
      </c>
      <c r="W45" s="8">
        <v>0</v>
      </c>
      <c r="X45" s="6">
        <v>0</v>
      </c>
      <c r="Y45" s="5">
        <v>0</v>
      </c>
      <c r="Z45" s="8">
        <v>0</v>
      </c>
      <c r="AA45" s="6">
        <v>0</v>
      </c>
      <c r="AB45" s="5">
        <v>0</v>
      </c>
      <c r="AC45" s="8">
        <v>0</v>
      </c>
      <c r="AD45" s="6">
        <v>0</v>
      </c>
      <c r="AE45" s="5">
        <v>0</v>
      </c>
      <c r="AF45" s="8">
        <v>0</v>
      </c>
      <c r="AG45" s="6">
        <v>0</v>
      </c>
      <c r="AH45" s="5">
        <v>0</v>
      </c>
      <c r="AI45" s="8">
        <v>0</v>
      </c>
      <c r="AJ45" s="6">
        <v>0</v>
      </c>
      <c r="AK45" s="5">
        <v>0</v>
      </c>
      <c r="AL45" s="8">
        <v>0</v>
      </c>
      <c r="AM45" s="6">
        <v>0</v>
      </c>
      <c r="AN45" s="5">
        <v>0</v>
      </c>
      <c r="AO45" s="8">
        <v>0</v>
      </c>
      <c r="AP45" s="6">
        <v>0</v>
      </c>
      <c r="AQ45" s="5">
        <v>0</v>
      </c>
      <c r="AR45" s="8">
        <v>0</v>
      </c>
      <c r="AS45" s="6">
        <v>0</v>
      </c>
      <c r="AT45" s="5">
        <v>0</v>
      </c>
      <c r="AU45" s="8">
        <v>0</v>
      </c>
      <c r="AV45" s="6">
        <v>0</v>
      </c>
      <c r="AW45" s="5">
        <v>0</v>
      </c>
      <c r="AX45" s="8">
        <v>0</v>
      </c>
      <c r="AY45" s="6">
        <v>0</v>
      </c>
      <c r="AZ45" s="5">
        <v>0</v>
      </c>
      <c r="BA45" s="8">
        <v>0</v>
      </c>
      <c r="BB45" s="6">
        <v>0</v>
      </c>
      <c r="BC45" s="5">
        <v>0</v>
      </c>
      <c r="BD45" s="8">
        <v>0</v>
      </c>
      <c r="BE45" s="6">
        <v>0</v>
      </c>
      <c r="BF45" s="5">
        <v>0</v>
      </c>
      <c r="BG45" s="8">
        <v>0</v>
      </c>
      <c r="BH45" s="6">
        <v>0</v>
      </c>
      <c r="BI45" s="5">
        <v>0</v>
      </c>
      <c r="BJ45" s="8">
        <v>0</v>
      </c>
      <c r="BK45" s="6">
        <v>0</v>
      </c>
      <c r="BL45" s="5">
        <v>0</v>
      </c>
      <c r="BM45" s="8">
        <v>0</v>
      </c>
      <c r="BN45" s="6">
        <v>0</v>
      </c>
      <c r="BO45" s="5">
        <v>0</v>
      </c>
      <c r="BP45" s="8">
        <v>0</v>
      </c>
      <c r="BQ45" s="6">
        <v>0</v>
      </c>
      <c r="BR45" s="5">
        <v>0</v>
      </c>
      <c r="BS45" s="8">
        <v>0</v>
      </c>
      <c r="BT45" s="6">
        <v>0</v>
      </c>
      <c r="BU45" s="5">
        <v>0</v>
      </c>
      <c r="BV45" s="8">
        <v>0</v>
      </c>
      <c r="BW45" s="6">
        <v>0</v>
      </c>
      <c r="BX45" s="5">
        <v>0</v>
      </c>
      <c r="BY45" s="8">
        <v>0</v>
      </c>
      <c r="BZ45" s="6">
        <v>0</v>
      </c>
      <c r="CA45" s="5">
        <v>0</v>
      </c>
      <c r="CB45" s="8">
        <v>0</v>
      </c>
      <c r="CC45" s="6">
        <v>0</v>
      </c>
      <c r="CD45" s="5">
        <v>0</v>
      </c>
      <c r="CE45" s="8">
        <v>0</v>
      </c>
      <c r="CF45" s="6">
        <v>0</v>
      </c>
      <c r="CG45" s="5">
        <v>0</v>
      </c>
      <c r="CH45" s="8">
        <v>0</v>
      </c>
      <c r="CI45" s="6">
        <v>0</v>
      </c>
      <c r="CJ45" s="5">
        <v>0</v>
      </c>
      <c r="CK45" s="8">
        <v>0</v>
      </c>
      <c r="CL45" s="6"/>
      <c r="CM45" s="5"/>
      <c r="CN45" s="8"/>
      <c r="CO45" s="6">
        <v>0</v>
      </c>
      <c r="CP45" s="5">
        <v>0</v>
      </c>
      <c r="CQ45" s="8">
        <v>0</v>
      </c>
      <c r="CR45" s="6">
        <v>0</v>
      </c>
      <c r="CS45" s="5">
        <v>0</v>
      </c>
      <c r="CT45" s="8">
        <v>0</v>
      </c>
      <c r="CU45" s="6">
        <v>0</v>
      </c>
      <c r="CV45" s="5">
        <v>0</v>
      </c>
      <c r="CW45" s="8">
        <v>0</v>
      </c>
      <c r="CX45" s="6">
        <v>0</v>
      </c>
      <c r="CY45" s="5">
        <v>0</v>
      </c>
      <c r="CZ45" s="8">
        <v>0</v>
      </c>
      <c r="DA45" s="6">
        <v>0</v>
      </c>
      <c r="DB45" s="5">
        <v>0</v>
      </c>
      <c r="DC45" s="8">
        <v>0</v>
      </c>
      <c r="DD45" s="6">
        <v>0</v>
      </c>
      <c r="DE45" s="5">
        <v>0</v>
      </c>
      <c r="DF45" s="8">
        <v>0</v>
      </c>
      <c r="DG45" s="6">
        <v>0</v>
      </c>
      <c r="DH45" s="5">
        <v>0</v>
      </c>
      <c r="DI45" s="8">
        <v>0</v>
      </c>
      <c r="DJ45" s="6">
        <v>15</v>
      </c>
      <c r="DK45" s="5">
        <v>253</v>
      </c>
      <c r="DL45" s="8">
        <f t="shared" ref="DL45" si="93">DK45/DJ45*1000</f>
        <v>16866.666666666668</v>
      </c>
      <c r="DM45" s="6">
        <v>0</v>
      </c>
      <c r="DN45" s="5">
        <v>0</v>
      </c>
      <c r="DO45" s="8">
        <v>0</v>
      </c>
      <c r="DP45" s="6">
        <v>0</v>
      </c>
      <c r="DQ45" s="5">
        <v>0</v>
      </c>
      <c r="DR45" s="8">
        <v>0</v>
      </c>
      <c r="DS45" s="6">
        <v>283</v>
      </c>
      <c r="DT45" s="5">
        <v>1894</v>
      </c>
      <c r="DU45" s="8">
        <f t="shared" ref="DU45:DU56" si="94">DT45/DS45*1000</f>
        <v>6692.579505300353</v>
      </c>
      <c r="DV45" s="6">
        <v>0</v>
      </c>
      <c r="DW45" s="5">
        <v>1</v>
      </c>
      <c r="DX45" s="8">
        <v>0</v>
      </c>
      <c r="DY45" s="6">
        <f t="shared" ref="DY45:DY56" si="95">DV45+DS45+DP45+DM45+DJ45+CX45+CR45+CR45+CO45+CI45+CF45+BW45+BT45+BN45+BK45+BH45+BE45+AY45+AP45+AG45+AV45+X45+R45+O45+I45+F45+BZ45+BB45+AS45+L45</f>
        <v>369</v>
      </c>
      <c r="DZ45" s="10">
        <f t="shared" ref="DZ45:DZ56" si="96">DW45+DT45+DQ45+DN45+DK45+CY45+CS45+CS45+CP45+CJ45+CG45+BX45+BU45+BO45+BL45+BI45+BF45+AZ45+AQ45+AH45+AW45+Y45+S45+P45+J45+G45+CA45+BC45+AT45+M45</f>
        <v>2798</v>
      </c>
    </row>
    <row r="46" spans="1:130" x14ac:dyDescent="0.3">
      <c r="A46" s="45">
        <v>2009</v>
      </c>
      <c r="B46" s="46" t="s">
        <v>3</v>
      </c>
      <c r="C46" s="6">
        <v>0</v>
      </c>
      <c r="D46" s="5">
        <v>0</v>
      </c>
      <c r="E46" s="8">
        <v>0</v>
      </c>
      <c r="F46" s="6">
        <v>0</v>
      </c>
      <c r="G46" s="5">
        <v>0</v>
      </c>
      <c r="H46" s="8">
        <v>0</v>
      </c>
      <c r="I46" s="6">
        <v>0</v>
      </c>
      <c r="J46" s="5">
        <v>0</v>
      </c>
      <c r="K46" s="8">
        <v>0</v>
      </c>
      <c r="L46" s="6">
        <v>0</v>
      </c>
      <c r="M46" s="5">
        <v>0</v>
      </c>
      <c r="N46" s="8">
        <v>0</v>
      </c>
      <c r="O46" s="6">
        <v>0</v>
      </c>
      <c r="P46" s="5">
        <v>0</v>
      </c>
      <c r="Q46" s="8">
        <v>0</v>
      </c>
      <c r="R46" s="6">
        <v>30</v>
      </c>
      <c r="S46" s="5">
        <v>210</v>
      </c>
      <c r="T46" s="8">
        <f t="shared" ref="T46:T53" si="97">S46/R46*1000</f>
        <v>7000</v>
      </c>
      <c r="U46" s="6">
        <v>0</v>
      </c>
      <c r="V46" s="5">
        <v>0</v>
      </c>
      <c r="W46" s="8">
        <v>0</v>
      </c>
      <c r="X46" s="6">
        <v>0</v>
      </c>
      <c r="Y46" s="5">
        <v>0</v>
      </c>
      <c r="Z46" s="8">
        <v>0</v>
      </c>
      <c r="AA46" s="6">
        <v>0</v>
      </c>
      <c r="AB46" s="5">
        <v>0</v>
      </c>
      <c r="AC46" s="8">
        <v>0</v>
      </c>
      <c r="AD46" s="6">
        <v>0</v>
      </c>
      <c r="AE46" s="5">
        <v>0</v>
      </c>
      <c r="AF46" s="8">
        <v>0</v>
      </c>
      <c r="AG46" s="6">
        <v>0</v>
      </c>
      <c r="AH46" s="5">
        <v>0</v>
      </c>
      <c r="AI46" s="8">
        <v>0</v>
      </c>
      <c r="AJ46" s="6">
        <v>0</v>
      </c>
      <c r="AK46" s="5">
        <v>0</v>
      </c>
      <c r="AL46" s="8">
        <v>0</v>
      </c>
      <c r="AM46" s="6">
        <v>0</v>
      </c>
      <c r="AN46" s="5">
        <v>0</v>
      </c>
      <c r="AO46" s="8">
        <v>0</v>
      </c>
      <c r="AP46" s="6">
        <v>0</v>
      </c>
      <c r="AQ46" s="5">
        <v>0</v>
      </c>
      <c r="AR46" s="8">
        <v>0</v>
      </c>
      <c r="AS46" s="6">
        <v>0</v>
      </c>
      <c r="AT46" s="5">
        <v>0</v>
      </c>
      <c r="AU46" s="8">
        <v>0</v>
      </c>
      <c r="AV46" s="6">
        <v>0</v>
      </c>
      <c r="AW46" s="5">
        <v>0</v>
      </c>
      <c r="AX46" s="8">
        <v>0</v>
      </c>
      <c r="AY46" s="6">
        <v>0</v>
      </c>
      <c r="AZ46" s="5">
        <v>0</v>
      </c>
      <c r="BA46" s="8">
        <v>0</v>
      </c>
      <c r="BB46" s="6">
        <v>0</v>
      </c>
      <c r="BC46" s="5">
        <v>0</v>
      </c>
      <c r="BD46" s="8">
        <v>0</v>
      </c>
      <c r="BE46" s="6">
        <v>0</v>
      </c>
      <c r="BF46" s="5">
        <v>0</v>
      </c>
      <c r="BG46" s="8">
        <v>0</v>
      </c>
      <c r="BH46" s="6">
        <v>0</v>
      </c>
      <c r="BI46" s="5">
        <v>0</v>
      </c>
      <c r="BJ46" s="8">
        <v>0</v>
      </c>
      <c r="BK46" s="6">
        <v>60</v>
      </c>
      <c r="BL46" s="5">
        <v>508</v>
      </c>
      <c r="BM46" s="8">
        <f t="shared" ref="BM46:BM54" si="98">BL46/BK46*1000</f>
        <v>8466.6666666666661</v>
      </c>
      <c r="BN46" s="6">
        <v>0</v>
      </c>
      <c r="BO46" s="5">
        <v>0</v>
      </c>
      <c r="BP46" s="8">
        <v>0</v>
      </c>
      <c r="BQ46" s="6">
        <v>0</v>
      </c>
      <c r="BR46" s="5">
        <v>0</v>
      </c>
      <c r="BS46" s="8">
        <v>0</v>
      </c>
      <c r="BT46" s="6">
        <v>0</v>
      </c>
      <c r="BU46" s="5">
        <v>0</v>
      </c>
      <c r="BV46" s="8">
        <v>0</v>
      </c>
      <c r="BW46" s="6">
        <v>0</v>
      </c>
      <c r="BX46" s="5">
        <v>0</v>
      </c>
      <c r="BY46" s="8">
        <v>0</v>
      </c>
      <c r="BZ46" s="6">
        <v>0</v>
      </c>
      <c r="CA46" s="5">
        <v>0</v>
      </c>
      <c r="CB46" s="8">
        <v>0</v>
      </c>
      <c r="CC46" s="6">
        <v>0</v>
      </c>
      <c r="CD46" s="5">
        <v>0</v>
      </c>
      <c r="CE46" s="8">
        <v>0</v>
      </c>
      <c r="CF46" s="6">
        <v>0</v>
      </c>
      <c r="CG46" s="5">
        <v>0</v>
      </c>
      <c r="CH46" s="8">
        <v>0</v>
      </c>
      <c r="CI46" s="6">
        <v>0</v>
      </c>
      <c r="CJ46" s="5">
        <v>0</v>
      </c>
      <c r="CK46" s="8">
        <v>0</v>
      </c>
      <c r="CL46" s="6"/>
      <c r="CM46" s="5"/>
      <c r="CN46" s="8"/>
      <c r="CO46" s="6">
        <v>0</v>
      </c>
      <c r="CP46" s="5">
        <v>0</v>
      </c>
      <c r="CQ46" s="8">
        <v>0</v>
      </c>
      <c r="CR46" s="6">
        <v>0</v>
      </c>
      <c r="CS46" s="5">
        <v>0</v>
      </c>
      <c r="CT46" s="8">
        <v>0</v>
      </c>
      <c r="CU46" s="6">
        <v>0</v>
      </c>
      <c r="CV46" s="5">
        <v>0</v>
      </c>
      <c r="CW46" s="8">
        <v>0</v>
      </c>
      <c r="CX46" s="6">
        <v>0</v>
      </c>
      <c r="CY46" s="5">
        <v>0</v>
      </c>
      <c r="CZ46" s="8">
        <v>0</v>
      </c>
      <c r="DA46" s="6">
        <v>0</v>
      </c>
      <c r="DB46" s="5">
        <v>0</v>
      </c>
      <c r="DC46" s="8">
        <v>0</v>
      </c>
      <c r="DD46" s="6">
        <v>0</v>
      </c>
      <c r="DE46" s="5">
        <v>0</v>
      </c>
      <c r="DF46" s="8">
        <v>0</v>
      </c>
      <c r="DG46" s="6">
        <v>0</v>
      </c>
      <c r="DH46" s="5">
        <v>0</v>
      </c>
      <c r="DI46" s="8">
        <v>0</v>
      </c>
      <c r="DJ46" s="6">
        <v>0</v>
      </c>
      <c r="DK46" s="5">
        <v>0</v>
      </c>
      <c r="DL46" s="8">
        <v>0</v>
      </c>
      <c r="DM46" s="6">
        <v>0</v>
      </c>
      <c r="DN46" s="5">
        <v>0</v>
      </c>
      <c r="DO46" s="8">
        <v>0</v>
      </c>
      <c r="DP46" s="6">
        <v>0</v>
      </c>
      <c r="DQ46" s="5">
        <v>0</v>
      </c>
      <c r="DR46" s="8">
        <v>0</v>
      </c>
      <c r="DS46" s="6">
        <v>110</v>
      </c>
      <c r="DT46" s="5">
        <v>763</v>
      </c>
      <c r="DU46" s="8">
        <f t="shared" si="94"/>
        <v>6936.3636363636369</v>
      </c>
      <c r="DV46" s="6">
        <v>0</v>
      </c>
      <c r="DW46" s="5">
        <v>0</v>
      </c>
      <c r="DX46" s="8">
        <v>0</v>
      </c>
      <c r="DY46" s="6">
        <f t="shared" si="95"/>
        <v>200</v>
      </c>
      <c r="DZ46" s="10">
        <f t="shared" si="96"/>
        <v>1481</v>
      </c>
    </row>
    <row r="47" spans="1:130" x14ac:dyDescent="0.3">
      <c r="A47" s="45">
        <v>2009</v>
      </c>
      <c r="B47" s="46" t="s">
        <v>4</v>
      </c>
      <c r="C47" s="6">
        <v>0</v>
      </c>
      <c r="D47" s="5">
        <v>0</v>
      </c>
      <c r="E47" s="8">
        <v>0</v>
      </c>
      <c r="F47" s="6">
        <v>0</v>
      </c>
      <c r="G47" s="5">
        <v>0</v>
      </c>
      <c r="H47" s="8">
        <v>0</v>
      </c>
      <c r="I47" s="6">
        <v>0</v>
      </c>
      <c r="J47" s="5">
        <v>0</v>
      </c>
      <c r="K47" s="8">
        <v>0</v>
      </c>
      <c r="L47" s="6">
        <v>0</v>
      </c>
      <c r="M47" s="5">
        <v>0</v>
      </c>
      <c r="N47" s="8">
        <v>0</v>
      </c>
      <c r="O47" s="6">
        <v>0</v>
      </c>
      <c r="P47" s="5">
        <v>0</v>
      </c>
      <c r="Q47" s="8">
        <v>0</v>
      </c>
      <c r="R47" s="6">
        <v>0</v>
      </c>
      <c r="S47" s="5">
        <v>0</v>
      </c>
      <c r="T47" s="8">
        <v>0</v>
      </c>
      <c r="U47" s="6">
        <v>0</v>
      </c>
      <c r="V47" s="5">
        <v>0</v>
      </c>
      <c r="W47" s="8">
        <v>0</v>
      </c>
      <c r="X47" s="6">
        <v>0</v>
      </c>
      <c r="Y47" s="5">
        <v>0</v>
      </c>
      <c r="Z47" s="8">
        <v>0</v>
      </c>
      <c r="AA47" s="6">
        <v>0</v>
      </c>
      <c r="AB47" s="5">
        <v>0</v>
      </c>
      <c r="AC47" s="8">
        <v>0</v>
      </c>
      <c r="AD47" s="6">
        <v>0</v>
      </c>
      <c r="AE47" s="5">
        <v>0</v>
      </c>
      <c r="AF47" s="8">
        <v>0</v>
      </c>
      <c r="AG47" s="6">
        <v>0</v>
      </c>
      <c r="AH47" s="5">
        <v>0</v>
      </c>
      <c r="AI47" s="8">
        <v>0</v>
      </c>
      <c r="AJ47" s="6">
        <v>0</v>
      </c>
      <c r="AK47" s="5">
        <v>0</v>
      </c>
      <c r="AL47" s="8">
        <v>0</v>
      </c>
      <c r="AM47" s="6">
        <v>0</v>
      </c>
      <c r="AN47" s="5">
        <v>0</v>
      </c>
      <c r="AO47" s="8">
        <v>0</v>
      </c>
      <c r="AP47" s="6">
        <v>0</v>
      </c>
      <c r="AQ47" s="5">
        <v>0</v>
      </c>
      <c r="AR47" s="8">
        <v>0</v>
      </c>
      <c r="AS47" s="6">
        <v>0</v>
      </c>
      <c r="AT47" s="5">
        <v>0</v>
      </c>
      <c r="AU47" s="8">
        <v>0</v>
      </c>
      <c r="AV47" s="6">
        <v>0</v>
      </c>
      <c r="AW47" s="5">
        <v>0</v>
      </c>
      <c r="AX47" s="8">
        <v>0</v>
      </c>
      <c r="AY47" s="6">
        <v>3</v>
      </c>
      <c r="AZ47" s="5">
        <v>49</v>
      </c>
      <c r="BA47" s="8">
        <f t="shared" ref="BA47:BA55" si="99">AZ47/AY47*1000</f>
        <v>16333.333333333332</v>
      </c>
      <c r="BB47" s="6">
        <v>0</v>
      </c>
      <c r="BC47" s="5">
        <v>0</v>
      </c>
      <c r="BD47" s="8">
        <v>0</v>
      </c>
      <c r="BE47" s="6">
        <v>0</v>
      </c>
      <c r="BF47" s="5">
        <v>0</v>
      </c>
      <c r="BG47" s="8">
        <v>0</v>
      </c>
      <c r="BH47" s="6">
        <v>0</v>
      </c>
      <c r="BI47" s="5">
        <v>0</v>
      </c>
      <c r="BJ47" s="8">
        <v>0</v>
      </c>
      <c r="BK47" s="6">
        <v>-30</v>
      </c>
      <c r="BL47" s="5">
        <v>-202</v>
      </c>
      <c r="BM47" s="8">
        <f>BL47/BK47*-1000</f>
        <v>-6733.333333333333</v>
      </c>
      <c r="BN47" s="6">
        <v>0</v>
      </c>
      <c r="BO47" s="5">
        <v>0</v>
      </c>
      <c r="BP47" s="8">
        <v>0</v>
      </c>
      <c r="BQ47" s="6">
        <v>0</v>
      </c>
      <c r="BR47" s="5">
        <v>0</v>
      </c>
      <c r="BS47" s="8">
        <v>0</v>
      </c>
      <c r="BT47" s="6">
        <v>0</v>
      </c>
      <c r="BU47" s="5">
        <v>0</v>
      </c>
      <c r="BV47" s="8">
        <v>0</v>
      </c>
      <c r="BW47" s="6">
        <v>0</v>
      </c>
      <c r="BX47" s="5">
        <v>0</v>
      </c>
      <c r="BY47" s="8">
        <v>0</v>
      </c>
      <c r="BZ47" s="6">
        <v>0</v>
      </c>
      <c r="CA47" s="5">
        <v>0</v>
      </c>
      <c r="CB47" s="8">
        <v>0</v>
      </c>
      <c r="CC47" s="6">
        <v>0</v>
      </c>
      <c r="CD47" s="5">
        <v>0</v>
      </c>
      <c r="CE47" s="8">
        <v>0</v>
      </c>
      <c r="CF47" s="6">
        <v>0</v>
      </c>
      <c r="CG47" s="5">
        <v>0</v>
      </c>
      <c r="CH47" s="8">
        <v>0</v>
      </c>
      <c r="CI47" s="6">
        <v>0</v>
      </c>
      <c r="CJ47" s="5">
        <v>0</v>
      </c>
      <c r="CK47" s="8">
        <v>0</v>
      </c>
      <c r="CL47" s="6"/>
      <c r="CM47" s="5"/>
      <c r="CN47" s="8"/>
      <c r="CO47" s="6">
        <v>0</v>
      </c>
      <c r="CP47" s="5">
        <v>0</v>
      </c>
      <c r="CQ47" s="8">
        <v>0</v>
      </c>
      <c r="CR47" s="6">
        <v>0</v>
      </c>
      <c r="CS47" s="5">
        <v>0</v>
      </c>
      <c r="CT47" s="8">
        <v>0</v>
      </c>
      <c r="CU47" s="6">
        <v>0</v>
      </c>
      <c r="CV47" s="5">
        <v>0</v>
      </c>
      <c r="CW47" s="8">
        <v>0</v>
      </c>
      <c r="CX47" s="6">
        <v>0</v>
      </c>
      <c r="CY47" s="5">
        <v>0</v>
      </c>
      <c r="CZ47" s="8">
        <v>0</v>
      </c>
      <c r="DA47" s="6">
        <v>0</v>
      </c>
      <c r="DB47" s="5">
        <v>0</v>
      </c>
      <c r="DC47" s="8">
        <v>0</v>
      </c>
      <c r="DD47" s="6">
        <v>0</v>
      </c>
      <c r="DE47" s="5">
        <v>0</v>
      </c>
      <c r="DF47" s="8">
        <v>0</v>
      </c>
      <c r="DG47" s="6">
        <v>0</v>
      </c>
      <c r="DH47" s="5">
        <v>0</v>
      </c>
      <c r="DI47" s="8">
        <v>0</v>
      </c>
      <c r="DJ47" s="6">
        <v>0</v>
      </c>
      <c r="DK47" s="5">
        <v>0</v>
      </c>
      <c r="DL47" s="8">
        <v>0</v>
      </c>
      <c r="DM47" s="6">
        <v>0</v>
      </c>
      <c r="DN47" s="5">
        <v>0</v>
      </c>
      <c r="DO47" s="8">
        <v>0</v>
      </c>
      <c r="DP47" s="6">
        <v>0</v>
      </c>
      <c r="DQ47" s="5">
        <v>0</v>
      </c>
      <c r="DR47" s="8">
        <v>0</v>
      </c>
      <c r="DS47" s="6">
        <v>243</v>
      </c>
      <c r="DT47" s="5">
        <v>1766</v>
      </c>
      <c r="DU47" s="8">
        <f t="shared" si="94"/>
        <v>7267.4897119341567</v>
      </c>
      <c r="DV47" s="6">
        <v>23</v>
      </c>
      <c r="DW47" s="5">
        <v>316</v>
      </c>
      <c r="DX47" s="8">
        <f t="shared" ref="DX47:DX48" si="100">DW47/DV47*1000</f>
        <v>13739.13043478261</v>
      </c>
      <c r="DY47" s="6">
        <f t="shared" si="95"/>
        <v>239</v>
      </c>
      <c r="DZ47" s="10">
        <f t="shared" si="96"/>
        <v>1929</v>
      </c>
    </row>
    <row r="48" spans="1:130" x14ac:dyDescent="0.3">
      <c r="A48" s="45">
        <v>2009</v>
      </c>
      <c r="B48" s="46" t="s">
        <v>5</v>
      </c>
      <c r="C48" s="6">
        <v>0</v>
      </c>
      <c r="D48" s="5">
        <v>0</v>
      </c>
      <c r="E48" s="8">
        <v>0</v>
      </c>
      <c r="F48" s="6">
        <v>0</v>
      </c>
      <c r="G48" s="5">
        <v>0</v>
      </c>
      <c r="H48" s="8">
        <v>0</v>
      </c>
      <c r="I48" s="6">
        <v>0</v>
      </c>
      <c r="J48" s="5">
        <v>0</v>
      </c>
      <c r="K48" s="8">
        <v>0</v>
      </c>
      <c r="L48" s="6">
        <v>0</v>
      </c>
      <c r="M48" s="5">
        <v>0</v>
      </c>
      <c r="N48" s="8">
        <v>0</v>
      </c>
      <c r="O48" s="6">
        <v>0</v>
      </c>
      <c r="P48" s="5">
        <v>0</v>
      </c>
      <c r="Q48" s="8">
        <v>0</v>
      </c>
      <c r="R48" s="6">
        <v>0</v>
      </c>
      <c r="S48" s="5">
        <v>0</v>
      </c>
      <c r="T48" s="8">
        <v>0</v>
      </c>
      <c r="U48" s="6">
        <v>0</v>
      </c>
      <c r="V48" s="5">
        <v>0</v>
      </c>
      <c r="W48" s="8">
        <v>0</v>
      </c>
      <c r="X48" s="6">
        <v>0</v>
      </c>
      <c r="Y48" s="5">
        <v>0</v>
      </c>
      <c r="Z48" s="8">
        <v>0</v>
      </c>
      <c r="AA48" s="6">
        <v>0</v>
      </c>
      <c r="AB48" s="5">
        <v>0</v>
      </c>
      <c r="AC48" s="8">
        <v>0</v>
      </c>
      <c r="AD48" s="6">
        <v>0</v>
      </c>
      <c r="AE48" s="5">
        <v>0</v>
      </c>
      <c r="AF48" s="8">
        <v>0</v>
      </c>
      <c r="AG48" s="6">
        <v>0</v>
      </c>
      <c r="AH48" s="5">
        <v>0</v>
      </c>
      <c r="AI48" s="8">
        <v>0</v>
      </c>
      <c r="AJ48" s="6">
        <v>0</v>
      </c>
      <c r="AK48" s="5">
        <v>0</v>
      </c>
      <c r="AL48" s="8">
        <v>0</v>
      </c>
      <c r="AM48" s="6">
        <v>0</v>
      </c>
      <c r="AN48" s="5">
        <v>0</v>
      </c>
      <c r="AO48" s="8">
        <v>0</v>
      </c>
      <c r="AP48" s="6">
        <v>0</v>
      </c>
      <c r="AQ48" s="5">
        <v>0</v>
      </c>
      <c r="AR48" s="8">
        <v>0</v>
      </c>
      <c r="AS48" s="6">
        <v>0</v>
      </c>
      <c r="AT48" s="5">
        <v>0</v>
      </c>
      <c r="AU48" s="8">
        <v>0</v>
      </c>
      <c r="AV48" s="6">
        <v>0</v>
      </c>
      <c r="AW48" s="5">
        <v>0</v>
      </c>
      <c r="AX48" s="8">
        <v>0</v>
      </c>
      <c r="AY48" s="6">
        <v>0</v>
      </c>
      <c r="AZ48" s="5">
        <v>0</v>
      </c>
      <c r="BA48" s="8">
        <v>0</v>
      </c>
      <c r="BB48" s="6">
        <v>0</v>
      </c>
      <c r="BC48" s="5">
        <v>0</v>
      </c>
      <c r="BD48" s="8">
        <v>0</v>
      </c>
      <c r="BE48" s="6">
        <v>0</v>
      </c>
      <c r="BF48" s="5">
        <v>0</v>
      </c>
      <c r="BG48" s="8">
        <v>0</v>
      </c>
      <c r="BH48" s="6">
        <v>0</v>
      </c>
      <c r="BI48" s="5">
        <v>0</v>
      </c>
      <c r="BJ48" s="8">
        <v>0</v>
      </c>
      <c r="BK48" s="6">
        <v>30</v>
      </c>
      <c r="BL48" s="5">
        <v>306</v>
      </c>
      <c r="BM48" s="8">
        <f t="shared" si="98"/>
        <v>10200</v>
      </c>
      <c r="BN48" s="6">
        <v>0</v>
      </c>
      <c r="BO48" s="5">
        <v>0</v>
      </c>
      <c r="BP48" s="8">
        <v>0</v>
      </c>
      <c r="BQ48" s="6">
        <v>0</v>
      </c>
      <c r="BR48" s="5">
        <v>0</v>
      </c>
      <c r="BS48" s="8">
        <v>0</v>
      </c>
      <c r="BT48" s="6">
        <v>0</v>
      </c>
      <c r="BU48" s="5">
        <v>0</v>
      </c>
      <c r="BV48" s="8">
        <v>0</v>
      </c>
      <c r="BW48" s="6">
        <v>0</v>
      </c>
      <c r="BX48" s="5">
        <v>0</v>
      </c>
      <c r="BY48" s="8">
        <v>0</v>
      </c>
      <c r="BZ48" s="6">
        <v>0</v>
      </c>
      <c r="CA48" s="5">
        <v>0</v>
      </c>
      <c r="CB48" s="8">
        <v>0</v>
      </c>
      <c r="CC48" s="6">
        <v>0</v>
      </c>
      <c r="CD48" s="5">
        <v>0</v>
      </c>
      <c r="CE48" s="8">
        <v>0</v>
      </c>
      <c r="CF48" s="6">
        <v>0</v>
      </c>
      <c r="CG48" s="5">
        <v>0</v>
      </c>
      <c r="CH48" s="8">
        <v>0</v>
      </c>
      <c r="CI48" s="6">
        <v>0</v>
      </c>
      <c r="CJ48" s="5">
        <v>0</v>
      </c>
      <c r="CK48" s="8">
        <v>0</v>
      </c>
      <c r="CL48" s="6"/>
      <c r="CM48" s="5"/>
      <c r="CN48" s="8"/>
      <c r="CO48" s="6">
        <v>0</v>
      </c>
      <c r="CP48" s="5">
        <v>0</v>
      </c>
      <c r="CQ48" s="8">
        <v>0</v>
      </c>
      <c r="CR48" s="6">
        <v>0</v>
      </c>
      <c r="CS48" s="5">
        <v>0</v>
      </c>
      <c r="CT48" s="8">
        <v>0</v>
      </c>
      <c r="CU48" s="6">
        <v>0</v>
      </c>
      <c r="CV48" s="5">
        <v>0</v>
      </c>
      <c r="CW48" s="8">
        <v>0</v>
      </c>
      <c r="CX48" s="6">
        <v>0</v>
      </c>
      <c r="CY48" s="5">
        <v>0</v>
      </c>
      <c r="CZ48" s="8">
        <v>0</v>
      </c>
      <c r="DA48" s="6">
        <v>0</v>
      </c>
      <c r="DB48" s="5">
        <v>0</v>
      </c>
      <c r="DC48" s="8">
        <v>0</v>
      </c>
      <c r="DD48" s="6">
        <v>0</v>
      </c>
      <c r="DE48" s="5">
        <v>0</v>
      </c>
      <c r="DF48" s="8">
        <v>0</v>
      </c>
      <c r="DG48" s="6">
        <v>0</v>
      </c>
      <c r="DH48" s="5">
        <v>0</v>
      </c>
      <c r="DI48" s="8">
        <v>0</v>
      </c>
      <c r="DJ48" s="6">
        <v>0</v>
      </c>
      <c r="DK48" s="5">
        <v>0</v>
      </c>
      <c r="DL48" s="8">
        <v>0</v>
      </c>
      <c r="DM48" s="6">
        <v>0</v>
      </c>
      <c r="DN48" s="5">
        <v>0</v>
      </c>
      <c r="DO48" s="8">
        <v>0</v>
      </c>
      <c r="DP48" s="6">
        <v>0</v>
      </c>
      <c r="DQ48" s="5">
        <v>0</v>
      </c>
      <c r="DR48" s="8">
        <v>0</v>
      </c>
      <c r="DS48" s="6">
        <v>171</v>
      </c>
      <c r="DT48" s="5">
        <v>1210</v>
      </c>
      <c r="DU48" s="8">
        <f t="shared" si="94"/>
        <v>7076.0233918128661</v>
      </c>
      <c r="DV48" s="6">
        <v>29</v>
      </c>
      <c r="DW48" s="5">
        <v>215</v>
      </c>
      <c r="DX48" s="8">
        <f t="shared" si="100"/>
        <v>7413.7931034482754</v>
      </c>
      <c r="DY48" s="6">
        <f t="shared" si="95"/>
        <v>230</v>
      </c>
      <c r="DZ48" s="10">
        <f t="shared" si="96"/>
        <v>1731</v>
      </c>
    </row>
    <row r="49" spans="1:130" x14ac:dyDescent="0.3">
      <c r="A49" s="45">
        <v>2009</v>
      </c>
      <c r="B49" s="46" t="s">
        <v>6</v>
      </c>
      <c r="C49" s="6">
        <v>0</v>
      </c>
      <c r="D49" s="5">
        <v>0</v>
      </c>
      <c r="E49" s="8">
        <v>0</v>
      </c>
      <c r="F49" s="6">
        <v>0</v>
      </c>
      <c r="G49" s="5">
        <v>0</v>
      </c>
      <c r="H49" s="8">
        <v>0</v>
      </c>
      <c r="I49" s="6">
        <v>0</v>
      </c>
      <c r="J49" s="5">
        <v>0</v>
      </c>
      <c r="K49" s="8">
        <v>0</v>
      </c>
      <c r="L49" s="6">
        <v>0</v>
      </c>
      <c r="M49" s="5">
        <v>0</v>
      </c>
      <c r="N49" s="8">
        <v>0</v>
      </c>
      <c r="O49" s="6">
        <v>0</v>
      </c>
      <c r="P49" s="5">
        <v>0</v>
      </c>
      <c r="Q49" s="8">
        <v>0</v>
      </c>
      <c r="R49" s="6">
        <v>0</v>
      </c>
      <c r="S49" s="5">
        <v>0</v>
      </c>
      <c r="T49" s="8">
        <v>0</v>
      </c>
      <c r="U49" s="6">
        <v>0</v>
      </c>
      <c r="V49" s="5">
        <v>0</v>
      </c>
      <c r="W49" s="8">
        <v>0</v>
      </c>
      <c r="X49" s="6">
        <v>0</v>
      </c>
      <c r="Y49" s="5">
        <v>0</v>
      </c>
      <c r="Z49" s="8">
        <v>0</v>
      </c>
      <c r="AA49" s="6">
        <v>0</v>
      </c>
      <c r="AB49" s="5">
        <v>0</v>
      </c>
      <c r="AC49" s="8">
        <v>0</v>
      </c>
      <c r="AD49" s="6">
        <v>0</v>
      </c>
      <c r="AE49" s="5">
        <v>0</v>
      </c>
      <c r="AF49" s="8">
        <v>0</v>
      </c>
      <c r="AG49" s="6">
        <v>0</v>
      </c>
      <c r="AH49" s="5">
        <v>0</v>
      </c>
      <c r="AI49" s="8">
        <v>0</v>
      </c>
      <c r="AJ49" s="6">
        <v>0</v>
      </c>
      <c r="AK49" s="5">
        <v>0</v>
      </c>
      <c r="AL49" s="8">
        <v>0</v>
      </c>
      <c r="AM49" s="6">
        <v>0</v>
      </c>
      <c r="AN49" s="5">
        <v>0</v>
      </c>
      <c r="AO49" s="8">
        <v>0</v>
      </c>
      <c r="AP49" s="6">
        <v>0</v>
      </c>
      <c r="AQ49" s="5">
        <v>0</v>
      </c>
      <c r="AR49" s="8">
        <v>0</v>
      </c>
      <c r="AS49" s="6">
        <v>0</v>
      </c>
      <c r="AT49" s="5">
        <v>0</v>
      </c>
      <c r="AU49" s="8">
        <v>0</v>
      </c>
      <c r="AV49" s="6">
        <v>0</v>
      </c>
      <c r="AW49" s="5">
        <v>0</v>
      </c>
      <c r="AX49" s="8">
        <v>0</v>
      </c>
      <c r="AY49" s="6">
        <v>3</v>
      </c>
      <c r="AZ49" s="5">
        <v>50</v>
      </c>
      <c r="BA49" s="8">
        <f t="shared" si="99"/>
        <v>16666.666666666668</v>
      </c>
      <c r="BB49" s="6">
        <v>0</v>
      </c>
      <c r="BC49" s="5">
        <v>0</v>
      </c>
      <c r="BD49" s="8">
        <v>0</v>
      </c>
      <c r="BE49" s="6">
        <v>0</v>
      </c>
      <c r="BF49" s="5">
        <v>0</v>
      </c>
      <c r="BG49" s="8">
        <v>0</v>
      </c>
      <c r="BH49" s="6">
        <v>0</v>
      </c>
      <c r="BI49" s="5">
        <v>0</v>
      </c>
      <c r="BJ49" s="8">
        <v>0</v>
      </c>
      <c r="BK49" s="6">
        <v>0</v>
      </c>
      <c r="BL49" s="5">
        <v>0</v>
      </c>
      <c r="BM49" s="8">
        <v>0</v>
      </c>
      <c r="BN49" s="6">
        <v>0</v>
      </c>
      <c r="BO49" s="5">
        <v>0</v>
      </c>
      <c r="BP49" s="8">
        <v>0</v>
      </c>
      <c r="BQ49" s="6">
        <v>0</v>
      </c>
      <c r="BR49" s="5">
        <v>0</v>
      </c>
      <c r="BS49" s="8">
        <v>0</v>
      </c>
      <c r="BT49" s="6">
        <v>0</v>
      </c>
      <c r="BU49" s="5">
        <v>0</v>
      </c>
      <c r="BV49" s="8">
        <v>0</v>
      </c>
      <c r="BW49" s="6">
        <v>0</v>
      </c>
      <c r="BX49" s="5">
        <v>0</v>
      </c>
      <c r="BY49" s="8">
        <v>0</v>
      </c>
      <c r="BZ49" s="6">
        <v>0</v>
      </c>
      <c r="CA49" s="5">
        <v>0</v>
      </c>
      <c r="CB49" s="8">
        <v>0</v>
      </c>
      <c r="CC49" s="6">
        <v>0</v>
      </c>
      <c r="CD49" s="5">
        <v>0</v>
      </c>
      <c r="CE49" s="8">
        <v>0</v>
      </c>
      <c r="CF49" s="6">
        <v>0</v>
      </c>
      <c r="CG49" s="5">
        <v>0</v>
      </c>
      <c r="CH49" s="8">
        <v>0</v>
      </c>
      <c r="CI49" s="6">
        <v>0</v>
      </c>
      <c r="CJ49" s="5">
        <v>0</v>
      </c>
      <c r="CK49" s="8">
        <v>0</v>
      </c>
      <c r="CL49" s="6"/>
      <c r="CM49" s="5"/>
      <c r="CN49" s="8"/>
      <c r="CO49" s="6">
        <v>0</v>
      </c>
      <c r="CP49" s="5">
        <v>0</v>
      </c>
      <c r="CQ49" s="8">
        <v>0</v>
      </c>
      <c r="CR49" s="6">
        <v>0</v>
      </c>
      <c r="CS49" s="5">
        <v>0</v>
      </c>
      <c r="CT49" s="8">
        <v>0</v>
      </c>
      <c r="CU49" s="6">
        <v>0</v>
      </c>
      <c r="CV49" s="5">
        <v>0</v>
      </c>
      <c r="CW49" s="8">
        <v>0</v>
      </c>
      <c r="CX49" s="6">
        <v>0</v>
      </c>
      <c r="CY49" s="5">
        <v>0</v>
      </c>
      <c r="CZ49" s="8">
        <v>0</v>
      </c>
      <c r="DA49" s="6">
        <v>0</v>
      </c>
      <c r="DB49" s="5">
        <v>0</v>
      </c>
      <c r="DC49" s="8">
        <v>0</v>
      </c>
      <c r="DD49" s="6">
        <v>0</v>
      </c>
      <c r="DE49" s="5">
        <v>0</v>
      </c>
      <c r="DF49" s="8">
        <v>0</v>
      </c>
      <c r="DG49" s="6">
        <v>0</v>
      </c>
      <c r="DH49" s="5">
        <v>0</v>
      </c>
      <c r="DI49" s="8">
        <v>0</v>
      </c>
      <c r="DJ49" s="6">
        <v>0</v>
      </c>
      <c r="DK49" s="5">
        <v>0</v>
      </c>
      <c r="DL49" s="8">
        <v>0</v>
      </c>
      <c r="DM49" s="6">
        <v>0</v>
      </c>
      <c r="DN49" s="5">
        <v>0</v>
      </c>
      <c r="DO49" s="8">
        <v>0</v>
      </c>
      <c r="DP49" s="6">
        <v>0</v>
      </c>
      <c r="DQ49" s="5">
        <v>0</v>
      </c>
      <c r="DR49" s="8">
        <v>0</v>
      </c>
      <c r="DS49" s="6">
        <v>448</v>
      </c>
      <c r="DT49" s="5">
        <v>3096</v>
      </c>
      <c r="DU49" s="8">
        <f t="shared" si="94"/>
        <v>6910.7142857142853</v>
      </c>
      <c r="DV49" s="6">
        <v>0</v>
      </c>
      <c r="DW49" s="5">
        <v>0</v>
      </c>
      <c r="DX49" s="8">
        <v>0</v>
      </c>
      <c r="DY49" s="6">
        <f t="shared" si="95"/>
        <v>451</v>
      </c>
      <c r="DZ49" s="10">
        <f t="shared" si="96"/>
        <v>3146</v>
      </c>
    </row>
    <row r="50" spans="1:130" x14ac:dyDescent="0.3">
      <c r="A50" s="45">
        <v>2009</v>
      </c>
      <c r="B50" s="46" t="s">
        <v>7</v>
      </c>
      <c r="C50" s="6">
        <v>0</v>
      </c>
      <c r="D50" s="5">
        <v>0</v>
      </c>
      <c r="E50" s="8">
        <v>0</v>
      </c>
      <c r="F50" s="6">
        <v>0</v>
      </c>
      <c r="G50" s="5">
        <v>0</v>
      </c>
      <c r="H50" s="8">
        <v>0</v>
      </c>
      <c r="I50" s="6">
        <v>0</v>
      </c>
      <c r="J50" s="5">
        <v>0</v>
      </c>
      <c r="K50" s="8">
        <v>0</v>
      </c>
      <c r="L50" s="6">
        <v>0</v>
      </c>
      <c r="M50" s="5">
        <v>0</v>
      </c>
      <c r="N50" s="8">
        <v>0</v>
      </c>
      <c r="O50" s="6">
        <v>0</v>
      </c>
      <c r="P50" s="5">
        <v>0</v>
      </c>
      <c r="Q50" s="8">
        <v>0</v>
      </c>
      <c r="R50" s="6">
        <v>0</v>
      </c>
      <c r="S50" s="5">
        <v>0</v>
      </c>
      <c r="T50" s="8">
        <v>0</v>
      </c>
      <c r="U50" s="6">
        <v>0</v>
      </c>
      <c r="V50" s="5">
        <v>0</v>
      </c>
      <c r="W50" s="8">
        <v>0</v>
      </c>
      <c r="X50" s="6">
        <v>0</v>
      </c>
      <c r="Y50" s="5">
        <v>0</v>
      </c>
      <c r="Z50" s="8">
        <v>0</v>
      </c>
      <c r="AA50" s="6">
        <v>0</v>
      </c>
      <c r="AB50" s="5">
        <v>0</v>
      </c>
      <c r="AC50" s="8">
        <v>0</v>
      </c>
      <c r="AD50" s="6">
        <v>0</v>
      </c>
      <c r="AE50" s="5">
        <v>0</v>
      </c>
      <c r="AF50" s="8">
        <v>0</v>
      </c>
      <c r="AG50" s="6">
        <v>0</v>
      </c>
      <c r="AH50" s="5">
        <v>0</v>
      </c>
      <c r="AI50" s="8">
        <v>0</v>
      </c>
      <c r="AJ50" s="6">
        <v>0</v>
      </c>
      <c r="AK50" s="5">
        <v>0</v>
      </c>
      <c r="AL50" s="8">
        <v>0</v>
      </c>
      <c r="AM50" s="6">
        <v>0</v>
      </c>
      <c r="AN50" s="5">
        <v>0</v>
      </c>
      <c r="AO50" s="8">
        <v>0</v>
      </c>
      <c r="AP50" s="6">
        <v>0</v>
      </c>
      <c r="AQ50" s="5">
        <v>1</v>
      </c>
      <c r="AR50" s="8">
        <v>0</v>
      </c>
      <c r="AS50" s="6">
        <v>0</v>
      </c>
      <c r="AT50" s="5">
        <v>0</v>
      </c>
      <c r="AU50" s="8">
        <v>0</v>
      </c>
      <c r="AV50" s="6">
        <v>0</v>
      </c>
      <c r="AW50" s="5">
        <v>0</v>
      </c>
      <c r="AX50" s="8">
        <v>0</v>
      </c>
      <c r="AY50" s="6">
        <v>0</v>
      </c>
      <c r="AZ50" s="5">
        <v>0</v>
      </c>
      <c r="BA50" s="8">
        <v>0</v>
      </c>
      <c r="BB50" s="6">
        <v>0</v>
      </c>
      <c r="BC50" s="5">
        <v>0</v>
      </c>
      <c r="BD50" s="8">
        <v>0</v>
      </c>
      <c r="BE50" s="6">
        <v>0</v>
      </c>
      <c r="BF50" s="5">
        <v>0</v>
      </c>
      <c r="BG50" s="8">
        <v>0</v>
      </c>
      <c r="BH50" s="6">
        <v>0</v>
      </c>
      <c r="BI50" s="5">
        <v>0</v>
      </c>
      <c r="BJ50" s="8">
        <v>0</v>
      </c>
      <c r="BK50" s="6">
        <v>0</v>
      </c>
      <c r="BL50" s="5">
        <v>0</v>
      </c>
      <c r="BM50" s="8">
        <v>0</v>
      </c>
      <c r="BN50" s="6">
        <v>0</v>
      </c>
      <c r="BO50" s="5">
        <v>0</v>
      </c>
      <c r="BP50" s="8">
        <v>0</v>
      </c>
      <c r="BQ50" s="6">
        <v>0</v>
      </c>
      <c r="BR50" s="5">
        <v>0</v>
      </c>
      <c r="BS50" s="8">
        <v>0</v>
      </c>
      <c r="BT50" s="6">
        <v>0</v>
      </c>
      <c r="BU50" s="5">
        <v>12</v>
      </c>
      <c r="BV50" s="8">
        <v>0</v>
      </c>
      <c r="BW50" s="6">
        <v>0</v>
      </c>
      <c r="BX50" s="5">
        <v>0</v>
      </c>
      <c r="BY50" s="8">
        <v>0</v>
      </c>
      <c r="BZ50" s="6">
        <v>0</v>
      </c>
      <c r="CA50" s="5">
        <v>0</v>
      </c>
      <c r="CB50" s="8">
        <v>0</v>
      </c>
      <c r="CC50" s="6">
        <v>0</v>
      </c>
      <c r="CD50" s="5">
        <v>0</v>
      </c>
      <c r="CE50" s="8">
        <v>0</v>
      </c>
      <c r="CF50" s="6">
        <v>0</v>
      </c>
      <c r="CG50" s="5">
        <v>0</v>
      </c>
      <c r="CH50" s="8">
        <v>0</v>
      </c>
      <c r="CI50" s="6">
        <v>0</v>
      </c>
      <c r="CJ50" s="5">
        <v>0</v>
      </c>
      <c r="CK50" s="8">
        <v>0</v>
      </c>
      <c r="CL50" s="6"/>
      <c r="CM50" s="5"/>
      <c r="CN50" s="8"/>
      <c r="CO50" s="6">
        <v>0</v>
      </c>
      <c r="CP50" s="5">
        <v>0</v>
      </c>
      <c r="CQ50" s="8">
        <v>0</v>
      </c>
      <c r="CR50" s="6">
        <v>0</v>
      </c>
      <c r="CS50" s="5">
        <v>0</v>
      </c>
      <c r="CT50" s="8">
        <v>0</v>
      </c>
      <c r="CU50" s="6">
        <v>0</v>
      </c>
      <c r="CV50" s="5">
        <v>0</v>
      </c>
      <c r="CW50" s="8">
        <v>0</v>
      </c>
      <c r="CX50" s="6">
        <v>0</v>
      </c>
      <c r="CY50" s="5">
        <v>0</v>
      </c>
      <c r="CZ50" s="8">
        <v>0</v>
      </c>
      <c r="DA50" s="6">
        <v>0</v>
      </c>
      <c r="DB50" s="5">
        <v>0</v>
      </c>
      <c r="DC50" s="8">
        <v>0</v>
      </c>
      <c r="DD50" s="6">
        <v>0</v>
      </c>
      <c r="DE50" s="5">
        <v>0</v>
      </c>
      <c r="DF50" s="8">
        <v>0</v>
      </c>
      <c r="DG50" s="6">
        <v>0</v>
      </c>
      <c r="DH50" s="5">
        <v>0</v>
      </c>
      <c r="DI50" s="8">
        <v>0</v>
      </c>
      <c r="DJ50" s="6">
        <v>0</v>
      </c>
      <c r="DK50" s="5">
        <v>0</v>
      </c>
      <c r="DL50" s="8">
        <v>0</v>
      </c>
      <c r="DM50" s="6">
        <v>0</v>
      </c>
      <c r="DN50" s="5">
        <v>0</v>
      </c>
      <c r="DO50" s="8">
        <v>0</v>
      </c>
      <c r="DP50" s="6">
        <v>0</v>
      </c>
      <c r="DQ50" s="5">
        <v>0</v>
      </c>
      <c r="DR50" s="8">
        <v>0</v>
      </c>
      <c r="DS50" s="6">
        <v>285</v>
      </c>
      <c r="DT50" s="5">
        <v>2330</v>
      </c>
      <c r="DU50" s="8">
        <f t="shared" si="94"/>
        <v>8175.4385964912281</v>
      </c>
      <c r="DV50" s="6">
        <v>0</v>
      </c>
      <c r="DW50" s="5">
        <v>0</v>
      </c>
      <c r="DX50" s="8">
        <v>0</v>
      </c>
      <c r="DY50" s="6">
        <f t="shared" si="95"/>
        <v>285</v>
      </c>
      <c r="DZ50" s="10">
        <f t="shared" si="96"/>
        <v>2343</v>
      </c>
    </row>
    <row r="51" spans="1:130" x14ac:dyDescent="0.3">
      <c r="A51" s="45">
        <v>2009</v>
      </c>
      <c r="B51" s="46" t="s">
        <v>8</v>
      </c>
      <c r="C51" s="6">
        <v>0</v>
      </c>
      <c r="D51" s="5">
        <v>0</v>
      </c>
      <c r="E51" s="8">
        <v>0</v>
      </c>
      <c r="F51" s="6">
        <v>0</v>
      </c>
      <c r="G51" s="5">
        <v>0</v>
      </c>
      <c r="H51" s="8">
        <v>0</v>
      </c>
      <c r="I51" s="6">
        <v>0</v>
      </c>
      <c r="J51" s="5">
        <v>0</v>
      </c>
      <c r="K51" s="8">
        <v>0</v>
      </c>
      <c r="L51" s="6">
        <v>0</v>
      </c>
      <c r="M51" s="5">
        <v>0</v>
      </c>
      <c r="N51" s="8">
        <v>0</v>
      </c>
      <c r="O51" s="6">
        <v>0</v>
      </c>
      <c r="P51" s="5">
        <v>0</v>
      </c>
      <c r="Q51" s="8">
        <v>0</v>
      </c>
      <c r="R51" s="6">
        <v>1</v>
      </c>
      <c r="S51" s="5">
        <v>23</v>
      </c>
      <c r="T51" s="8">
        <f t="shared" si="97"/>
        <v>23000</v>
      </c>
      <c r="U51" s="6">
        <v>0</v>
      </c>
      <c r="V51" s="5">
        <v>0</v>
      </c>
      <c r="W51" s="8">
        <v>0</v>
      </c>
      <c r="X51" s="6">
        <v>0</v>
      </c>
      <c r="Y51" s="5">
        <v>0</v>
      </c>
      <c r="Z51" s="8">
        <v>0</v>
      </c>
      <c r="AA51" s="6">
        <v>0</v>
      </c>
      <c r="AB51" s="5">
        <v>0</v>
      </c>
      <c r="AC51" s="8">
        <v>0</v>
      </c>
      <c r="AD51" s="6">
        <v>0</v>
      </c>
      <c r="AE51" s="5">
        <v>0</v>
      </c>
      <c r="AF51" s="8">
        <v>0</v>
      </c>
      <c r="AG51" s="6">
        <v>0</v>
      </c>
      <c r="AH51" s="5">
        <v>0</v>
      </c>
      <c r="AI51" s="8">
        <v>0</v>
      </c>
      <c r="AJ51" s="6">
        <v>0</v>
      </c>
      <c r="AK51" s="5">
        <v>0</v>
      </c>
      <c r="AL51" s="8">
        <v>0</v>
      </c>
      <c r="AM51" s="6">
        <v>0</v>
      </c>
      <c r="AN51" s="5">
        <v>0</v>
      </c>
      <c r="AO51" s="8">
        <v>0</v>
      </c>
      <c r="AP51" s="6">
        <v>0</v>
      </c>
      <c r="AQ51" s="5">
        <v>0</v>
      </c>
      <c r="AR51" s="8">
        <v>0</v>
      </c>
      <c r="AS51" s="6">
        <v>0</v>
      </c>
      <c r="AT51" s="5">
        <v>0</v>
      </c>
      <c r="AU51" s="8">
        <v>0</v>
      </c>
      <c r="AV51" s="6">
        <v>0</v>
      </c>
      <c r="AW51" s="5">
        <v>0</v>
      </c>
      <c r="AX51" s="8">
        <v>0</v>
      </c>
      <c r="AY51" s="6">
        <v>4</v>
      </c>
      <c r="AZ51" s="5">
        <v>48</v>
      </c>
      <c r="BA51" s="8">
        <f t="shared" si="99"/>
        <v>12000</v>
      </c>
      <c r="BB51" s="6">
        <v>0</v>
      </c>
      <c r="BC51" s="5">
        <v>0</v>
      </c>
      <c r="BD51" s="8">
        <v>0</v>
      </c>
      <c r="BE51" s="6">
        <v>0</v>
      </c>
      <c r="BF51" s="5">
        <v>0</v>
      </c>
      <c r="BG51" s="8">
        <v>0</v>
      </c>
      <c r="BH51" s="6">
        <v>0</v>
      </c>
      <c r="BI51" s="5">
        <v>0</v>
      </c>
      <c r="BJ51" s="8">
        <v>0</v>
      </c>
      <c r="BK51" s="6">
        <v>0</v>
      </c>
      <c r="BL51" s="5">
        <v>0</v>
      </c>
      <c r="BM51" s="8">
        <v>0</v>
      </c>
      <c r="BN51" s="6">
        <v>0</v>
      </c>
      <c r="BO51" s="5">
        <v>0</v>
      </c>
      <c r="BP51" s="8">
        <v>0</v>
      </c>
      <c r="BQ51" s="6">
        <v>0</v>
      </c>
      <c r="BR51" s="5">
        <v>0</v>
      </c>
      <c r="BS51" s="8">
        <v>0</v>
      </c>
      <c r="BT51" s="6">
        <v>0</v>
      </c>
      <c r="BU51" s="5">
        <v>0</v>
      </c>
      <c r="BV51" s="8">
        <v>0</v>
      </c>
      <c r="BW51" s="6">
        <v>0</v>
      </c>
      <c r="BX51" s="5">
        <v>0</v>
      </c>
      <c r="BY51" s="8">
        <v>0</v>
      </c>
      <c r="BZ51" s="6">
        <v>0</v>
      </c>
      <c r="CA51" s="5">
        <v>0</v>
      </c>
      <c r="CB51" s="8">
        <v>0</v>
      </c>
      <c r="CC51" s="6">
        <v>0</v>
      </c>
      <c r="CD51" s="5">
        <v>0</v>
      </c>
      <c r="CE51" s="8">
        <v>0</v>
      </c>
      <c r="CF51" s="6">
        <v>0</v>
      </c>
      <c r="CG51" s="5">
        <v>0</v>
      </c>
      <c r="CH51" s="8">
        <v>0</v>
      </c>
      <c r="CI51" s="6">
        <v>0</v>
      </c>
      <c r="CJ51" s="5">
        <v>0</v>
      </c>
      <c r="CK51" s="8">
        <v>0</v>
      </c>
      <c r="CL51" s="6"/>
      <c r="CM51" s="5"/>
      <c r="CN51" s="8"/>
      <c r="CO51" s="6">
        <v>0</v>
      </c>
      <c r="CP51" s="5">
        <v>0</v>
      </c>
      <c r="CQ51" s="8">
        <v>0</v>
      </c>
      <c r="CR51" s="6">
        <v>0</v>
      </c>
      <c r="CS51" s="5">
        <v>0</v>
      </c>
      <c r="CT51" s="8">
        <v>0</v>
      </c>
      <c r="CU51" s="6">
        <v>0</v>
      </c>
      <c r="CV51" s="5">
        <v>0</v>
      </c>
      <c r="CW51" s="8">
        <v>0</v>
      </c>
      <c r="CX51" s="6">
        <v>0</v>
      </c>
      <c r="CY51" s="5">
        <v>0</v>
      </c>
      <c r="CZ51" s="8">
        <v>0</v>
      </c>
      <c r="DA51" s="6">
        <v>0</v>
      </c>
      <c r="DB51" s="5">
        <v>0</v>
      </c>
      <c r="DC51" s="8">
        <v>0</v>
      </c>
      <c r="DD51" s="6">
        <v>0</v>
      </c>
      <c r="DE51" s="5">
        <v>0</v>
      </c>
      <c r="DF51" s="8">
        <v>0</v>
      </c>
      <c r="DG51" s="6">
        <v>0</v>
      </c>
      <c r="DH51" s="5">
        <v>0</v>
      </c>
      <c r="DI51" s="8">
        <v>0</v>
      </c>
      <c r="DJ51" s="6">
        <v>0</v>
      </c>
      <c r="DK51" s="5">
        <v>0</v>
      </c>
      <c r="DL51" s="8">
        <v>0</v>
      </c>
      <c r="DM51" s="6">
        <v>0</v>
      </c>
      <c r="DN51" s="5">
        <v>0</v>
      </c>
      <c r="DO51" s="8">
        <v>0</v>
      </c>
      <c r="DP51" s="6">
        <v>0</v>
      </c>
      <c r="DQ51" s="5">
        <v>0</v>
      </c>
      <c r="DR51" s="8">
        <v>0</v>
      </c>
      <c r="DS51" s="6">
        <v>262</v>
      </c>
      <c r="DT51" s="5">
        <v>1988</v>
      </c>
      <c r="DU51" s="8">
        <f t="shared" si="94"/>
        <v>7587.7862595419847</v>
      </c>
      <c r="DV51" s="6">
        <v>0</v>
      </c>
      <c r="DW51" s="5">
        <v>0</v>
      </c>
      <c r="DX51" s="8">
        <v>0</v>
      </c>
      <c r="DY51" s="6">
        <f t="shared" si="95"/>
        <v>267</v>
      </c>
      <c r="DZ51" s="10">
        <f t="shared" si="96"/>
        <v>2059</v>
      </c>
    </row>
    <row r="52" spans="1:130" x14ac:dyDescent="0.3">
      <c r="A52" s="45">
        <v>2009</v>
      </c>
      <c r="B52" s="46" t="s">
        <v>9</v>
      </c>
      <c r="C52" s="6">
        <v>0</v>
      </c>
      <c r="D52" s="5">
        <v>0</v>
      </c>
      <c r="E52" s="8">
        <v>0</v>
      </c>
      <c r="F52" s="6">
        <v>0</v>
      </c>
      <c r="G52" s="5">
        <v>0</v>
      </c>
      <c r="H52" s="8">
        <v>0</v>
      </c>
      <c r="I52" s="6">
        <v>0</v>
      </c>
      <c r="J52" s="5">
        <v>0</v>
      </c>
      <c r="K52" s="8">
        <v>0</v>
      </c>
      <c r="L52" s="6">
        <v>0</v>
      </c>
      <c r="M52" s="5">
        <v>0</v>
      </c>
      <c r="N52" s="8">
        <v>0</v>
      </c>
      <c r="O52" s="6">
        <v>0</v>
      </c>
      <c r="P52" s="5">
        <v>0</v>
      </c>
      <c r="Q52" s="8">
        <v>0</v>
      </c>
      <c r="R52" s="6">
        <v>0</v>
      </c>
      <c r="S52" s="5">
        <v>0</v>
      </c>
      <c r="T52" s="8">
        <v>0</v>
      </c>
      <c r="U52" s="6">
        <v>0</v>
      </c>
      <c r="V52" s="5">
        <v>0</v>
      </c>
      <c r="W52" s="8">
        <v>0</v>
      </c>
      <c r="X52" s="6">
        <v>0</v>
      </c>
      <c r="Y52" s="5">
        <v>0</v>
      </c>
      <c r="Z52" s="8">
        <v>0</v>
      </c>
      <c r="AA52" s="6">
        <v>0</v>
      </c>
      <c r="AB52" s="5">
        <v>0</v>
      </c>
      <c r="AC52" s="8">
        <v>0</v>
      </c>
      <c r="AD52" s="6">
        <v>0</v>
      </c>
      <c r="AE52" s="5">
        <v>0</v>
      </c>
      <c r="AF52" s="8">
        <v>0</v>
      </c>
      <c r="AG52" s="6">
        <v>0</v>
      </c>
      <c r="AH52" s="5">
        <v>2</v>
      </c>
      <c r="AI52" s="8">
        <v>0</v>
      </c>
      <c r="AJ52" s="6">
        <v>0</v>
      </c>
      <c r="AK52" s="5">
        <v>0</v>
      </c>
      <c r="AL52" s="8">
        <v>0</v>
      </c>
      <c r="AM52" s="6">
        <v>0</v>
      </c>
      <c r="AN52" s="5">
        <v>0</v>
      </c>
      <c r="AO52" s="8">
        <v>0</v>
      </c>
      <c r="AP52" s="6">
        <v>0</v>
      </c>
      <c r="AQ52" s="5">
        <v>0</v>
      </c>
      <c r="AR52" s="8">
        <v>0</v>
      </c>
      <c r="AS52" s="6">
        <v>0</v>
      </c>
      <c r="AT52" s="5">
        <v>0</v>
      </c>
      <c r="AU52" s="8">
        <v>0</v>
      </c>
      <c r="AV52" s="6">
        <v>0</v>
      </c>
      <c r="AW52" s="5">
        <v>0</v>
      </c>
      <c r="AX52" s="8">
        <v>0</v>
      </c>
      <c r="AY52" s="6">
        <v>0</v>
      </c>
      <c r="AZ52" s="5">
        <v>0</v>
      </c>
      <c r="BA52" s="8">
        <v>0</v>
      </c>
      <c r="BB52" s="6">
        <v>0</v>
      </c>
      <c r="BC52" s="5">
        <v>0</v>
      </c>
      <c r="BD52" s="8">
        <v>0</v>
      </c>
      <c r="BE52" s="6">
        <v>0</v>
      </c>
      <c r="BF52" s="5">
        <v>0</v>
      </c>
      <c r="BG52" s="8">
        <v>0</v>
      </c>
      <c r="BH52" s="6">
        <v>0</v>
      </c>
      <c r="BI52" s="5">
        <v>0</v>
      </c>
      <c r="BJ52" s="8">
        <v>0</v>
      </c>
      <c r="BK52" s="6">
        <v>0</v>
      </c>
      <c r="BL52" s="5">
        <v>0</v>
      </c>
      <c r="BM52" s="8">
        <v>0</v>
      </c>
      <c r="BN52" s="6">
        <v>0</v>
      </c>
      <c r="BO52" s="5">
        <v>0</v>
      </c>
      <c r="BP52" s="8">
        <v>0</v>
      </c>
      <c r="BQ52" s="6">
        <v>0</v>
      </c>
      <c r="BR52" s="5">
        <v>0</v>
      </c>
      <c r="BS52" s="8">
        <v>0</v>
      </c>
      <c r="BT52" s="6">
        <v>0</v>
      </c>
      <c r="BU52" s="5">
        <v>0</v>
      </c>
      <c r="BV52" s="8">
        <v>0</v>
      </c>
      <c r="BW52" s="6">
        <v>0</v>
      </c>
      <c r="BX52" s="5">
        <v>0</v>
      </c>
      <c r="BY52" s="8">
        <v>0</v>
      </c>
      <c r="BZ52" s="6">
        <v>0</v>
      </c>
      <c r="CA52" s="5">
        <v>0</v>
      </c>
      <c r="CB52" s="8">
        <v>0</v>
      </c>
      <c r="CC52" s="6">
        <v>0</v>
      </c>
      <c r="CD52" s="5">
        <v>0</v>
      </c>
      <c r="CE52" s="8">
        <v>0</v>
      </c>
      <c r="CF52" s="6">
        <v>0</v>
      </c>
      <c r="CG52" s="5">
        <v>0</v>
      </c>
      <c r="CH52" s="8">
        <v>0</v>
      </c>
      <c r="CI52" s="6">
        <v>0</v>
      </c>
      <c r="CJ52" s="5">
        <v>0</v>
      </c>
      <c r="CK52" s="8">
        <v>0</v>
      </c>
      <c r="CL52" s="6"/>
      <c r="CM52" s="5"/>
      <c r="CN52" s="8"/>
      <c r="CO52" s="6">
        <v>0</v>
      </c>
      <c r="CP52" s="5">
        <v>0</v>
      </c>
      <c r="CQ52" s="8">
        <v>0</v>
      </c>
      <c r="CR52" s="6">
        <v>0</v>
      </c>
      <c r="CS52" s="5">
        <v>0</v>
      </c>
      <c r="CT52" s="8">
        <v>0</v>
      </c>
      <c r="CU52" s="6">
        <v>0</v>
      </c>
      <c r="CV52" s="5">
        <v>0</v>
      </c>
      <c r="CW52" s="8">
        <v>0</v>
      </c>
      <c r="CX52" s="6">
        <v>0</v>
      </c>
      <c r="CY52" s="5">
        <v>0</v>
      </c>
      <c r="CZ52" s="8">
        <v>0</v>
      </c>
      <c r="DA52" s="6">
        <v>0</v>
      </c>
      <c r="DB52" s="5">
        <v>0</v>
      </c>
      <c r="DC52" s="8">
        <v>0</v>
      </c>
      <c r="DD52" s="6">
        <v>0</v>
      </c>
      <c r="DE52" s="5">
        <v>0</v>
      </c>
      <c r="DF52" s="8">
        <v>0</v>
      </c>
      <c r="DG52" s="6">
        <v>0</v>
      </c>
      <c r="DH52" s="5">
        <v>0</v>
      </c>
      <c r="DI52" s="8">
        <v>0</v>
      </c>
      <c r="DJ52" s="6">
        <v>0</v>
      </c>
      <c r="DK52" s="5">
        <v>0</v>
      </c>
      <c r="DL52" s="8">
        <v>0</v>
      </c>
      <c r="DM52" s="6">
        <v>0</v>
      </c>
      <c r="DN52" s="5">
        <v>0</v>
      </c>
      <c r="DO52" s="8">
        <v>0</v>
      </c>
      <c r="DP52" s="6">
        <v>0</v>
      </c>
      <c r="DQ52" s="5">
        <v>0</v>
      </c>
      <c r="DR52" s="8">
        <v>0</v>
      </c>
      <c r="DS52" s="6">
        <v>99</v>
      </c>
      <c r="DT52" s="5">
        <v>685</v>
      </c>
      <c r="DU52" s="8">
        <f t="shared" si="94"/>
        <v>6919.1919191919196</v>
      </c>
      <c r="DV52" s="6">
        <v>42</v>
      </c>
      <c r="DW52" s="5">
        <v>291</v>
      </c>
      <c r="DX52" s="8">
        <f t="shared" ref="DX52:DX56" si="101">DW52/DV52*1000</f>
        <v>6928.5714285714284</v>
      </c>
      <c r="DY52" s="6">
        <f t="shared" si="95"/>
        <v>141</v>
      </c>
      <c r="DZ52" s="10">
        <f t="shared" si="96"/>
        <v>978</v>
      </c>
    </row>
    <row r="53" spans="1:130" x14ac:dyDescent="0.3">
      <c r="A53" s="45">
        <v>2009</v>
      </c>
      <c r="B53" s="46" t="s">
        <v>10</v>
      </c>
      <c r="C53" s="6">
        <v>0</v>
      </c>
      <c r="D53" s="5">
        <v>0</v>
      </c>
      <c r="E53" s="8">
        <v>0</v>
      </c>
      <c r="F53" s="6">
        <v>0</v>
      </c>
      <c r="G53" s="5">
        <v>0</v>
      </c>
      <c r="H53" s="8">
        <v>0</v>
      </c>
      <c r="I53" s="6">
        <v>0</v>
      </c>
      <c r="J53" s="5">
        <v>0</v>
      </c>
      <c r="K53" s="8">
        <v>0</v>
      </c>
      <c r="L53" s="6">
        <v>0</v>
      </c>
      <c r="M53" s="5">
        <v>0</v>
      </c>
      <c r="N53" s="8">
        <v>0</v>
      </c>
      <c r="O53" s="6">
        <v>0</v>
      </c>
      <c r="P53" s="5">
        <v>0</v>
      </c>
      <c r="Q53" s="8">
        <v>0</v>
      </c>
      <c r="R53" s="6">
        <v>2165</v>
      </c>
      <c r="S53" s="5">
        <v>14295</v>
      </c>
      <c r="T53" s="8">
        <f t="shared" si="97"/>
        <v>6602.7713625866045</v>
      </c>
      <c r="U53" s="6">
        <v>0</v>
      </c>
      <c r="V53" s="5">
        <v>0</v>
      </c>
      <c r="W53" s="8">
        <v>0</v>
      </c>
      <c r="X53" s="6">
        <v>0</v>
      </c>
      <c r="Y53" s="5">
        <v>0</v>
      </c>
      <c r="Z53" s="8">
        <v>0</v>
      </c>
      <c r="AA53" s="6">
        <v>0</v>
      </c>
      <c r="AB53" s="5">
        <v>0</v>
      </c>
      <c r="AC53" s="8">
        <v>0</v>
      </c>
      <c r="AD53" s="6">
        <v>0</v>
      </c>
      <c r="AE53" s="5">
        <v>0</v>
      </c>
      <c r="AF53" s="8">
        <v>0</v>
      </c>
      <c r="AG53" s="6">
        <v>0</v>
      </c>
      <c r="AH53" s="5">
        <v>0</v>
      </c>
      <c r="AI53" s="8">
        <v>0</v>
      </c>
      <c r="AJ53" s="6">
        <v>0</v>
      </c>
      <c r="AK53" s="5">
        <v>0</v>
      </c>
      <c r="AL53" s="8">
        <v>0</v>
      </c>
      <c r="AM53" s="6">
        <v>0</v>
      </c>
      <c r="AN53" s="5">
        <v>0</v>
      </c>
      <c r="AO53" s="8">
        <v>0</v>
      </c>
      <c r="AP53" s="6">
        <v>0</v>
      </c>
      <c r="AQ53" s="5">
        <v>0</v>
      </c>
      <c r="AR53" s="8">
        <v>0</v>
      </c>
      <c r="AS53" s="6">
        <v>0</v>
      </c>
      <c r="AT53" s="5">
        <v>0</v>
      </c>
      <c r="AU53" s="8">
        <v>0</v>
      </c>
      <c r="AV53" s="6">
        <v>0</v>
      </c>
      <c r="AW53" s="5">
        <v>0</v>
      </c>
      <c r="AX53" s="8">
        <v>0</v>
      </c>
      <c r="AY53" s="6">
        <v>4</v>
      </c>
      <c r="AZ53" s="5">
        <v>49</v>
      </c>
      <c r="BA53" s="8">
        <f t="shared" si="99"/>
        <v>12250</v>
      </c>
      <c r="BB53" s="6">
        <v>0</v>
      </c>
      <c r="BC53" s="5">
        <v>0</v>
      </c>
      <c r="BD53" s="8">
        <v>0</v>
      </c>
      <c r="BE53" s="6">
        <v>0</v>
      </c>
      <c r="BF53" s="5">
        <v>0</v>
      </c>
      <c r="BG53" s="8">
        <v>0</v>
      </c>
      <c r="BH53" s="6">
        <v>0</v>
      </c>
      <c r="BI53" s="5">
        <v>0</v>
      </c>
      <c r="BJ53" s="8">
        <v>0</v>
      </c>
      <c r="BK53" s="6">
        <v>30</v>
      </c>
      <c r="BL53" s="5">
        <v>294</v>
      </c>
      <c r="BM53" s="8">
        <f t="shared" si="98"/>
        <v>9800</v>
      </c>
      <c r="BN53" s="6">
        <v>0</v>
      </c>
      <c r="BO53" s="5">
        <v>0</v>
      </c>
      <c r="BP53" s="8">
        <v>0</v>
      </c>
      <c r="BQ53" s="6">
        <v>0</v>
      </c>
      <c r="BR53" s="5">
        <v>0</v>
      </c>
      <c r="BS53" s="8">
        <v>0</v>
      </c>
      <c r="BT53" s="6">
        <v>25</v>
      </c>
      <c r="BU53" s="5">
        <v>159</v>
      </c>
      <c r="BV53" s="8">
        <f t="shared" ref="BV53:BV56" si="102">BU53/BT53*1000</f>
        <v>6360</v>
      </c>
      <c r="BW53" s="6">
        <v>0</v>
      </c>
      <c r="BX53" s="5">
        <v>0</v>
      </c>
      <c r="BY53" s="8">
        <v>0</v>
      </c>
      <c r="BZ53" s="6">
        <v>0</v>
      </c>
      <c r="CA53" s="5">
        <v>0</v>
      </c>
      <c r="CB53" s="8">
        <v>0</v>
      </c>
      <c r="CC53" s="6">
        <v>0</v>
      </c>
      <c r="CD53" s="5">
        <v>0</v>
      </c>
      <c r="CE53" s="8">
        <v>0</v>
      </c>
      <c r="CF53" s="6">
        <v>0</v>
      </c>
      <c r="CG53" s="5">
        <v>0</v>
      </c>
      <c r="CH53" s="8">
        <v>0</v>
      </c>
      <c r="CI53" s="6">
        <v>0</v>
      </c>
      <c r="CJ53" s="5">
        <v>0</v>
      </c>
      <c r="CK53" s="8">
        <v>0</v>
      </c>
      <c r="CL53" s="6"/>
      <c r="CM53" s="5"/>
      <c r="CN53" s="8"/>
      <c r="CO53" s="6">
        <v>0</v>
      </c>
      <c r="CP53" s="5">
        <v>0</v>
      </c>
      <c r="CQ53" s="8">
        <v>0</v>
      </c>
      <c r="CR53" s="6">
        <v>0</v>
      </c>
      <c r="CS53" s="5">
        <v>0</v>
      </c>
      <c r="CT53" s="8">
        <v>0</v>
      </c>
      <c r="CU53" s="6">
        <v>0</v>
      </c>
      <c r="CV53" s="5">
        <v>0</v>
      </c>
      <c r="CW53" s="8">
        <v>0</v>
      </c>
      <c r="CX53" s="6">
        <v>0</v>
      </c>
      <c r="CY53" s="5">
        <v>0</v>
      </c>
      <c r="CZ53" s="8">
        <v>0</v>
      </c>
      <c r="DA53" s="6">
        <v>0</v>
      </c>
      <c r="DB53" s="5">
        <v>0</v>
      </c>
      <c r="DC53" s="8">
        <v>0</v>
      </c>
      <c r="DD53" s="6">
        <v>0</v>
      </c>
      <c r="DE53" s="5">
        <v>0</v>
      </c>
      <c r="DF53" s="8">
        <v>0</v>
      </c>
      <c r="DG53" s="6">
        <v>0</v>
      </c>
      <c r="DH53" s="5">
        <v>0</v>
      </c>
      <c r="DI53" s="8">
        <v>0</v>
      </c>
      <c r="DJ53" s="6">
        <v>0</v>
      </c>
      <c r="DK53" s="5">
        <v>0</v>
      </c>
      <c r="DL53" s="8">
        <v>0</v>
      </c>
      <c r="DM53" s="6">
        <v>0</v>
      </c>
      <c r="DN53" s="5">
        <v>0</v>
      </c>
      <c r="DO53" s="8">
        <v>0</v>
      </c>
      <c r="DP53" s="6">
        <v>0</v>
      </c>
      <c r="DQ53" s="5">
        <v>0</v>
      </c>
      <c r="DR53" s="8">
        <v>0</v>
      </c>
      <c r="DS53" s="6">
        <v>220</v>
      </c>
      <c r="DT53" s="5">
        <v>1400</v>
      </c>
      <c r="DU53" s="8">
        <f t="shared" si="94"/>
        <v>6363.6363636363631</v>
      </c>
      <c r="DV53" s="6">
        <v>89</v>
      </c>
      <c r="DW53" s="5">
        <v>623</v>
      </c>
      <c r="DX53" s="8">
        <f t="shared" si="101"/>
        <v>7000</v>
      </c>
      <c r="DY53" s="6">
        <f t="shared" si="95"/>
        <v>2533</v>
      </c>
      <c r="DZ53" s="10">
        <f t="shared" si="96"/>
        <v>16820</v>
      </c>
    </row>
    <row r="54" spans="1:130" x14ac:dyDescent="0.3">
      <c r="A54" s="45">
        <v>2009</v>
      </c>
      <c r="B54" s="46" t="s">
        <v>11</v>
      </c>
      <c r="C54" s="6">
        <v>0</v>
      </c>
      <c r="D54" s="5">
        <v>0</v>
      </c>
      <c r="E54" s="8">
        <v>0</v>
      </c>
      <c r="F54" s="6">
        <v>0</v>
      </c>
      <c r="G54" s="5">
        <v>0</v>
      </c>
      <c r="H54" s="8">
        <v>0</v>
      </c>
      <c r="I54" s="6">
        <v>0</v>
      </c>
      <c r="J54" s="5">
        <v>0</v>
      </c>
      <c r="K54" s="8">
        <v>0</v>
      </c>
      <c r="L54" s="6">
        <v>0</v>
      </c>
      <c r="M54" s="5">
        <v>0</v>
      </c>
      <c r="N54" s="8">
        <v>0</v>
      </c>
      <c r="O54" s="6">
        <v>0</v>
      </c>
      <c r="P54" s="5">
        <v>0</v>
      </c>
      <c r="Q54" s="8">
        <v>0</v>
      </c>
      <c r="R54" s="6">
        <v>0</v>
      </c>
      <c r="S54" s="5">
        <v>0</v>
      </c>
      <c r="T54" s="8">
        <v>0</v>
      </c>
      <c r="U54" s="6">
        <v>0</v>
      </c>
      <c r="V54" s="5">
        <v>0</v>
      </c>
      <c r="W54" s="8">
        <v>0</v>
      </c>
      <c r="X54" s="6">
        <v>0</v>
      </c>
      <c r="Y54" s="5">
        <v>0</v>
      </c>
      <c r="Z54" s="8">
        <v>0</v>
      </c>
      <c r="AA54" s="6">
        <v>0</v>
      </c>
      <c r="AB54" s="5">
        <v>0</v>
      </c>
      <c r="AC54" s="8">
        <v>0</v>
      </c>
      <c r="AD54" s="6">
        <v>0</v>
      </c>
      <c r="AE54" s="5">
        <v>0</v>
      </c>
      <c r="AF54" s="8">
        <v>0</v>
      </c>
      <c r="AG54" s="6">
        <v>0</v>
      </c>
      <c r="AH54" s="5">
        <v>0</v>
      </c>
      <c r="AI54" s="8">
        <v>0</v>
      </c>
      <c r="AJ54" s="6">
        <v>0</v>
      </c>
      <c r="AK54" s="5">
        <v>0</v>
      </c>
      <c r="AL54" s="8">
        <v>0</v>
      </c>
      <c r="AM54" s="6">
        <v>0</v>
      </c>
      <c r="AN54" s="5">
        <v>0</v>
      </c>
      <c r="AO54" s="8">
        <v>0</v>
      </c>
      <c r="AP54" s="6">
        <v>0</v>
      </c>
      <c r="AQ54" s="5">
        <v>0</v>
      </c>
      <c r="AR54" s="8">
        <v>0</v>
      </c>
      <c r="AS54" s="6">
        <v>0</v>
      </c>
      <c r="AT54" s="5">
        <v>0</v>
      </c>
      <c r="AU54" s="8">
        <v>0</v>
      </c>
      <c r="AV54" s="6">
        <v>0</v>
      </c>
      <c r="AW54" s="5">
        <v>0</v>
      </c>
      <c r="AX54" s="8">
        <v>0</v>
      </c>
      <c r="AY54" s="6">
        <v>1</v>
      </c>
      <c r="AZ54" s="5">
        <v>7</v>
      </c>
      <c r="BA54" s="8">
        <f t="shared" si="99"/>
        <v>7000</v>
      </c>
      <c r="BB54" s="6">
        <v>0</v>
      </c>
      <c r="BC54" s="5">
        <v>0</v>
      </c>
      <c r="BD54" s="8">
        <v>0</v>
      </c>
      <c r="BE54" s="6">
        <v>0</v>
      </c>
      <c r="BF54" s="5">
        <v>0</v>
      </c>
      <c r="BG54" s="8">
        <v>0</v>
      </c>
      <c r="BH54" s="6">
        <v>0</v>
      </c>
      <c r="BI54" s="5">
        <v>0</v>
      </c>
      <c r="BJ54" s="8">
        <v>0</v>
      </c>
      <c r="BK54" s="6">
        <v>30</v>
      </c>
      <c r="BL54" s="5">
        <v>294</v>
      </c>
      <c r="BM54" s="8">
        <f t="shared" si="98"/>
        <v>9800</v>
      </c>
      <c r="BN54" s="6">
        <v>0</v>
      </c>
      <c r="BO54" s="5">
        <v>0</v>
      </c>
      <c r="BP54" s="8">
        <v>0</v>
      </c>
      <c r="BQ54" s="6">
        <v>0</v>
      </c>
      <c r="BR54" s="5">
        <v>0</v>
      </c>
      <c r="BS54" s="8">
        <v>0</v>
      </c>
      <c r="BT54" s="6">
        <v>0</v>
      </c>
      <c r="BU54" s="5">
        <v>0</v>
      </c>
      <c r="BV54" s="8">
        <v>0</v>
      </c>
      <c r="BW54" s="6">
        <v>0</v>
      </c>
      <c r="BX54" s="5">
        <v>0</v>
      </c>
      <c r="BY54" s="8">
        <v>0</v>
      </c>
      <c r="BZ54" s="6">
        <v>0</v>
      </c>
      <c r="CA54" s="5">
        <v>0</v>
      </c>
      <c r="CB54" s="8">
        <v>0</v>
      </c>
      <c r="CC54" s="6">
        <v>0</v>
      </c>
      <c r="CD54" s="5">
        <v>0</v>
      </c>
      <c r="CE54" s="8">
        <v>0</v>
      </c>
      <c r="CF54" s="6">
        <v>0</v>
      </c>
      <c r="CG54" s="5">
        <v>0</v>
      </c>
      <c r="CH54" s="8">
        <v>0</v>
      </c>
      <c r="CI54" s="6">
        <v>0</v>
      </c>
      <c r="CJ54" s="5">
        <v>0</v>
      </c>
      <c r="CK54" s="8">
        <v>0</v>
      </c>
      <c r="CL54" s="6"/>
      <c r="CM54" s="5"/>
      <c r="CN54" s="8"/>
      <c r="CO54" s="6">
        <v>0</v>
      </c>
      <c r="CP54" s="5">
        <v>0</v>
      </c>
      <c r="CQ54" s="8">
        <v>0</v>
      </c>
      <c r="CR54" s="6">
        <v>0</v>
      </c>
      <c r="CS54" s="5">
        <v>0</v>
      </c>
      <c r="CT54" s="8">
        <v>0</v>
      </c>
      <c r="CU54" s="6">
        <v>0</v>
      </c>
      <c r="CV54" s="5">
        <v>0</v>
      </c>
      <c r="CW54" s="8">
        <v>0</v>
      </c>
      <c r="CX54" s="6">
        <v>0</v>
      </c>
      <c r="CY54" s="5">
        <v>0</v>
      </c>
      <c r="CZ54" s="8">
        <v>0</v>
      </c>
      <c r="DA54" s="6">
        <v>0</v>
      </c>
      <c r="DB54" s="5">
        <v>0</v>
      </c>
      <c r="DC54" s="8">
        <v>0</v>
      </c>
      <c r="DD54" s="6">
        <v>0</v>
      </c>
      <c r="DE54" s="5">
        <v>0</v>
      </c>
      <c r="DF54" s="8">
        <v>0</v>
      </c>
      <c r="DG54" s="6">
        <v>0</v>
      </c>
      <c r="DH54" s="5">
        <v>0</v>
      </c>
      <c r="DI54" s="8">
        <v>0</v>
      </c>
      <c r="DJ54" s="6">
        <v>0</v>
      </c>
      <c r="DK54" s="5">
        <v>0</v>
      </c>
      <c r="DL54" s="8">
        <v>0</v>
      </c>
      <c r="DM54" s="6">
        <v>0</v>
      </c>
      <c r="DN54" s="5">
        <v>0</v>
      </c>
      <c r="DO54" s="8">
        <v>0</v>
      </c>
      <c r="DP54" s="6">
        <v>0</v>
      </c>
      <c r="DQ54" s="5">
        <v>0</v>
      </c>
      <c r="DR54" s="8">
        <v>0</v>
      </c>
      <c r="DS54" s="6">
        <v>255</v>
      </c>
      <c r="DT54" s="5">
        <v>1822</v>
      </c>
      <c r="DU54" s="8">
        <f t="shared" si="94"/>
        <v>7145.0980392156871</v>
      </c>
      <c r="DV54" s="6">
        <v>142</v>
      </c>
      <c r="DW54" s="5">
        <v>954</v>
      </c>
      <c r="DX54" s="8">
        <f t="shared" si="101"/>
        <v>6718.3098591549297</v>
      </c>
      <c r="DY54" s="6">
        <f t="shared" si="95"/>
        <v>428</v>
      </c>
      <c r="DZ54" s="10">
        <f t="shared" si="96"/>
        <v>3077</v>
      </c>
    </row>
    <row r="55" spans="1:130" x14ac:dyDescent="0.3">
      <c r="A55" s="45">
        <v>2009</v>
      </c>
      <c r="B55" s="46" t="s">
        <v>12</v>
      </c>
      <c r="C55" s="6">
        <v>0</v>
      </c>
      <c r="D55" s="5">
        <v>0</v>
      </c>
      <c r="E55" s="8">
        <v>0</v>
      </c>
      <c r="F55" s="6">
        <v>0</v>
      </c>
      <c r="G55" s="5">
        <v>0</v>
      </c>
      <c r="H55" s="8">
        <v>0</v>
      </c>
      <c r="I55" s="6">
        <v>0</v>
      </c>
      <c r="J55" s="5">
        <v>0</v>
      </c>
      <c r="K55" s="8">
        <v>0</v>
      </c>
      <c r="L55" s="6">
        <v>0</v>
      </c>
      <c r="M55" s="5">
        <v>0</v>
      </c>
      <c r="N55" s="8">
        <v>0</v>
      </c>
      <c r="O55" s="6">
        <v>0</v>
      </c>
      <c r="P55" s="5">
        <v>0</v>
      </c>
      <c r="Q55" s="8">
        <v>0</v>
      </c>
      <c r="R55" s="6">
        <v>0</v>
      </c>
      <c r="S55" s="5">
        <v>0</v>
      </c>
      <c r="T55" s="8">
        <v>0</v>
      </c>
      <c r="U55" s="6">
        <v>0</v>
      </c>
      <c r="V55" s="5">
        <v>0</v>
      </c>
      <c r="W55" s="8">
        <v>0</v>
      </c>
      <c r="X55" s="6">
        <v>0</v>
      </c>
      <c r="Y55" s="5">
        <v>0</v>
      </c>
      <c r="Z55" s="8">
        <v>0</v>
      </c>
      <c r="AA55" s="6">
        <v>0</v>
      </c>
      <c r="AB55" s="5">
        <v>0</v>
      </c>
      <c r="AC55" s="8">
        <v>0</v>
      </c>
      <c r="AD55" s="6">
        <v>0</v>
      </c>
      <c r="AE55" s="5">
        <v>0</v>
      </c>
      <c r="AF55" s="8">
        <v>0</v>
      </c>
      <c r="AG55" s="6">
        <v>0</v>
      </c>
      <c r="AH55" s="5">
        <v>0</v>
      </c>
      <c r="AI55" s="8">
        <v>0</v>
      </c>
      <c r="AJ55" s="6">
        <v>0</v>
      </c>
      <c r="AK55" s="5">
        <v>0</v>
      </c>
      <c r="AL55" s="8">
        <v>0</v>
      </c>
      <c r="AM55" s="6">
        <v>0</v>
      </c>
      <c r="AN55" s="5">
        <v>0</v>
      </c>
      <c r="AO55" s="8">
        <v>0</v>
      </c>
      <c r="AP55" s="6">
        <v>0</v>
      </c>
      <c r="AQ55" s="5">
        <v>0</v>
      </c>
      <c r="AR55" s="8">
        <v>0</v>
      </c>
      <c r="AS55" s="6">
        <v>0</v>
      </c>
      <c r="AT55" s="5">
        <v>0</v>
      </c>
      <c r="AU55" s="8">
        <v>0</v>
      </c>
      <c r="AV55" s="6">
        <v>0</v>
      </c>
      <c r="AW55" s="5">
        <v>0</v>
      </c>
      <c r="AX55" s="8">
        <v>0</v>
      </c>
      <c r="AY55" s="6">
        <v>3</v>
      </c>
      <c r="AZ55" s="5">
        <v>48</v>
      </c>
      <c r="BA55" s="8">
        <f t="shared" si="99"/>
        <v>16000</v>
      </c>
      <c r="BB55" s="6">
        <v>0</v>
      </c>
      <c r="BC55" s="5">
        <v>0</v>
      </c>
      <c r="BD55" s="8">
        <v>0</v>
      </c>
      <c r="BE55" s="6">
        <v>0</v>
      </c>
      <c r="BF55" s="5">
        <v>0</v>
      </c>
      <c r="BG55" s="8">
        <v>0</v>
      </c>
      <c r="BH55" s="6">
        <v>0</v>
      </c>
      <c r="BI55" s="5">
        <v>0</v>
      </c>
      <c r="BJ55" s="8">
        <v>0</v>
      </c>
      <c r="BK55" s="6">
        <v>0</v>
      </c>
      <c r="BL55" s="5">
        <v>0</v>
      </c>
      <c r="BM55" s="8">
        <v>0</v>
      </c>
      <c r="BN55" s="6">
        <v>0</v>
      </c>
      <c r="BO55" s="5">
        <v>0</v>
      </c>
      <c r="BP55" s="8">
        <v>0</v>
      </c>
      <c r="BQ55" s="6">
        <v>0</v>
      </c>
      <c r="BR55" s="5">
        <v>0</v>
      </c>
      <c r="BS55" s="8">
        <v>0</v>
      </c>
      <c r="BT55" s="6">
        <v>0</v>
      </c>
      <c r="BU55" s="5">
        <v>0</v>
      </c>
      <c r="BV55" s="8">
        <v>0</v>
      </c>
      <c r="BW55" s="6">
        <v>0</v>
      </c>
      <c r="BX55" s="5">
        <v>0</v>
      </c>
      <c r="BY55" s="8">
        <v>0</v>
      </c>
      <c r="BZ55" s="6">
        <v>0</v>
      </c>
      <c r="CA55" s="5">
        <v>0</v>
      </c>
      <c r="CB55" s="8">
        <v>0</v>
      </c>
      <c r="CC55" s="6">
        <v>0</v>
      </c>
      <c r="CD55" s="5">
        <v>0</v>
      </c>
      <c r="CE55" s="8">
        <v>0</v>
      </c>
      <c r="CF55" s="6">
        <v>0</v>
      </c>
      <c r="CG55" s="5">
        <v>0</v>
      </c>
      <c r="CH55" s="8">
        <v>0</v>
      </c>
      <c r="CI55" s="6">
        <v>0</v>
      </c>
      <c r="CJ55" s="5">
        <v>0</v>
      </c>
      <c r="CK55" s="8">
        <v>0</v>
      </c>
      <c r="CL55" s="6"/>
      <c r="CM55" s="5"/>
      <c r="CN55" s="8"/>
      <c r="CO55" s="6">
        <v>0</v>
      </c>
      <c r="CP55" s="5">
        <v>0</v>
      </c>
      <c r="CQ55" s="8">
        <v>0</v>
      </c>
      <c r="CR55" s="6">
        <v>0</v>
      </c>
      <c r="CS55" s="5">
        <v>0</v>
      </c>
      <c r="CT55" s="8">
        <v>0</v>
      </c>
      <c r="CU55" s="6">
        <v>0</v>
      </c>
      <c r="CV55" s="5">
        <v>0</v>
      </c>
      <c r="CW55" s="8">
        <v>0</v>
      </c>
      <c r="CX55" s="6">
        <v>0</v>
      </c>
      <c r="CY55" s="5">
        <v>0</v>
      </c>
      <c r="CZ55" s="8">
        <v>0</v>
      </c>
      <c r="DA55" s="6">
        <v>0</v>
      </c>
      <c r="DB55" s="5">
        <v>0</v>
      </c>
      <c r="DC55" s="8">
        <v>0</v>
      </c>
      <c r="DD55" s="6">
        <v>0</v>
      </c>
      <c r="DE55" s="5">
        <v>0</v>
      </c>
      <c r="DF55" s="8">
        <v>0</v>
      </c>
      <c r="DG55" s="6">
        <v>0</v>
      </c>
      <c r="DH55" s="5">
        <v>0</v>
      </c>
      <c r="DI55" s="8">
        <v>0</v>
      </c>
      <c r="DJ55" s="6">
        <v>0</v>
      </c>
      <c r="DK55" s="5">
        <v>0</v>
      </c>
      <c r="DL55" s="8">
        <v>0</v>
      </c>
      <c r="DM55" s="6">
        <v>0</v>
      </c>
      <c r="DN55" s="5">
        <v>0</v>
      </c>
      <c r="DO55" s="8">
        <v>0</v>
      </c>
      <c r="DP55" s="6">
        <v>0</v>
      </c>
      <c r="DQ55" s="5">
        <v>0</v>
      </c>
      <c r="DR55" s="8">
        <v>0</v>
      </c>
      <c r="DS55" s="6">
        <v>81</v>
      </c>
      <c r="DT55" s="5">
        <v>517</v>
      </c>
      <c r="DU55" s="8">
        <f t="shared" si="94"/>
        <v>6382.7160493827159</v>
      </c>
      <c r="DV55" s="6">
        <v>189</v>
      </c>
      <c r="DW55" s="5">
        <v>1122</v>
      </c>
      <c r="DX55" s="8">
        <f t="shared" si="101"/>
        <v>5936.5079365079364</v>
      </c>
      <c r="DY55" s="6">
        <f t="shared" si="95"/>
        <v>273</v>
      </c>
      <c r="DZ55" s="10">
        <f t="shared" si="96"/>
        <v>1687</v>
      </c>
    </row>
    <row r="56" spans="1:130" x14ac:dyDescent="0.3">
      <c r="A56" s="45">
        <v>2009</v>
      </c>
      <c r="B56" s="46" t="s">
        <v>13</v>
      </c>
      <c r="C56" s="6">
        <v>0</v>
      </c>
      <c r="D56" s="5">
        <v>0</v>
      </c>
      <c r="E56" s="8">
        <v>0</v>
      </c>
      <c r="F56" s="6">
        <v>0</v>
      </c>
      <c r="G56" s="5">
        <v>0</v>
      </c>
      <c r="H56" s="8">
        <v>0</v>
      </c>
      <c r="I56" s="6">
        <v>0</v>
      </c>
      <c r="J56" s="5">
        <v>0</v>
      </c>
      <c r="K56" s="8">
        <v>0</v>
      </c>
      <c r="L56" s="6">
        <v>0</v>
      </c>
      <c r="M56" s="5">
        <v>0</v>
      </c>
      <c r="N56" s="8">
        <v>0</v>
      </c>
      <c r="O56" s="6">
        <v>0</v>
      </c>
      <c r="P56" s="5">
        <v>0</v>
      </c>
      <c r="Q56" s="8">
        <v>0</v>
      </c>
      <c r="R56" s="6">
        <v>0</v>
      </c>
      <c r="S56" s="5">
        <v>0</v>
      </c>
      <c r="T56" s="8">
        <v>0</v>
      </c>
      <c r="U56" s="6">
        <v>0</v>
      </c>
      <c r="V56" s="5">
        <v>0</v>
      </c>
      <c r="W56" s="8">
        <v>0</v>
      </c>
      <c r="X56" s="6">
        <v>0</v>
      </c>
      <c r="Y56" s="5">
        <v>0</v>
      </c>
      <c r="Z56" s="8">
        <v>0</v>
      </c>
      <c r="AA56" s="6">
        <v>0</v>
      </c>
      <c r="AB56" s="5">
        <v>0</v>
      </c>
      <c r="AC56" s="8">
        <v>0</v>
      </c>
      <c r="AD56" s="6">
        <v>0</v>
      </c>
      <c r="AE56" s="5">
        <v>0</v>
      </c>
      <c r="AF56" s="8">
        <v>0</v>
      </c>
      <c r="AG56" s="6">
        <v>0</v>
      </c>
      <c r="AH56" s="5">
        <v>0</v>
      </c>
      <c r="AI56" s="8">
        <v>0</v>
      </c>
      <c r="AJ56" s="6">
        <v>0</v>
      </c>
      <c r="AK56" s="5">
        <v>0</v>
      </c>
      <c r="AL56" s="8">
        <v>0</v>
      </c>
      <c r="AM56" s="6">
        <v>0</v>
      </c>
      <c r="AN56" s="5">
        <v>0</v>
      </c>
      <c r="AO56" s="8">
        <v>0</v>
      </c>
      <c r="AP56" s="6">
        <v>0</v>
      </c>
      <c r="AQ56" s="5">
        <v>0</v>
      </c>
      <c r="AR56" s="8">
        <v>0</v>
      </c>
      <c r="AS56" s="6">
        <v>0</v>
      </c>
      <c r="AT56" s="5">
        <v>0</v>
      </c>
      <c r="AU56" s="8">
        <v>0</v>
      </c>
      <c r="AV56" s="6">
        <v>0</v>
      </c>
      <c r="AW56" s="5">
        <v>0</v>
      </c>
      <c r="AX56" s="8">
        <v>0</v>
      </c>
      <c r="AY56" s="6">
        <v>0</v>
      </c>
      <c r="AZ56" s="5">
        <v>0</v>
      </c>
      <c r="BA56" s="8">
        <v>0</v>
      </c>
      <c r="BB56" s="6">
        <v>0</v>
      </c>
      <c r="BC56" s="5">
        <v>0</v>
      </c>
      <c r="BD56" s="8">
        <v>0</v>
      </c>
      <c r="BE56" s="6">
        <v>0</v>
      </c>
      <c r="BF56" s="5">
        <v>0</v>
      </c>
      <c r="BG56" s="8">
        <v>0</v>
      </c>
      <c r="BH56" s="6">
        <v>0</v>
      </c>
      <c r="BI56" s="5">
        <v>0</v>
      </c>
      <c r="BJ56" s="8">
        <v>0</v>
      </c>
      <c r="BK56" s="6">
        <v>0</v>
      </c>
      <c r="BL56" s="5">
        <v>0</v>
      </c>
      <c r="BM56" s="8">
        <v>0</v>
      </c>
      <c r="BN56" s="6">
        <v>0</v>
      </c>
      <c r="BO56" s="5">
        <v>0</v>
      </c>
      <c r="BP56" s="8">
        <v>0</v>
      </c>
      <c r="BQ56" s="6">
        <v>0</v>
      </c>
      <c r="BR56" s="5">
        <v>0</v>
      </c>
      <c r="BS56" s="8">
        <v>0</v>
      </c>
      <c r="BT56" s="6">
        <v>15</v>
      </c>
      <c r="BU56" s="5">
        <v>88</v>
      </c>
      <c r="BV56" s="8">
        <f t="shared" si="102"/>
        <v>5866.6666666666661</v>
      </c>
      <c r="BW56" s="6">
        <v>0</v>
      </c>
      <c r="BX56" s="5">
        <v>0</v>
      </c>
      <c r="BY56" s="8">
        <v>0</v>
      </c>
      <c r="BZ56" s="6">
        <v>0</v>
      </c>
      <c r="CA56" s="5">
        <v>0</v>
      </c>
      <c r="CB56" s="8">
        <v>0</v>
      </c>
      <c r="CC56" s="6">
        <v>0</v>
      </c>
      <c r="CD56" s="5">
        <v>0</v>
      </c>
      <c r="CE56" s="8">
        <v>0</v>
      </c>
      <c r="CF56" s="6">
        <v>0</v>
      </c>
      <c r="CG56" s="5">
        <v>0</v>
      </c>
      <c r="CH56" s="8">
        <v>0</v>
      </c>
      <c r="CI56" s="6">
        <v>0</v>
      </c>
      <c r="CJ56" s="5">
        <v>0</v>
      </c>
      <c r="CK56" s="8">
        <v>0</v>
      </c>
      <c r="CL56" s="6"/>
      <c r="CM56" s="5"/>
      <c r="CN56" s="8"/>
      <c r="CO56" s="6">
        <v>0</v>
      </c>
      <c r="CP56" s="5">
        <v>0</v>
      </c>
      <c r="CQ56" s="8">
        <v>0</v>
      </c>
      <c r="CR56" s="6">
        <v>0</v>
      </c>
      <c r="CS56" s="5">
        <v>0</v>
      </c>
      <c r="CT56" s="8">
        <v>0</v>
      </c>
      <c r="CU56" s="6">
        <v>0</v>
      </c>
      <c r="CV56" s="5">
        <v>0</v>
      </c>
      <c r="CW56" s="8">
        <v>0</v>
      </c>
      <c r="CX56" s="6">
        <v>0</v>
      </c>
      <c r="CY56" s="5">
        <v>0</v>
      </c>
      <c r="CZ56" s="8">
        <v>0</v>
      </c>
      <c r="DA56" s="6">
        <v>0</v>
      </c>
      <c r="DB56" s="5">
        <v>0</v>
      </c>
      <c r="DC56" s="8">
        <v>0</v>
      </c>
      <c r="DD56" s="6">
        <v>0</v>
      </c>
      <c r="DE56" s="5">
        <v>0</v>
      </c>
      <c r="DF56" s="8">
        <v>0</v>
      </c>
      <c r="DG56" s="6">
        <v>0</v>
      </c>
      <c r="DH56" s="5">
        <v>0</v>
      </c>
      <c r="DI56" s="8">
        <v>0</v>
      </c>
      <c r="DJ56" s="6">
        <v>0</v>
      </c>
      <c r="DK56" s="5">
        <v>0</v>
      </c>
      <c r="DL56" s="8">
        <v>0</v>
      </c>
      <c r="DM56" s="6">
        <v>0</v>
      </c>
      <c r="DN56" s="5">
        <v>0</v>
      </c>
      <c r="DO56" s="8">
        <v>0</v>
      </c>
      <c r="DP56" s="6">
        <v>0</v>
      </c>
      <c r="DQ56" s="5">
        <v>0</v>
      </c>
      <c r="DR56" s="8">
        <v>0</v>
      </c>
      <c r="DS56" s="6">
        <v>102</v>
      </c>
      <c r="DT56" s="5">
        <v>743</v>
      </c>
      <c r="DU56" s="8">
        <f t="shared" si="94"/>
        <v>7284.3137254901958</v>
      </c>
      <c r="DV56" s="6">
        <v>82</v>
      </c>
      <c r="DW56" s="5">
        <v>473</v>
      </c>
      <c r="DX56" s="8">
        <f t="shared" si="101"/>
        <v>5768.2926829268299</v>
      </c>
      <c r="DY56" s="6">
        <f t="shared" si="95"/>
        <v>199</v>
      </c>
      <c r="DZ56" s="10">
        <f t="shared" si="96"/>
        <v>1304</v>
      </c>
    </row>
    <row r="57" spans="1:130" ht="15" thickBot="1" x14ac:dyDescent="0.35">
      <c r="A57" s="52"/>
      <c r="B57" s="53" t="s">
        <v>14</v>
      </c>
      <c r="C57" s="35">
        <f>SUM(C45:C56)</f>
        <v>0</v>
      </c>
      <c r="D57" s="34">
        <f>SUM(D45:D56)</f>
        <v>0</v>
      </c>
      <c r="E57" s="36"/>
      <c r="F57" s="35">
        <f>SUM(F45:F56)</f>
        <v>12</v>
      </c>
      <c r="G57" s="34">
        <f>SUM(G45:G56)</f>
        <v>214</v>
      </c>
      <c r="H57" s="36"/>
      <c r="I57" s="35">
        <f>SUM(I45:I56)</f>
        <v>0</v>
      </c>
      <c r="J57" s="34">
        <f>SUM(J45:J56)</f>
        <v>0</v>
      </c>
      <c r="K57" s="36"/>
      <c r="L57" s="35">
        <f>SUM(L45:L56)</f>
        <v>0</v>
      </c>
      <c r="M57" s="34">
        <f>SUM(M45:M56)</f>
        <v>0</v>
      </c>
      <c r="N57" s="36"/>
      <c r="O57" s="35">
        <f>SUM(O45:O56)</f>
        <v>0</v>
      </c>
      <c r="P57" s="34">
        <f>SUM(P45:P56)</f>
        <v>0</v>
      </c>
      <c r="Q57" s="36"/>
      <c r="R57" s="35">
        <f>SUM(R45:R56)</f>
        <v>2255</v>
      </c>
      <c r="S57" s="34">
        <f>SUM(S45:S56)</f>
        <v>14964</v>
      </c>
      <c r="T57" s="36"/>
      <c r="U57" s="35">
        <f>SUM(U45:U56)</f>
        <v>0</v>
      </c>
      <c r="V57" s="34">
        <f>SUM(V45:V56)</f>
        <v>0</v>
      </c>
      <c r="W57" s="36"/>
      <c r="X57" s="35">
        <f>SUM(X45:X56)</f>
        <v>0</v>
      </c>
      <c r="Y57" s="34">
        <f>SUM(Y45:Y56)</f>
        <v>0</v>
      </c>
      <c r="Z57" s="36"/>
      <c r="AA57" s="35">
        <f t="shared" ref="AA57:AB57" si="103">SUM(AA45:AA56)</f>
        <v>0</v>
      </c>
      <c r="AB57" s="34">
        <f t="shared" si="103"/>
        <v>0</v>
      </c>
      <c r="AC57" s="36"/>
      <c r="AD57" s="35">
        <f>SUM(AD45:AD56)</f>
        <v>0</v>
      </c>
      <c r="AE57" s="34">
        <f>SUM(AE45:AE56)</f>
        <v>0</v>
      </c>
      <c r="AF57" s="36"/>
      <c r="AG57" s="35">
        <f>SUM(AG45:AG56)</f>
        <v>0</v>
      </c>
      <c r="AH57" s="34">
        <f>SUM(AH45:AH56)</f>
        <v>2</v>
      </c>
      <c r="AI57" s="36"/>
      <c r="AJ57" s="35">
        <f>SUM(AJ45:AJ56)</f>
        <v>0</v>
      </c>
      <c r="AK57" s="34">
        <f>SUM(AK45:AK56)</f>
        <v>0</v>
      </c>
      <c r="AL57" s="36"/>
      <c r="AM57" s="35">
        <f>SUM(AM45:AM56)</f>
        <v>0</v>
      </c>
      <c r="AN57" s="34">
        <f>SUM(AN45:AN56)</f>
        <v>0</v>
      </c>
      <c r="AO57" s="36"/>
      <c r="AP57" s="35">
        <f>SUM(AP45:AP56)</f>
        <v>0</v>
      </c>
      <c r="AQ57" s="34">
        <f>SUM(AQ45:AQ56)</f>
        <v>1</v>
      </c>
      <c r="AR57" s="36"/>
      <c r="AS57" s="35">
        <f>SUM(AS45:AS56)</f>
        <v>0</v>
      </c>
      <c r="AT57" s="34">
        <f>SUM(AT45:AT56)</f>
        <v>0</v>
      </c>
      <c r="AU57" s="36"/>
      <c r="AV57" s="35">
        <f>SUM(AV45:AV56)</f>
        <v>0</v>
      </c>
      <c r="AW57" s="34">
        <f>SUM(AW45:AW56)</f>
        <v>0</v>
      </c>
      <c r="AX57" s="36"/>
      <c r="AY57" s="35">
        <f>SUM(AY45:AY56)</f>
        <v>18</v>
      </c>
      <c r="AZ57" s="34">
        <f>SUM(AZ45:AZ56)</f>
        <v>251</v>
      </c>
      <c r="BA57" s="36"/>
      <c r="BB57" s="35">
        <f t="shared" ref="BB57:BC57" si="104">SUM(BB45:BB56)</f>
        <v>0</v>
      </c>
      <c r="BC57" s="34">
        <f t="shared" si="104"/>
        <v>0</v>
      </c>
      <c r="BD57" s="36"/>
      <c r="BE57" s="35">
        <f t="shared" ref="BE57:BF57" si="105">SUM(BE45:BE56)</f>
        <v>0</v>
      </c>
      <c r="BF57" s="34">
        <f t="shared" si="105"/>
        <v>0</v>
      </c>
      <c r="BG57" s="36"/>
      <c r="BH57" s="35">
        <f t="shared" ref="BH57:BI57" si="106">SUM(BH45:BH56)</f>
        <v>0</v>
      </c>
      <c r="BI57" s="34">
        <f t="shared" si="106"/>
        <v>0</v>
      </c>
      <c r="BJ57" s="36"/>
      <c r="BK57" s="35">
        <f t="shared" ref="BK57:BL57" si="107">SUM(BK45:BK56)</f>
        <v>120</v>
      </c>
      <c r="BL57" s="34">
        <f t="shared" si="107"/>
        <v>1200</v>
      </c>
      <c r="BM57" s="36"/>
      <c r="BN57" s="35">
        <f t="shared" ref="BN57:BO57" si="108">SUM(BN45:BN56)</f>
        <v>0</v>
      </c>
      <c r="BO57" s="34">
        <f t="shared" si="108"/>
        <v>0</v>
      </c>
      <c r="BP57" s="36"/>
      <c r="BQ57" s="35">
        <f t="shared" ref="BQ57:BR57" si="109">SUM(BQ45:BQ56)</f>
        <v>0</v>
      </c>
      <c r="BR57" s="34">
        <f t="shared" si="109"/>
        <v>0</v>
      </c>
      <c r="BS57" s="36"/>
      <c r="BT57" s="35">
        <f t="shared" ref="BT57:BU57" si="110">SUM(BT45:BT56)</f>
        <v>40</v>
      </c>
      <c r="BU57" s="34">
        <f t="shared" si="110"/>
        <v>259</v>
      </c>
      <c r="BV57" s="36"/>
      <c r="BW57" s="35">
        <f t="shared" ref="BW57:BX57" si="111">SUM(BW45:BW56)</f>
        <v>0</v>
      </c>
      <c r="BX57" s="34">
        <f t="shared" si="111"/>
        <v>0</v>
      </c>
      <c r="BY57" s="36"/>
      <c r="BZ57" s="35">
        <f t="shared" ref="BZ57:CA57" si="112">SUM(BZ45:BZ56)</f>
        <v>0</v>
      </c>
      <c r="CA57" s="34">
        <f t="shared" si="112"/>
        <v>0</v>
      </c>
      <c r="CB57" s="36"/>
      <c r="CC57" s="35">
        <f t="shared" ref="CC57:CD57" si="113">SUM(CC45:CC56)</f>
        <v>0</v>
      </c>
      <c r="CD57" s="34">
        <f t="shared" si="113"/>
        <v>0</v>
      </c>
      <c r="CE57" s="36"/>
      <c r="CF57" s="35">
        <f t="shared" ref="CF57:CG57" si="114">SUM(CF45:CF56)</f>
        <v>0</v>
      </c>
      <c r="CG57" s="34">
        <f t="shared" si="114"/>
        <v>0</v>
      </c>
      <c r="CH57" s="36"/>
      <c r="CI57" s="35">
        <f t="shared" ref="CI57:CJ57" si="115">SUM(CI45:CI56)</f>
        <v>0</v>
      </c>
      <c r="CJ57" s="34">
        <f t="shared" si="115"/>
        <v>0</v>
      </c>
      <c r="CK57" s="36"/>
      <c r="CL57" s="35"/>
      <c r="CM57" s="34"/>
      <c r="CN57" s="36"/>
      <c r="CO57" s="35">
        <f t="shared" ref="CO57:CP57" si="116">SUM(CO45:CO56)</f>
        <v>0</v>
      </c>
      <c r="CP57" s="34">
        <f t="shared" si="116"/>
        <v>0</v>
      </c>
      <c r="CQ57" s="36"/>
      <c r="CR57" s="35">
        <f t="shared" ref="CR57:CS57" si="117">SUM(CR45:CR56)</f>
        <v>0</v>
      </c>
      <c r="CS57" s="34">
        <f t="shared" si="117"/>
        <v>0</v>
      </c>
      <c r="CT57" s="36"/>
      <c r="CU57" s="35">
        <f t="shared" ref="CU57:CV57" si="118">SUM(CU45:CU56)</f>
        <v>0</v>
      </c>
      <c r="CV57" s="34">
        <f t="shared" si="118"/>
        <v>0</v>
      </c>
      <c r="CW57" s="36"/>
      <c r="CX57" s="35">
        <f t="shared" ref="CX57:CY57" si="119">SUM(CX45:CX56)</f>
        <v>0</v>
      </c>
      <c r="CY57" s="34">
        <f t="shared" si="119"/>
        <v>0</v>
      </c>
      <c r="CZ57" s="36"/>
      <c r="DA57" s="35">
        <f t="shared" ref="DA57:DB57" si="120">SUM(DA45:DA56)</f>
        <v>0</v>
      </c>
      <c r="DB57" s="34">
        <f t="shared" si="120"/>
        <v>0</v>
      </c>
      <c r="DC57" s="36"/>
      <c r="DD57" s="35">
        <f t="shared" ref="DD57:DE57" si="121">SUM(DD45:DD56)</f>
        <v>0</v>
      </c>
      <c r="DE57" s="34">
        <f t="shared" si="121"/>
        <v>0</v>
      </c>
      <c r="DF57" s="36"/>
      <c r="DG57" s="35">
        <f t="shared" ref="DG57:DH57" si="122">SUM(DG45:DG56)</f>
        <v>0</v>
      </c>
      <c r="DH57" s="34">
        <f t="shared" si="122"/>
        <v>0</v>
      </c>
      <c r="DI57" s="36"/>
      <c r="DJ57" s="35">
        <f t="shared" ref="DJ57:DK57" si="123">SUM(DJ45:DJ56)</f>
        <v>15</v>
      </c>
      <c r="DK57" s="34">
        <f t="shared" si="123"/>
        <v>253</v>
      </c>
      <c r="DL57" s="36"/>
      <c r="DM57" s="35">
        <f t="shared" ref="DM57:DN57" si="124">SUM(DM45:DM56)</f>
        <v>0</v>
      </c>
      <c r="DN57" s="34">
        <f t="shared" si="124"/>
        <v>0</v>
      </c>
      <c r="DO57" s="36"/>
      <c r="DP57" s="35">
        <f t="shared" ref="DP57:DQ57" si="125">SUM(DP45:DP56)</f>
        <v>0</v>
      </c>
      <c r="DQ57" s="34">
        <f t="shared" si="125"/>
        <v>0</v>
      </c>
      <c r="DR57" s="36"/>
      <c r="DS57" s="35">
        <f t="shared" ref="DS57:DT57" si="126">SUM(DS45:DS56)</f>
        <v>2559</v>
      </c>
      <c r="DT57" s="34">
        <f t="shared" si="126"/>
        <v>18214</v>
      </c>
      <c r="DU57" s="36"/>
      <c r="DV57" s="35">
        <f t="shared" ref="DV57:DW57" si="127">SUM(DV45:DV56)</f>
        <v>596</v>
      </c>
      <c r="DW57" s="34">
        <f t="shared" si="127"/>
        <v>3995</v>
      </c>
      <c r="DX57" s="36"/>
      <c r="DY57" s="35">
        <f t="shared" ref="DY57:DY96" si="128">DV57+DS57+DP57+DM57+DJ57+CX57+CR57+CR57+CO57+CI57+CF57+BW57+BT57+BN57+BK57+BH57+BE57+AY57+AP57+AG57+AV57+X57+R57+O57+I57+F57+BZ57+BB57+AS57+L57</f>
        <v>5615</v>
      </c>
      <c r="DZ57" s="36">
        <f>DW57+DT57+DQ57+DN57+DK57+CY57+CS57+CS57+CP57+CJ57+CG57+BX57+BU57+BO57+BL57+BI57+BF57+AZ57+AQ57+AH57+AW57+Y57+S57+P57+J57+G57+CA57+BC57+AT57+M57+AB57</f>
        <v>39353</v>
      </c>
    </row>
    <row r="58" spans="1:130" x14ac:dyDescent="0.3">
      <c r="A58" s="45">
        <v>2010</v>
      </c>
      <c r="B58" s="46" t="s">
        <v>2</v>
      </c>
      <c r="C58" s="6">
        <v>0</v>
      </c>
      <c r="D58" s="5">
        <v>0</v>
      </c>
      <c r="E58" s="8">
        <v>0</v>
      </c>
      <c r="F58" s="6">
        <v>0</v>
      </c>
      <c r="G58" s="5">
        <v>0</v>
      </c>
      <c r="H58" s="8">
        <v>0</v>
      </c>
      <c r="I58" s="6">
        <v>0</v>
      </c>
      <c r="J58" s="5">
        <v>0</v>
      </c>
      <c r="K58" s="8">
        <v>0</v>
      </c>
      <c r="L58" s="6">
        <v>0</v>
      </c>
      <c r="M58" s="5">
        <v>0</v>
      </c>
      <c r="N58" s="8">
        <v>0</v>
      </c>
      <c r="O58" s="6">
        <v>0</v>
      </c>
      <c r="P58" s="5">
        <v>0</v>
      </c>
      <c r="Q58" s="8">
        <v>0</v>
      </c>
      <c r="R58" s="6">
        <v>0</v>
      </c>
      <c r="S58" s="5">
        <v>0</v>
      </c>
      <c r="T58" s="8">
        <v>0</v>
      </c>
      <c r="U58" s="6">
        <v>0</v>
      </c>
      <c r="V58" s="5">
        <v>0</v>
      </c>
      <c r="W58" s="8">
        <v>0</v>
      </c>
      <c r="X58" s="6">
        <v>0</v>
      </c>
      <c r="Y58" s="5">
        <v>0</v>
      </c>
      <c r="Z58" s="8">
        <v>0</v>
      </c>
      <c r="AA58" s="6">
        <v>0</v>
      </c>
      <c r="AB58" s="5">
        <v>0</v>
      </c>
      <c r="AC58" s="8">
        <v>0</v>
      </c>
      <c r="AD58" s="6">
        <v>0</v>
      </c>
      <c r="AE58" s="5">
        <v>0</v>
      </c>
      <c r="AF58" s="8">
        <v>0</v>
      </c>
      <c r="AG58" s="6">
        <v>0</v>
      </c>
      <c r="AH58" s="5">
        <v>0</v>
      </c>
      <c r="AI58" s="8">
        <v>0</v>
      </c>
      <c r="AJ58" s="6">
        <v>0</v>
      </c>
      <c r="AK58" s="5">
        <v>0</v>
      </c>
      <c r="AL58" s="8">
        <v>0</v>
      </c>
      <c r="AM58" s="6">
        <v>0</v>
      </c>
      <c r="AN58" s="5">
        <v>0</v>
      </c>
      <c r="AO58" s="8">
        <v>0</v>
      </c>
      <c r="AP58" s="6">
        <v>0</v>
      </c>
      <c r="AQ58" s="5">
        <v>0</v>
      </c>
      <c r="AR58" s="8">
        <v>0</v>
      </c>
      <c r="AS58" s="6">
        <v>0</v>
      </c>
      <c r="AT58" s="5">
        <v>0</v>
      </c>
      <c r="AU58" s="8">
        <v>0</v>
      </c>
      <c r="AV58" s="6">
        <v>0</v>
      </c>
      <c r="AW58" s="5">
        <v>0</v>
      </c>
      <c r="AX58" s="8">
        <v>0</v>
      </c>
      <c r="AY58" s="6">
        <v>3</v>
      </c>
      <c r="AZ58" s="5">
        <v>42</v>
      </c>
      <c r="BA58" s="8">
        <f>AZ58/AY58*1000</f>
        <v>14000</v>
      </c>
      <c r="BB58" s="6">
        <v>0</v>
      </c>
      <c r="BC58" s="5">
        <v>0</v>
      </c>
      <c r="BD58" s="8">
        <v>0</v>
      </c>
      <c r="BE58" s="6">
        <v>0</v>
      </c>
      <c r="BF58" s="5">
        <v>0</v>
      </c>
      <c r="BG58" s="8">
        <v>0</v>
      </c>
      <c r="BH58" s="6">
        <v>0</v>
      </c>
      <c r="BI58" s="5">
        <v>3</v>
      </c>
      <c r="BJ58" s="8">
        <v>0</v>
      </c>
      <c r="BK58" s="6">
        <v>0</v>
      </c>
      <c r="BL58" s="5">
        <v>0</v>
      </c>
      <c r="BM58" s="8">
        <v>0</v>
      </c>
      <c r="BN58" s="6">
        <v>0</v>
      </c>
      <c r="BO58" s="5">
        <v>0</v>
      </c>
      <c r="BP58" s="8">
        <v>0</v>
      </c>
      <c r="BQ58" s="6">
        <v>0</v>
      </c>
      <c r="BR58" s="5">
        <v>0</v>
      </c>
      <c r="BS58" s="8">
        <v>0</v>
      </c>
      <c r="BT58" s="6">
        <v>0</v>
      </c>
      <c r="BU58" s="5">
        <v>0</v>
      </c>
      <c r="BV58" s="8">
        <v>0</v>
      </c>
      <c r="BW58" s="6">
        <v>0</v>
      </c>
      <c r="BX58" s="5">
        <v>0</v>
      </c>
      <c r="BY58" s="8">
        <v>0</v>
      </c>
      <c r="BZ58" s="6">
        <v>0</v>
      </c>
      <c r="CA58" s="5">
        <v>0</v>
      </c>
      <c r="CB58" s="8">
        <v>0</v>
      </c>
      <c r="CC58" s="6">
        <v>0</v>
      </c>
      <c r="CD58" s="5">
        <v>0</v>
      </c>
      <c r="CE58" s="8">
        <v>0</v>
      </c>
      <c r="CF58" s="6">
        <v>0</v>
      </c>
      <c r="CG58" s="5">
        <v>0</v>
      </c>
      <c r="CH58" s="8">
        <v>0</v>
      </c>
      <c r="CI58" s="6">
        <v>0</v>
      </c>
      <c r="CJ58" s="5">
        <v>0</v>
      </c>
      <c r="CK58" s="8">
        <v>0</v>
      </c>
      <c r="CL58" s="6"/>
      <c r="CM58" s="5"/>
      <c r="CN58" s="8"/>
      <c r="CO58" s="6">
        <v>0</v>
      </c>
      <c r="CP58" s="5">
        <v>0</v>
      </c>
      <c r="CQ58" s="8">
        <v>0</v>
      </c>
      <c r="CR58" s="6">
        <v>0</v>
      </c>
      <c r="CS58" s="5">
        <v>0</v>
      </c>
      <c r="CT58" s="8">
        <v>0</v>
      </c>
      <c r="CU58" s="6">
        <v>0</v>
      </c>
      <c r="CV58" s="5">
        <v>0</v>
      </c>
      <c r="CW58" s="8">
        <v>0</v>
      </c>
      <c r="CX58" s="6">
        <v>0</v>
      </c>
      <c r="CY58" s="5">
        <v>0</v>
      </c>
      <c r="CZ58" s="8">
        <v>0</v>
      </c>
      <c r="DA58" s="6">
        <v>0</v>
      </c>
      <c r="DB58" s="5">
        <v>0</v>
      </c>
      <c r="DC58" s="8">
        <v>0</v>
      </c>
      <c r="DD58" s="6">
        <v>0</v>
      </c>
      <c r="DE58" s="5">
        <v>0</v>
      </c>
      <c r="DF58" s="8">
        <v>0</v>
      </c>
      <c r="DG58" s="6">
        <v>0</v>
      </c>
      <c r="DH58" s="5">
        <v>0</v>
      </c>
      <c r="DI58" s="8">
        <v>0</v>
      </c>
      <c r="DJ58" s="6">
        <v>0</v>
      </c>
      <c r="DK58" s="5">
        <v>0</v>
      </c>
      <c r="DL58" s="8">
        <v>0</v>
      </c>
      <c r="DM58" s="6">
        <v>0</v>
      </c>
      <c r="DN58" s="5">
        <v>0</v>
      </c>
      <c r="DO58" s="8">
        <v>0</v>
      </c>
      <c r="DP58" s="6">
        <v>0</v>
      </c>
      <c r="DQ58" s="5">
        <v>0</v>
      </c>
      <c r="DR58" s="8">
        <v>0</v>
      </c>
      <c r="DS58" s="6">
        <v>58</v>
      </c>
      <c r="DT58" s="5">
        <v>395</v>
      </c>
      <c r="DU58" s="8">
        <f t="shared" ref="DU58:DU69" si="129">DT58/DS58*1000</f>
        <v>6810.3448275862074</v>
      </c>
      <c r="DV58" s="6">
        <v>0</v>
      </c>
      <c r="DW58" s="5">
        <v>1</v>
      </c>
      <c r="DX58" s="8">
        <v>0</v>
      </c>
      <c r="DY58" s="6">
        <f t="shared" si="128"/>
        <v>61</v>
      </c>
      <c r="DZ58" s="10">
        <f t="shared" ref="DZ58:DZ70" si="130">DW58+DT58+DQ58+DN58+DK58+CY58+CS58+CS58+CP58+CJ58+CG58+BX58+BU58+BO58+BL58+BI58+BF58+AZ58+AQ58+AH58+AW58+Y58+S58+P58+J58+G58+CA58+BC58+AT58+M58</f>
        <v>441</v>
      </c>
    </row>
    <row r="59" spans="1:130" x14ac:dyDescent="0.3">
      <c r="A59" s="45">
        <v>2010</v>
      </c>
      <c r="B59" s="46" t="s">
        <v>3</v>
      </c>
      <c r="C59" s="6">
        <v>0</v>
      </c>
      <c r="D59" s="5">
        <v>0</v>
      </c>
      <c r="E59" s="8">
        <v>0</v>
      </c>
      <c r="F59" s="6">
        <v>0</v>
      </c>
      <c r="G59" s="5">
        <v>0</v>
      </c>
      <c r="H59" s="8">
        <v>0</v>
      </c>
      <c r="I59" s="6">
        <v>0</v>
      </c>
      <c r="J59" s="5">
        <v>0</v>
      </c>
      <c r="K59" s="8">
        <v>0</v>
      </c>
      <c r="L59" s="6">
        <v>0</v>
      </c>
      <c r="M59" s="5">
        <v>0</v>
      </c>
      <c r="N59" s="8">
        <v>0</v>
      </c>
      <c r="O59" s="6">
        <v>0</v>
      </c>
      <c r="P59" s="5">
        <v>0</v>
      </c>
      <c r="Q59" s="8">
        <v>0</v>
      </c>
      <c r="R59" s="6">
        <v>0</v>
      </c>
      <c r="S59" s="5">
        <v>0</v>
      </c>
      <c r="T59" s="8">
        <v>0</v>
      </c>
      <c r="U59" s="6">
        <v>0</v>
      </c>
      <c r="V59" s="5">
        <v>0</v>
      </c>
      <c r="W59" s="8">
        <v>0</v>
      </c>
      <c r="X59" s="6">
        <v>0</v>
      </c>
      <c r="Y59" s="5">
        <v>0</v>
      </c>
      <c r="Z59" s="8">
        <v>0</v>
      </c>
      <c r="AA59" s="6">
        <v>0</v>
      </c>
      <c r="AB59" s="5">
        <v>0</v>
      </c>
      <c r="AC59" s="8">
        <v>0</v>
      </c>
      <c r="AD59" s="6">
        <v>0</v>
      </c>
      <c r="AE59" s="5">
        <v>0</v>
      </c>
      <c r="AF59" s="8">
        <v>0</v>
      </c>
      <c r="AG59" s="6">
        <v>0</v>
      </c>
      <c r="AH59" s="5">
        <v>0</v>
      </c>
      <c r="AI59" s="8">
        <v>0</v>
      </c>
      <c r="AJ59" s="6">
        <v>0</v>
      </c>
      <c r="AK59" s="5">
        <v>0</v>
      </c>
      <c r="AL59" s="8">
        <v>0</v>
      </c>
      <c r="AM59" s="6">
        <v>0</v>
      </c>
      <c r="AN59" s="5">
        <v>0</v>
      </c>
      <c r="AO59" s="8">
        <v>0</v>
      </c>
      <c r="AP59" s="6">
        <v>0</v>
      </c>
      <c r="AQ59" s="5">
        <v>0</v>
      </c>
      <c r="AR59" s="8">
        <v>0</v>
      </c>
      <c r="AS59" s="6">
        <v>0</v>
      </c>
      <c r="AT59" s="5">
        <v>0</v>
      </c>
      <c r="AU59" s="8">
        <v>0</v>
      </c>
      <c r="AV59" s="6">
        <v>0</v>
      </c>
      <c r="AW59" s="5">
        <v>0</v>
      </c>
      <c r="AX59" s="8">
        <v>0</v>
      </c>
      <c r="AY59" s="6">
        <v>0</v>
      </c>
      <c r="AZ59" s="5">
        <v>0</v>
      </c>
      <c r="BA59" s="8">
        <v>0</v>
      </c>
      <c r="BB59" s="6">
        <v>0</v>
      </c>
      <c r="BC59" s="5">
        <v>0</v>
      </c>
      <c r="BD59" s="8">
        <v>0</v>
      </c>
      <c r="BE59" s="6">
        <v>0</v>
      </c>
      <c r="BF59" s="5">
        <v>0</v>
      </c>
      <c r="BG59" s="8">
        <v>0</v>
      </c>
      <c r="BH59" s="6">
        <v>0</v>
      </c>
      <c r="BI59" s="5">
        <v>0</v>
      </c>
      <c r="BJ59" s="8">
        <v>0</v>
      </c>
      <c r="BK59" s="6">
        <v>0</v>
      </c>
      <c r="BL59" s="5">
        <v>0</v>
      </c>
      <c r="BM59" s="8">
        <v>0</v>
      </c>
      <c r="BN59" s="6">
        <v>0</v>
      </c>
      <c r="BO59" s="5">
        <v>0</v>
      </c>
      <c r="BP59" s="8">
        <v>0</v>
      </c>
      <c r="BQ59" s="6">
        <v>0</v>
      </c>
      <c r="BR59" s="5">
        <v>0</v>
      </c>
      <c r="BS59" s="8">
        <v>0</v>
      </c>
      <c r="BT59" s="6">
        <v>0</v>
      </c>
      <c r="BU59" s="5">
        <v>0</v>
      </c>
      <c r="BV59" s="8">
        <v>0</v>
      </c>
      <c r="BW59" s="6">
        <v>0</v>
      </c>
      <c r="BX59" s="5">
        <v>0</v>
      </c>
      <c r="BY59" s="8">
        <v>0</v>
      </c>
      <c r="BZ59" s="6">
        <v>0</v>
      </c>
      <c r="CA59" s="5">
        <v>0</v>
      </c>
      <c r="CB59" s="8">
        <v>0</v>
      </c>
      <c r="CC59" s="6">
        <v>0</v>
      </c>
      <c r="CD59" s="5">
        <v>0</v>
      </c>
      <c r="CE59" s="8">
        <v>0</v>
      </c>
      <c r="CF59" s="6">
        <v>0</v>
      </c>
      <c r="CG59" s="5">
        <v>0</v>
      </c>
      <c r="CH59" s="8">
        <v>0</v>
      </c>
      <c r="CI59" s="6">
        <v>0</v>
      </c>
      <c r="CJ59" s="5">
        <v>0</v>
      </c>
      <c r="CK59" s="8">
        <v>0</v>
      </c>
      <c r="CL59" s="6"/>
      <c r="CM59" s="5"/>
      <c r="CN59" s="8"/>
      <c r="CO59" s="6">
        <v>0</v>
      </c>
      <c r="CP59" s="5">
        <v>0</v>
      </c>
      <c r="CQ59" s="8">
        <v>0</v>
      </c>
      <c r="CR59" s="6">
        <v>0</v>
      </c>
      <c r="CS59" s="5">
        <v>0</v>
      </c>
      <c r="CT59" s="8">
        <v>0</v>
      </c>
      <c r="CU59" s="6">
        <v>0</v>
      </c>
      <c r="CV59" s="5">
        <v>0</v>
      </c>
      <c r="CW59" s="8">
        <v>0</v>
      </c>
      <c r="CX59" s="6">
        <v>0</v>
      </c>
      <c r="CY59" s="5">
        <v>0</v>
      </c>
      <c r="CZ59" s="8">
        <v>0</v>
      </c>
      <c r="DA59" s="6">
        <v>0</v>
      </c>
      <c r="DB59" s="5">
        <v>0</v>
      </c>
      <c r="DC59" s="8">
        <v>0</v>
      </c>
      <c r="DD59" s="6">
        <v>0</v>
      </c>
      <c r="DE59" s="5">
        <v>0</v>
      </c>
      <c r="DF59" s="8">
        <v>0</v>
      </c>
      <c r="DG59" s="6">
        <v>0</v>
      </c>
      <c r="DH59" s="5">
        <v>0</v>
      </c>
      <c r="DI59" s="8">
        <v>0</v>
      </c>
      <c r="DJ59" s="6">
        <v>0</v>
      </c>
      <c r="DK59" s="5">
        <v>0</v>
      </c>
      <c r="DL59" s="8">
        <v>0</v>
      </c>
      <c r="DM59" s="6">
        <v>0</v>
      </c>
      <c r="DN59" s="5">
        <v>0</v>
      </c>
      <c r="DO59" s="8">
        <v>0</v>
      </c>
      <c r="DP59" s="6">
        <v>0</v>
      </c>
      <c r="DQ59" s="5">
        <v>0</v>
      </c>
      <c r="DR59" s="8">
        <v>0</v>
      </c>
      <c r="DS59" s="6">
        <v>200</v>
      </c>
      <c r="DT59" s="5">
        <v>1300</v>
      </c>
      <c r="DU59" s="8">
        <f t="shared" si="129"/>
        <v>6500</v>
      </c>
      <c r="DV59" s="6">
        <v>38</v>
      </c>
      <c r="DW59" s="5">
        <v>327</v>
      </c>
      <c r="DX59" s="8">
        <f t="shared" ref="DX59:DX69" si="131">DW59/DV59*1000</f>
        <v>8605.2631578947367</v>
      </c>
      <c r="DY59" s="6">
        <f t="shared" si="128"/>
        <v>238</v>
      </c>
      <c r="DZ59" s="10">
        <f t="shared" si="130"/>
        <v>1627</v>
      </c>
    </row>
    <row r="60" spans="1:130" x14ac:dyDescent="0.3">
      <c r="A60" s="45">
        <v>2010</v>
      </c>
      <c r="B60" s="46" t="s">
        <v>4</v>
      </c>
      <c r="C60" s="6">
        <v>0</v>
      </c>
      <c r="D60" s="5">
        <v>0</v>
      </c>
      <c r="E60" s="8">
        <v>0</v>
      </c>
      <c r="F60" s="6">
        <v>0</v>
      </c>
      <c r="G60" s="5">
        <v>0</v>
      </c>
      <c r="H60" s="8">
        <v>0</v>
      </c>
      <c r="I60" s="6">
        <v>0</v>
      </c>
      <c r="J60" s="5">
        <v>0</v>
      </c>
      <c r="K60" s="8">
        <v>0</v>
      </c>
      <c r="L60" s="6">
        <v>0</v>
      </c>
      <c r="M60" s="5">
        <v>0</v>
      </c>
      <c r="N60" s="8">
        <v>0</v>
      </c>
      <c r="O60" s="6">
        <v>0</v>
      </c>
      <c r="P60" s="5">
        <v>0</v>
      </c>
      <c r="Q60" s="8">
        <v>0</v>
      </c>
      <c r="R60" s="6">
        <v>0</v>
      </c>
      <c r="S60" s="5">
        <v>0</v>
      </c>
      <c r="T60" s="8">
        <v>0</v>
      </c>
      <c r="U60" s="6">
        <v>0</v>
      </c>
      <c r="V60" s="5">
        <v>0</v>
      </c>
      <c r="W60" s="8">
        <v>0</v>
      </c>
      <c r="X60" s="6">
        <v>0</v>
      </c>
      <c r="Y60" s="5">
        <v>0</v>
      </c>
      <c r="Z60" s="8">
        <v>0</v>
      </c>
      <c r="AA60" s="6">
        <v>0</v>
      </c>
      <c r="AB60" s="5">
        <v>0</v>
      </c>
      <c r="AC60" s="8">
        <v>0</v>
      </c>
      <c r="AD60" s="6">
        <v>0</v>
      </c>
      <c r="AE60" s="5">
        <v>0</v>
      </c>
      <c r="AF60" s="8">
        <v>0</v>
      </c>
      <c r="AG60" s="6">
        <v>0</v>
      </c>
      <c r="AH60" s="5">
        <v>0</v>
      </c>
      <c r="AI60" s="8">
        <v>0</v>
      </c>
      <c r="AJ60" s="6">
        <v>0</v>
      </c>
      <c r="AK60" s="5">
        <v>0</v>
      </c>
      <c r="AL60" s="8">
        <v>0</v>
      </c>
      <c r="AM60" s="6">
        <v>0</v>
      </c>
      <c r="AN60" s="5">
        <v>0</v>
      </c>
      <c r="AO60" s="8">
        <v>0</v>
      </c>
      <c r="AP60" s="6">
        <v>0</v>
      </c>
      <c r="AQ60" s="5">
        <v>0</v>
      </c>
      <c r="AR60" s="8">
        <v>0</v>
      </c>
      <c r="AS60" s="6">
        <v>0</v>
      </c>
      <c r="AT60" s="5">
        <v>0</v>
      </c>
      <c r="AU60" s="8">
        <v>0</v>
      </c>
      <c r="AV60" s="6">
        <v>0</v>
      </c>
      <c r="AW60" s="5">
        <v>0</v>
      </c>
      <c r="AX60" s="8">
        <v>0</v>
      </c>
      <c r="AY60" s="6">
        <v>3</v>
      </c>
      <c r="AZ60" s="5">
        <v>42</v>
      </c>
      <c r="BA60" s="8">
        <f t="shared" ref="BA60:BA69" si="132">AZ60/AY60*1000</f>
        <v>14000</v>
      </c>
      <c r="BB60" s="6">
        <v>0</v>
      </c>
      <c r="BC60" s="5">
        <v>0</v>
      </c>
      <c r="BD60" s="8">
        <v>0</v>
      </c>
      <c r="BE60" s="6">
        <v>0</v>
      </c>
      <c r="BF60" s="5">
        <v>0</v>
      </c>
      <c r="BG60" s="8">
        <v>0</v>
      </c>
      <c r="BH60" s="6">
        <v>0</v>
      </c>
      <c r="BI60" s="5">
        <v>0</v>
      </c>
      <c r="BJ60" s="8">
        <v>0</v>
      </c>
      <c r="BK60" s="6">
        <v>0</v>
      </c>
      <c r="BL60" s="5">
        <v>0</v>
      </c>
      <c r="BM60" s="8">
        <v>0</v>
      </c>
      <c r="BN60" s="6">
        <v>178</v>
      </c>
      <c r="BO60" s="5">
        <v>905</v>
      </c>
      <c r="BP60" s="8">
        <f t="shared" ref="BP60" si="133">BO60/BN60*1000</f>
        <v>5084.2696629213478</v>
      </c>
      <c r="BQ60" s="6">
        <v>0</v>
      </c>
      <c r="BR60" s="5">
        <v>0</v>
      </c>
      <c r="BS60" s="8">
        <v>0</v>
      </c>
      <c r="BT60" s="6">
        <v>15</v>
      </c>
      <c r="BU60" s="5">
        <v>98</v>
      </c>
      <c r="BV60" s="8">
        <f t="shared" ref="BV60:BV69" si="134">BU60/BT60*1000</f>
        <v>6533.333333333333</v>
      </c>
      <c r="BW60" s="6">
        <v>0</v>
      </c>
      <c r="BX60" s="5">
        <v>0</v>
      </c>
      <c r="BY60" s="8">
        <v>0</v>
      </c>
      <c r="BZ60" s="6">
        <v>0</v>
      </c>
      <c r="CA60" s="5">
        <v>0</v>
      </c>
      <c r="CB60" s="8">
        <v>0</v>
      </c>
      <c r="CC60" s="6">
        <v>0</v>
      </c>
      <c r="CD60" s="5">
        <v>0</v>
      </c>
      <c r="CE60" s="8">
        <v>0</v>
      </c>
      <c r="CF60" s="6">
        <v>0</v>
      </c>
      <c r="CG60" s="5">
        <v>0</v>
      </c>
      <c r="CH60" s="8">
        <v>0</v>
      </c>
      <c r="CI60" s="6">
        <v>0</v>
      </c>
      <c r="CJ60" s="5">
        <v>0</v>
      </c>
      <c r="CK60" s="8">
        <v>0</v>
      </c>
      <c r="CL60" s="6"/>
      <c r="CM60" s="5"/>
      <c r="CN60" s="8"/>
      <c r="CO60" s="6">
        <v>0</v>
      </c>
      <c r="CP60" s="5">
        <v>0</v>
      </c>
      <c r="CQ60" s="8">
        <v>0</v>
      </c>
      <c r="CR60" s="6">
        <v>0</v>
      </c>
      <c r="CS60" s="5">
        <v>0</v>
      </c>
      <c r="CT60" s="8">
        <v>0</v>
      </c>
      <c r="CU60" s="6">
        <v>0</v>
      </c>
      <c r="CV60" s="5">
        <v>0</v>
      </c>
      <c r="CW60" s="8">
        <v>0</v>
      </c>
      <c r="CX60" s="6">
        <v>0</v>
      </c>
      <c r="CY60" s="5">
        <v>0</v>
      </c>
      <c r="CZ60" s="8">
        <v>0</v>
      </c>
      <c r="DA60" s="6">
        <v>0</v>
      </c>
      <c r="DB60" s="5">
        <v>0</v>
      </c>
      <c r="DC60" s="8">
        <v>0</v>
      </c>
      <c r="DD60" s="6">
        <v>0</v>
      </c>
      <c r="DE60" s="5">
        <v>0</v>
      </c>
      <c r="DF60" s="8">
        <v>0</v>
      </c>
      <c r="DG60" s="6">
        <v>0</v>
      </c>
      <c r="DH60" s="5">
        <v>0</v>
      </c>
      <c r="DI60" s="8">
        <v>0</v>
      </c>
      <c r="DJ60" s="6">
        <v>0</v>
      </c>
      <c r="DK60" s="5">
        <v>0</v>
      </c>
      <c r="DL60" s="8">
        <v>0</v>
      </c>
      <c r="DM60" s="6">
        <v>0</v>
      </c>
      <c r="DN60" s="5">
        <v>0</v>
      </c>
      <c r="DO60" s="8">
        <v>0</v>
      </c>
      <c r="DP60" s="6">
        <v>0</v>
      </c>
      <c r="DQ60" s="5">
        <v>0</v>
      </c>
      <c r="DR60" s="8">
        <v>0</v>
      </c>
      <c r="DS60" s="6">
        <v>45</v>
      </c>
      <c r="DT60" s="5">
        <v>347</v>
      </c>
      <c r="DU60" s="8">
        <f t="shared" si="129"/>
        <v>7711.1111111111113</v>
      </c>
      <c r="DV60" s="6">
        <v>26</v>
      </c>
      <c r="DW60" s="5">
        <v>151</v>
      </c>
      <c r="DX60" s="8">
        <f t="shared" si="131"/>
        <v>5807.6923076923076</v>
      </c>
      <c r="DY60" s="6">
        <f t="shared" si="128"/>
        <v>267</v>
      </c>
      <c r="DZ60" s="10">
        <f t="shared" si="130"/>
        <v>1543</v>
      </c>
    </row>
    <row r="61" spans="1:130" x14ac:dyDescent="0.3">
      <c r="A61" s="45">
        <v>2010</v>
      </c>
      <c r="B61" s="46" t="s">
        <v>5</v>
      </c>
      <c r="C61" s="6">
        <v>0</v>
      </c>
      <c r="D61" s="5">
        <v>0</v>
      </c>
      <c r="E61" s="8">
        <v>0</v>
      </c>
      <c r="F61" s="6">
        <v>0</v>
      </c>
      <c r="G61" s="5">
        <v>0</v>
      </c>
      <c r="H61" s="8">
        <v>0</v>
      </c>
      <c r="I61" s="6">
        <v>0</v>
      </c>
      <c r="J61" s="5">
        <v>0</v>
      </c>
      <c r="K61" s="8">
        <v>0</v>
      </c>
      <c r="L61" s="6">
        <v>0</v>
      </c>
      <c r="M61" s="5">
        <v>0</v>
      </c>
      <c r="N61" s="8">
        <v>0</v>
      </c>
      <c r="O61" s="6">
        <v>0</v>
      </c>
      <c r="P61" s="5">
        <v>0</v>
      </c>
      <c r="Q61" s="8">
        <v>0</v>
      </c>
      <c r="R61" s="6">
        <v>140</v>
      </c>
      <c r="S61" s="5">
        <v>956</v>
      </c>
      <c r="T61" s="8">
        <f t="shared" ref="T61:T68" si="135">S61/R61*1000</f>
        <v>6828.5714285714284</v>
      </c>
      <c r="U61" s="6">
        <v>0</v>
      </c>
      <c r="V61" s="5">
        <v>0</v>
      </c>
      <c r="W61" s="8">
        <v>0</v>
      </c>
      <c r="X61" s="6">
        <v>0</v>
      </c>
      <c r="Y61" s="5">
        <v>0</v>
      </c>
      <c r="Z61" s="8">
        <v>0</v>
      </c>
      <c r="AA61" s="6">
        <v>0</v>
      </c>
      <c r="AB61" s="5">
        <v>0</v>
      </c>
      <c r="AC61" s="8">
        <v>0</v>
      </c>
      <c r="AD61" s="6">
        <v>0</v>
      </c>
      <c r="AE61" s="5">
        <v>0</v>
      </c>
      <c r="AF61" s="8">
        <v>0</v>
      </c>
      <c r="AG61" s="6">
        <v>0</v>
      </c>
      <c r="AH61" s="5">
        <v>0</v>
      </c>
      <c r="AI61" s="8">
        <v>0</v>
      </c>
      <c r="AJ61" s="6">
        <v>0</v>
      </c>
      <c r="AK61" s="5">
        <v>0</v>
      </c>
      <c r="AL61" s="8">
        <v>0</v>
      </c>
      <c r="AM61" s="6">
        <v>0</v>
      </c>
      <c r="AN61" s="5">
        <v>0</v>
      </c>
      <c r="AO61" s="8">
        <v>0</v>
      </c>
      <c r="AP61" s="6">
        <v>0</v>
      </c>
      <c r="AQ61" s="5">
        <v>0</v>
      </c>
      <c r="AR61" s="8">
        <v>0</v>
      </c>
      <c r="AS61" s="6">
        <v>0</v>
      </c>
      <c r="AT61" s="5">
        <v>0</v>
      </c>
      <c r="AU61" s="8">
        <v>0</v>
      </c>
      <c r="AV61" s="6">
        <v>0</v>
      </c>
      <c r="AW61" s="5">
        <v>0</v>
      </c>
      <c r="AX61" s="8">
        <v>0</v>
      </c>
      <c r="AY61" s="6">
        <v>0</v>
      </c>
      <c r="AZ61" s="5">
        <v>0</v>
      </c>
      <c r="BA61" s="8">
        <v>0</v>
      </c>
      <c r="BB61" s="6">
        <v>0</v>
      </c>
      <c r="BC61" s="5">
        <v>0</v>
      </c>
      <c r="BD61" s="8">
        <v>0</v>
      </c>
      <c r="BE61" s="6">
        <v>0</v>
      </c>
      <c r="BF61" s="5">
        <v>0</v>
      </c>
      <c r="BG61" s="8">
        <v>0</v>
      </c>
      <c r="BH61" s="6">
        <v>17</v>
      </c>
      <c r="BI61" s="5">
        <v>171</v>
      </c>
      <c r="BJ61" s="8">
        <f t="shared" ref="BJ61:BJ68" si="136">BI61/BH61*1000</f>
        <v>10058.823529411764</v>
      </c>
      <c r="BK61" s="6">
        <v>0</v>
      </c>
      <c r="BL61" s="5">
        <v>0</v>
      </c>
      <c r="BM61" s="8">
        <v>0</v>
      </c>
      <c r="BN61" s="6">
        <v>0</v>
      </c>
      <c r="BO61" s="5">
        <v>0</v>
      </c>
      <c r="BP61" s="8">
        <v>0</v>
      </c>
      <c r="BQ61" s="6">
        <v>0</v>
      </c>
      <c r="BR61" s="5">
        <v>0</v>
      </c>
      <c r="BS61" s="8">
        <v>0</v>
      </c>
      <c r="BT61" s="6">
        <v>0</v>
      </c>
      <c r="BU61" s="5">
        <v>0</v>
      </c>
      <c r="BV61" s="8">
        <v>0</v>
      </c>
      <c r="BW61" s="6">
        <v>0</v>
      </c>
      <c r="BX61" s="5">
        <v>0</v>
      </c>
      <c r="BY61" s="8">
        <v>0</v>
      </c>
      <c r="BZ61" s="6">
        <v>0</v>
      </c>
      <c r="CA61" s="5">
        <v>0</v>
      </c>
      <c r="CB61" s="8">
        <v>0</v>
      </c>
      <c r="CC61" s="6">
        <v>0</v>
      </c>
      <c r="CD61" s="5">
        <v>0</v>
      </c>
      <c r="CE61" s="8">
        <v>0</v>
      </c>
      <c r="CF61" s="6">
        <v>0</v>
      </c>
      <c r="CG61" s="5">
        <v>0</v>
      </c>
      <c r="CH61" s="8">
        <v>0</v>
      </c>
      <c r="CI61" s="6">
        <v>0</v>
      </c>
      <c r="CJ61" s="5">
        <v>0</v>
      </c>
      <c r="CK61" s="8">
        <v>0</v>
      </c>
      <c r="CL61" s="6"/>
      <c r="CM61" s="5"/>
      <c r="CN61" s="8"/>
      <c r="CO61" s="6">
        <v>0</v>
      </c>
      <c r="CP61" s="5">
        <v>0</v>
      </c>
      <c r="CQ61" s="8">
        <v>0</v>
      </c>
      <c r="CR61" s="6">
        <v>0</v>
      </c>
      <c r="CS61" s="5">
        <v>0</v>
      </c>
      <c r="CT61" s="8">
        <v>0</v>
      </c>
      <c r="CU61" s="6">
        <v>0</v>
      </c>
      <c r="CV61" s="5">
        <v>0</v>
      </c>
      <c r="CW61" s="8">
        <v>0</v>
      </c>
      <c r="CX61" s="6">
        <v>0</v>
      </c>
      <c r="CY61" s="5">
        <v>0</v>
      </c>
      <c r="CZ61" s="8">
        <v>0</v>
      </c>
      <c r="DA61" s="6">
        <v>0</v>
      </c>
      <c r="DB61" s="5">
        <v>0</v>
      </c>
      <c r="DC61" s="8">
        <v>0</v>
      </c>
      <c r="DD61" s="6">
        <v>0</v>
      </c>
      <c r="DE61" s="5">
        <v>0</v>
      </c>
      <c r="DF61" s="8">
        <v>0</v>
      </c>
      <c r="DG61" s="6">
        <v>0</v>
      </c>
      <c r="DH61" s="5">
        <v>0</v>
      </c>
      <c r="DI61" s="8">
        <v>0</v>
      </c>
      <c r="DJ61" s="6">
        <v>0</v>
      </c>
      <c r="DK61" s="5">
        <v>0</v>
      </c>
      <c r="DL61" s="8">
        <v>0</v>
      </c>
      <c r="DM61" s="6">
        <v>0</v>
      </c>
      <c r="DN61" s="5">
        <v>0</v>
      </c>
      <c r="DO61" s="8">
        <v>0</v>
      </c>
      <c r="DP61" s="6">
        <v>0</v>
      </c>
      <c r="DQ61" s="5">
        <v>0</v>
      </c>
      <c r="DR61" s="8">
        <v>0</v>
      </c>
      <c r="DS61" s="6">
        <v>234</v>
      </c>
      <c r="DT61" s="5">
        <v>1775</v>
      </c>
      <c r="DU61" s="8">
        <f t="shared" si="129"/>
        <v>7585.470085470085</v>
      </c>
      <c r="DV61" s="6">
        <v>8</v>
      </c>
      <c r="DW61" s="5">
        <v>272</v>
      </c>
      <c r="DX61" s="8">
        <f t="shared" si="131"/>
        <v>34000</v>
      </c>
      <c r="DY61" s="6">
        <f t="shared" si="128"/>
        <v>399</v>
      </c>
      <c r="DZ61" s="10">
        <f t="shared" si="130"/>
        <v>3174</v>
      </c>
    </row>
    <row r="62" spans="1:130" x14ac:dyDescent="0.3">
      <c r="A62" s="45">
        <v>2010</v>
      </c>
      <c r="B62" s="46" t="s">
        <v>6</v>
      </c>
      <c r="C62" s="6">
        <v>0</v>
      </c>
      <c r="D62" s="5">
        <v>0</v>
      </c>
      <c r="E62" s="8">
        <v>0</v>
      </c>
      <c r="F62" s="6">
        <v>0</v>
      </c>
      <c r="G62" s="5">
        <v>0</v>
      </c>
      <c r="H62" s="8">
        <v>0</v>
      </c>
      <c r="I62" s="6">
        <v>0</v>
      </c>
      <c r="J62" s="5">
        <v>0</v>
      </c>
      <c r="K62" s="8">
        <v>0</v>
      </c>
      <c r="L62" s="6">
        <v>0</v>
      </c>
      <c r="M62" s="5">
        <v>0</v>
      </c>
      <c r="N62" s="8">
        <v>0</v>
      </c>
      <c r="O62" s="6">
        <v>0</v>
      </c>
      <c r="P62" s="5">
        <v>0</v>
      </c>
      <c r="Q62" s="8">
        <v>0</v>
      </c>
      <c r="R62" s="6">
        <v>0</v>
      </c>
      <c r="S62" s="5">
        <v>0</v>
      </c>
      <c r="T62" s="8">
        <v>0</v>
      </c>
      <c r="U62" s="6">
        <v>0</v>
      </c>
      <c r="V62" s="5">
        <v>0</v>
      </c>
      <c r="W62" s="8">
        <v>0</v>
      </c>
      <c r="X62" s="6">
        <v>1</v>
      </c>
      <c r="Y62" s="5">
        <v>15</v>
      </c>
      <c r="Z62" s="8">
        <f t="shared" ref="Z62" si="137">Y62/X62*1000</f>
        <v>15000</v>
      </c>
      <c r="AA62" s="6">
        <v>0</v>
      </c>
      <c r="AB62" s="5">
        <v>0</v>
      </c>
      <c r="AC62" s="8">
        <v>0</v>
      </c>
      <c r="AD62" s="6">
        <v>0</v>
      </c>
      <c r="AE62" s="5">
        <v>0</v>
      </c>
      <c r="AF62" s="8">
        <v>0</v>
      </c>
      <c r="AG62" s="6">
        <v>0</v>
      </c>
      <c r="AH62" s="5">
        <v>0</v>
      </c>
      <c r="AI62" s="8">
        <v>0</v>
      </c>
      <c r="AJ62" s="6">
        <v>0</v>
      </c>
      <c r="AK62" s="5">
        <v>0</v>
      </c>
      <c r="AL62" s="8">
        <v>0</v>
      </c>
      <c r="AM62" s="6">
        <v>0</v>
      </c>
      <c r="AN62" s="5">
        <v>0</v>
      </c>
      <c r="AO62" s="8">
        <v>0</v>
      </c>
      <c r="AP62" s="6">
        <v>0</v>
      </c>
      <c r="AQ62" s="5">
        <v>0</v>
      </c>
      <c r="AR62" s="8">
        <v>0</v>
      </c>
      <c r="AS62" s="6">
        <v>0</v>
      </c>
      <c r="AT62" s="5">
        <v>0</v>
      </c>
      <c r="AU62" s="8">
        <v>0</v>
      </c>
      <c r="AV62" s="6">
        <v>0</v>
      </c>
      <c r="AW62" s="5">
        <v>0</v>
      </c>
      <c r="AX62" s="8">
        <v>0</v>
      </c>
      <c r="AY62" s="6">
        <v>4</v>
      </c>
      <c r="AZ62" s="5">
        <v>41</v>
      </c>
      <c r="BA62" s="8">
        <f t="shared" si="132"/>
        <v>10250</v>
      </c>
      <c r="BB62" s="6">
        <v>0</v>
      </c>
      <c r="BC62" s="5">
        <v>0</v>
      </c>
      <c r="BD62" s="8">
        <v>0</v>
      </c>
      <c r="BE62" s="6">
        <v>0</v>
      </c>
      <c r="BF62" s="5">
        <v>0</v>
      </c>
      <c r="BG62" s="8">
        <v>0</v>
      </c>
      <c r="BH62" s="6">
        <v>-2</v>
      </c>
      <c r="BI62" s="5">
        <v>-17</v>
      </c>
      <c r="BJ62" s="8">
        <f>BI62/BH62*-1000</f>
        <v>-8500</v>
      </c>
      <c r="BK62" s="6">
        <v>0</v>
      </c>
      <c r="BL62" s="5">
        <v>0</v>
      </c>
      <c r="BM62" s="8">
        <v>0</v>
      </c>
      <c r="BN62" s="6">
        <v>0</v>
      </c>
      <c r="BO62" s="5">
        <v>0</v>
      </c>
      <c r="BP62" s="8">
        <v>0</v>
      </c>
      <c r="BQ62" s="6">
        <v>0</v>
      </c>
      <c r="BR62" s="5">
        <v>0</v>
      </c>
      <c r="BS62" s="8">
        <v>0</v>
      </c>
      <c r="BT62" s="6">
        <v>0</v>
      </c>
      <c r="BU62" s="5">
        <v>1</v>
      </c>
      <c r="BV62" s="8">
        <v>0</v>
      </c>
      <c r="BW62" s="6">
        <v>0</v>
      </c>
      <c r="BX62" s="5">
        <v>0</v>
      </c>
      <c r="BY62" s="8">
        <v>0</v>
      </c>
      <c r="BZ62" s="6">
        <v>0</v>
      </c>
      <c r="CA62" s="5">
        <v>0</v>
      </c>
      <c r="CB62" s="8">
        <v>0</v>
      </c>
      <c r="CC62" s="6">
        <v>0</v>
      </c>
      <c r="CD62" s="5">
        <v>0</v>
      </c>
      <c r="CE62" s="8">
        <v>0</v>
      </c>
      <c r="CF62" s="6">
        <v>0</v>
      </c>
      <c r="CG62" s="5">
        <v>0</v>
      </c>
      <c r="CH62" s="8">
        <v>0</v>
      </c>
      <c r="CI62" s="6">
        <v>0</v>
      </c>
      <c r="CJ62" s="5">
        <v>0</v>
      </c>
      <c r="CK62" s="8">
        <v>0</v>
      </c>
      <c r="CL62" s="6"/>
      <c r="CM62" s="5"/>
      <c r="CN62" s="8"/>
      <c r="CO62" s="6">
        <v>0</v>
      </c>
      <c r="CP62" s="5">
        <v>0</v>
      </c>
      <c r="CQ62" s="8">
        <v>0</v>
      </c>
      <c r="CR62" s="6">
        <v>0</v>
      </c>
      <c r="CS62" s="5">
        <v>0</v>
      </c>
      <c r="CT62" s="8">
        <v>0</v>
      </c>
      <c r="CU62" s="6">
        <v>0</v>
      </c>
      <c r="CV62" s="5">
        <v>0</v>
      </c>
      <c r="CW62" s="8">
        <v>0</v>
      </c>
      <c r="CX62" s="6">
        <v>0</v>
      </c>
      <c r="CY62" s="5">
        <v>0</v>
      </c>
      <c r="CZ62" s="8">
        <v>0</v>
      </c>
      <c r="DA62" s="6">
        <v>0</v>
      </c>
      <c r="DB62" s="5">
        <v>0</v>
      </c>
      <c r="DC62" s="8">
        <v>0</v>
      </c>
      <c r="DD62" s="6">
        <v>0</v>
      </c>
      <c r="DE62" s="5">
        <v>0</v>
      </c>
      <c r="DF62" s="8">
        <v>0</v>
      </c>
      <c r="DG62" s="6">
        <v>0</v>
      </c>
      <c r="DH62" s="5">
        <v>0</v>
      </c>
      <c r="DI62" s="8">
        <v>0</v>
      </c>
      <c r="DJ62" s="6">
        <v>0</v>
      </c>
      <c r="DK62" s="5">
        <v>0</v>
      </c>
      <c r="DL62" s="8">
        <v>0</v>
      </c>
      <c r="DM62" s="6">
        <v>0</v>
      </c>
      <c r="DN62" s="5">
        <v>0</v>
      </c>
      <c r="DO62" s="8">
        <v>0</v>
      </c>
      <c r="DP62" s="6">
        <v>0</v>
      </c>
      <c r="DQ62" s="5">
        <v>0</v>
      </c>
      <c r="DR62" s="8">
        <v>0</v>
      </c>
      <c r="DS62" s="6">
        <v>4</v>
      </c>
      <c r="DT62" s="5">
        <v>36</v>
      </c>
      <c r="DU62" s="8">
        <f t="shared" si="129"/>
        <v>9000</v>
      </c>
      <c r="DV62" s="6">
        <v>58</v>
      </c>
      <c r="DW62" s="5">
        <v>453</v>
      </c>
      <c r="DX62" s="8">
        <f t="shared" si="131"/>
        <v>7810.3448275862074</v>
      </c>
      <c r="DY62" s="6">
        <f t="shared" si="128"/>
        <v>65</v>
      </c>
      <c r="DZ62" s="10">
        <f t="shared" si="130"/>
        <v>529</v>
      </c>
    </row>
    <row r="63" spans="1:130" x14ac:dyDescent="0.3">
      <c r="A63" s="45">
        <v>2010</v>
      </c>
      <c r="B63" s="46" t="s">
        <v>7</v>
      </c>
      <c r="C63" s="6">
        <v>0</v>
      </c>
      <c r="D63" s="5">
        <v>0</v>
      </c>
      <c r="E63" s="8">
        <v>0</v>
      </c>
      <c r="F63" s="6">
        <v>0</v>
      </c>
      <c r="G63" s="5">
        <v>0</v>
      </c>
      <c r="H63" s="8">
        <v>0</v>
      </c>
      <c r="I63" s="6">
        <v>0</v>
      </c>
      <c r="J63" s="5">
        <v>0</v>
      </c>
      <c r="K63" s="8">
        <v>0</v>
      </c>
      <c r="L63" s="6">
        <v>0</v>
      </c>
      <c r="M63" s="5">
        <v>0</v>
      </c>
      <c r="N63" s="8">
        <v>0</v>
      </c>
      <c r="O63" s="6">
        <v>0</v>
      </c>
      <c r="P63" s="5">
        <v>0</v>
      </c>
      <c r="Q63" s="8">
        <v>0</v>
      </c>
      <c r="R63" s="6">
        <v>0</v>
      </c>
      <c r="S63" s="5">
        <v>0</v>
      </c>
      <c r="T63" s="8">
        <v>0</v>
      </c>
      <c r="U63" s="6">
        <v>0</v>
      </c>
      <c r="V63" s="5">
        <v>0</v>
      </c>
      <c r="W63" s="8">
        <v>0</v>
      </c>
      <c r="X63" s="6">
        <v>0</v>
      </c>
      <c r="Y63" s="5">
        <v>0</v>
      </c>
      <c r="Z63" s="8">
        <v>0</v>
      </c>
      <c r="AA63" s="6">
        <v>0</v>
      </c>
      <c r="AB63" s="5">
        <v>0</v>
      </c>
      <c r="AC63" s="8">
        <v>0</v>
      </c>
      <c r="AD63" s="6">
        <v>0</v>
      </c>
      <c r="AE63" s="5">
        <v>0</v>
      </c>
      <c r="AF63" s="8">
        <v>0</v>
      </c>
      <c r="AG63" s="6">
        <v>0</v>
      </c>
      <c r="AH63" s="5">
        <v>0</v>
      </c>
      <c r="AI63" s="8">
        <v>0</v>
      </c>
      <c r="AJ63" s="6">
        <v>0</v>
      </c>
      <c r="AK63" s="5">
        <v>0</v>
      </c>
      <c r="AL63" s="8">
        <v>0</v>
      </c>
      <c r="AM63" s="6">
        <v>0</v>
      </c>
      <c r="AN63" s="5">
        <v>0</v>
      </c>
      <c r="AO63" s="8">
        <v>0</v>
      </c>
      <c r="AP63" s="6">
        <v>0</v>
      </c>
      <c r="AQ63" s="5">
        <v>0</v>
      </c>
      <c r="AR63" s="8">
        <v>0</v>
      </c>
      <c r="AS63" s="6">
        <v>0</v>
      </c>
      <c r="AT63" s="5">
        <v>0</v>
      </c>
      <c r="AU63" s="8">
        <v>0</v>
      </c>
      <c r="AV63" s="6">
        <v>0</v>
      </c>
      <c r="AW63" s="5">
        <v>0</v>
      </c>
      <c r="AX63" s="8">
        <v>0</v>
      </c>
      <c r="AY63" s="6">
        <v>0</v>
      </c>
      <c r="AZ63" s="5">
        <v>0</v>
      </c>
      <c r="BA63" s="8">
        <v>0</v>
      </c>
      <c r="BB63" s="6">
        <v>0</v>
      </c>
      <c r="BC63" s="5">
        <v>0</v>
      </c>
      <c r="BD63" s="8">
        <v>0</v>
      </c>
      <c r="BE63" s="6">
        <v>0</v>
      </c>
      <c r="BF63" s="5">
        <v>0</v>
      </c>
      <c r="BG63" s="8">
        <v>0</v>
      </c>
      <c r="BH63" s="6">
        <v>0</v>
      </c>
      <c r="BI63" s="5">
        <v>0</v>
      </c>
      <c r="BJ63" s="8">
        <v>0</v>
      </c>
      <c r="BK63" s="6">
        <v>0</v>
      </c>
      <c r="BL63" s="5">
        <v>0</v>
      </c>
      <c r="BM63" s="8">
        <v>0</v>
      </c>
      <c r="BN63" s="6">
        <v>0</v>
      </c>
      <c r="BO63" s="5">
        <v>0</v>
      </c>
      <c r="BP63" s="8">
        <v>0</v>
      </c>
      <c r="BQ63" s="6">
        <v>0</v>
      </c>
      <c r="BR63" s="5">
        <v>0</v>
      </c>
      <c r="BS63" s="8">
        <v>0</v>
      </c>
      <c r="BT63" s="6">
        <v>0</v>
      </c>
      <c r="BU63" s="5">
        <v>-98</v>
      </c>
      <c r="BV63" s="8">
        <v>0</v>
      </c>
      <c r="BW63" s="6">
        <v>0</v>
      </c>
      <c r="BX63" s="5">
        <v>0</v>
      </c>
      <c r="BY63" s="8">
        <v>0</v>
      </c>
      <c r="BZ63" s="6">
        <v>0</v>
      </c>
      <c r="CA63" s="5">
        <v>0</v>
      </c>
      <c r="CB63" s="8">
        <v>0</v>
      </c>
      <c r="CC63" s="6">
        <v>0</v>
      </c>
      <c r="CD63" s="5">
        <v>0</v>
      </c>
      <c r="CE63" s="8">
        <v>0</v>
      </c>
      <c r="CF63" s="6">
        <v>0</v>
      </c>
      <c r="CG63" s="5">
        <v>0</v>
      </c>
      <c r="CH63" s="8">
        <v>0</v>
      </c>
      <c r="CI63" s="6">
        <v>0</v>
      </c>
      <c r="CJ63" s="5">
        <v>0</v>
      </c>
      <c r="CK63" s="8">
        <v>0</v>
      </c>
      <c r="CL63" s="6"/>
      <c r="CM63" s="5"/>
      <c r="CN63" s="8"/>
      <c r="CO63" s="6">
        <v>0</v>
      </c>
      <c r="CP63" s="5">
        <v>0</v>
      </c>
      <c r="CQ63" s="8">
        <v>0</v>
      </c>
      <c r="CR63" s="6">
        <v>0</v>
      </c>
      <c r="CS63" s="5">
        <v>0</v>
      </c>
      <c r="CT63" s="8">
        <v>0</v>
      </c>
      <c r="CU63" s="6">
        <v>0</v>
      </c>
      <c r="CV63" s="5">
        <v>0</v>
      </c>
      <c r="CW63" s="8">
        <v>0</v>
      </c>
      <c r="CX63" s="6">
        <v>0</v>
      </c>
      <c r="CY63" s="5">
        <v>0</v>
      </c>
      <c r="CZ63" s="8">
        <v>0</v>
      </c>
      <c r="DA63" s="6">
        <v>0</v>
      </c>
      <c r="DB63" s="5">
        <v>0</v>
      </c>
      <c r="DC63" s="8">
        <v>0</v>
      </c>
      <c r="DD63" s="6">
        <v>0</v>
      </c>
      <c r="DE63" s="5">
        <v>0</v>
      </c>
      <c r="DF63" s="8">
        <v>0</v>
      </c>
      <c r="DG63" s="6">
        <v>0</v>
      </c>
      <c r="DH63" s="5">
        <v>0</v>
      </c>
      <c r="DI63" s="8">
        <v>0</v>
      </c>
      <c r="DJ63" s="6">
        <v>0</v>
      </c>
      <c r="DK63" s="5">
        <v>0</v>
      </c>
      <c r="DL63" s="8">
        <v>0</v>
      </c>
      <c r="DM63" s="6">
        <v>0</v>
      </c>
      <c r="DN63" s="5">
        <v>0</v>
      </c>
      <c r="DO63" s="8">
        <v>0</v>
      </c>
      <c r="DP63" s="6">
        <v>0</v>
      </c>
      <c r="DQ63" s="5">
        <v>0</v>
      </c>
      <c r="DR63" s="8">
        <v>0</v>
      </c>
      <c r="DS63" s="6">
        <v>0</v>
      </c>
      <c r="DT63" s="5">
        <v>0</v>
      </c>
      <c r="DU63" s="8">
        <v>0</v>
      </c>
      <c r="DV63" s="6">
        <v>0</v>
      </c>
      <c r="DW63" s="5">
        <v>0</v>
      </c>
      <c r="DX63" s="8">
        <v>0</v>
      </c>
      <c r="DY63" s="6">
        <f t="shared" si="128"/>
        <v>0</v>
      </c>
      <c r="DZ63" s="10">
        <f t="shared" si="130"/>
        <v>-98</v>
      </c>
    </row>
    <row r="64" spans="1:130" x14ac:dyDescent="0.3">
      <c r="A64" s="45">
        <v>2010</v>
      </c>
      <c r="B64" s="46" t="s">
        <v>8</v>
      </c>
      <c r="C64" s="6">
        <v>0</v>
      </c>
      <c r="D64" s="5">
        <v>0</v>
      </c>
      <c r="E64" s="8">
        <v>0</v>
      </c>
      <c r="F64" s="6">
        <v>0</v>
      </c>
      <c r="G64" s="5">
        <v>0</v>
      </c>
      <c r="H64" s="8">
        <v>0</v>
      </c>
      <c r="I64" s="6">
        <v>0</v>
      </c>
      <c r="J64" s="5">
        <v>0</v>
      </c>
      <c r="K64" s="8">
        <v>0</v>
      </c>
      <c r="L64" s="6">
        <v>0</v>
      </c>
      <c r="M64" s="5">
        <v>0</v>
      </c>
      <c r="N64" s="8">
        <v>0</v>
      </c>
      <c r="O64" s="6">
        <v>0</v>
      </c>
      <c r="P64" s="5">
        <v>0</v>
      </c>
      <c r="Q64" s="8">
        <v>0</v>
      </c>
      <c r="R64" s="6">
        <v>0</v>
      </c>
      <c r="S64" s="5">
        <v>0</v>
      </c>
      <c r="T64" s="8">
        <v>0</v>
      </c>
      <c r="U64" s="6">
        <v>0</v>
      </c>
      <c r="V64" s="5">
        <v>0</v>
      </c>
      <c r="W64" s="8">
        <v>0</v>
      </c>
      <c r="X64" s="6">
        <v>0</v>
      </c>
      <c r="Y64" s="5">
        <v>0</v>
      </c>
      <c r="Z64" s="8">
        <v>0</v>
      </c>
      <c r="AA64" s="6">
        <v>0</v>
      </c>
      <c r="AB64" s="5">
        <v>0</v>
      </c>
      <c r="AC64" s="8">
        <v>0</v>
      </c>
      <c r="AD64" s="6">
        <v>0</v>
      </c>
      <c r="AE64" s="5">
        <v>0</v>
      </c>
      <c r="AF64" s="8">
        <v>0</v>
      </c>
      <c r="AG64" s="6">
        <v>0</v>
      </c>
      <c r="AH64" s="5">
        <v>0</v>
      </c>
      <c r="AI64" s="8">
        <v>0</v>
      </c>
      <c r="AJ64" s="6">
        <v>0</v>
      </c>
      <c r="AK64" s="5">
        <v>0</v>
      </c>
      <c r="AL64" s="8">
        <v>0</v>
      </c>
      <c r="AM64" s="6">
        <v>0</v>
      </c>
      <c r="AN64" s="5">
        <v>0</v>
      </c>
      <c r="AO64" s="8">
        <v>0</v>
      </c>
      <c r="AP64" s="6">
        <v>0</v>
      </c>
      <c r="AQ64" s="5">
        <v>0</v>
      </c>
      <c r="AR64" s="8">
        <v>0</v>
      </c>
      <c r="AS64" s="6">
        <v>0</v>
      </c>
      <c r="AT64" s="5">
        <v>0</v>
      </c>
      <c r="AU64" s="8">
        <v>0</v>
      </c>
      <c r="AV64" s="6">
        <v>0</v>
      </c>
      <c r="AW64" s="5">
        <v>0</v>
      </c>
      <c r="AX64" s="8">
        <v>0</v>
      </c>
      <c r="AY64" s="6">
        <v>1</v>
      </c>
      <c r="AZ64" s="5">
        <v>35</v>
      </c>
      <c r="BA64" s="8">
        <f t="shared" si="132"/>
        <v>35000</v>
      </c>
      <c r="BB64" s="6">
        <v>0</v>
      </c>
      <c r="BC64" s="5">
        <v>0</v>
      </c>
      <c r="BD64" s="8">
        <v>0</v>
      </c>
      <c r="BE64" s="6">
        <v>0</v>
      </c>
      <c r="BF64" s="5">
        <v>0</v>
      </c>
      <c r="BG64" s="8">
        <v>0</v>
      </c>
      <c r="BH64" s="6">
        <v>0</v>
      </c>
      <c r="BI64" s="5">
        <v>0</v>
      </c>
      <c r="BJ64" s="8">
        <v>0</v>
      </c>
      <c r="BK64" s="6">
        <v>0</v>
      </c>
      <c r="BL64" s="5">
        <v>0</v>
      </c>
      <c r="BM64" s="8">
        <v>0</v>
      </c>
      <c r="BN64" s="6">
        <v>0</v>
      </c>
      <c r="BO64" s="5">
        <v>0</v>
      </c>
      <c r="BP64" s="8">
        <v>0</v>
      </c>
      <c r="BQ64" s="6">
        <v>0</v>
      </c>
      <c r="BR64" s="5">
        <v>0</v>
      </c>
      <c r="BS64" s="8">
        <v>0</v>
      </c>
      <c r="BT64" s="6">
        <v>30</v>
      </c>
      <c r="BU64" s="5">
        <v>285</v>
      </c>
      <c r="BV64" s="8">
        <f t="shared" si="134"/>
        <v>9500</v>
      </c>
      <c r="BW64" s="6">
        <v>0</v>
      </c>
      <c r="BX64" s="5">
        <v>0</v>
      </c>
      <c r="BY64" s="8">
        <v>0</v>
      </c>
      <c r="BZ64" s="6">
        <v>0</v>
      </c>
      <c r="CA64" s="5">
        <v>0</v>
      </c>
      <c r="CB64" s="8">
        <v>0</v>
      </c>
      <c r="CC64" s="6">
        <v>0</v>
      </c>
      <c r="CD64" s="5">
        <v>0</v>
      </c>
      <c r="CE64" s="8">
        <v>0</v>
      </c>
      <c r="CF64" s="6">
        <v>0</v>
      </c>
      <c r="CG64" s="5">
        <v>0</v>
      </c>
      <c r="CH64" s="8">
        <v>0</v>
      </c>
      <c r="CI64" s="6">
        <v>0</v>
      </c>
      <c r="CJ64" s="5">
        <v>0</v>
      </c>
      <c r="CK64" s="8">
        <v>0</v>
      </c>
      <c r="CL64" s="6"/>
      <c r="CM64" s="5"/>
      <c r="CN64" s="8"/>
      <c r="CO64" s="6">
        <v>0</v>
      </c>
      <c r="CP64" s="5">
        <v>0</v>
      </c>
      <c r="CQ64" s="8">
        <v>0</v>
      </c>
      <c r="CR64" s="6">
        <v>0</v>
      </c>
      <c r="CS64" s="5">
        <v>0</v>
      </c>
      <c r="CT64" s="8">
        <v>0</v>
      </c>
      <c r="CU64" s="6">
        <v>0</v>
      </c>
      <c r="CV64" s="5">
        <v>0</v>
      </c>
      <c r="CW64" s="8">
        <v>0</v>
      </c>
      <c r="CX64" s="6">
        <v>0</v>
      </c>
      <c r="CY64" s="5">
        <v>0</v>
      </c>
      <c r="CZ64" s="8">
        <v>0</v>
      </c>
      <c r="DA64" s="6">
        <v>0</v>
      </c>
      <c r="DB64" s="5">
        <v>0</v>
      </c>
      <c r="DC64" s="8">
        <v>0</v>
      </c>
      <c r="DD64" s="6">
        <v>0</v>
      </c>
      <c r="DE64" s="5">
        <v>0</v>
      </c>
      <c r="DF64" s="8">
        <v>0</v>
      </c>
      <c r="DG64" s="6">
        <v>0</v>
      </c>
      <c r="DH64" s="5">
        <v>0</v>
      </c>
      <c r="DI64" s="8">
        <v>0</v>
      </c>
      <c r="DJ64" s="6">
        <v>0</v>
      </c>
      <c r="DK64" s="5">
        <v>0</v>
      </c>
      <c r="DL64" s="8">
        <v>0</v>
      </c>
      <c r="DM64" s="6">
        <v>0</v>
      </c>
      <c r="DN64" s="5">
        <v>0</v>
      </c>
      <c r="DO64" s="8">
        <v>0</v>
      </c>
      <c r="DP64" s="6">
        <v>0</v>
      </c>
      <c r="DQ64" s="5">
        <v>0</v>
      </c>
      <c r="DR64" s="8">
        <v>0</v>
      </c>
      <c r="DS64" s="6">
        <v>0</v>
      </c>
      <c r="DT64" s="5">
        <v>0</v>
      </c>
      <c r="DU64" s="8">
        <v>0</v>
      </c>
      <c r="DV64" s="6">
        <v>3</v>
      </c>
      <c r="DW64" s="5">
        <v>73</v>
      </c>
      <c r="DX64" s="8">
        <f t="shared" si="131"/>
        <v>24333.333333333332</v>
      </c>
      <c r="DY64" s="6">
        <f t="shared" si="128"/>
        <v>34</v>
      </c>
      <c r="DZ64" s="10">
        <f t="shared" si="130"/>
        <v>393</v>
      </c>
    </row>
    <row r="65" spans="1:130" x14ac:dyDescent="0.3">
      <c r="A65" s="45">
        <v>2010</v>
      </c>
      <c r="B65" s="46" t="s">
        <v>9</v>
      </c>
      <c r="C65" s="6">
        <v>0</v>
      </c>
      <c r="D65" s="5">
        <v>0</v>
      </c>
      <c r="E65" s="8">
        <v>0</v>
      </c>
      <c r="F65" s="6">
        <v>0</v>
      </c>
      <c r="G65" s="5">
        <v>0</v>
      </c>
      <c r="H65" s="8">
        <v>0</v>
      </c>
      <c r="I65" s="6">
        <v>0</v>
      </c>
      <c r="J65" s="5">
        <v>0</v>
      </c>
      <c r="K65" s="8">
        <v>0</v>
      </c>
      <c r="L65" s="6">
        <v>0</v>
      </c>
      <c r="M65" s="5">
        <v>0</v>
      </c>
      <c r="N65" s="8">
        <v>0</v>
      </c>
      <c r="O65" s="6">
        <v>0</v>
      </c>
      <c r="P65" s="5">
        <v>0</v>
      </c>
      <c r="Q65" s="8">
        <v>0</v>
      </c>
      <c r="R65" s="6">
        <v>0</v>
      </c>
      <c r="S65" s="5">
        <v>0</v>
      </c>
      <c r="T65" s="8">
        <v>0</v>
      </c>
      <c r="U65" s="6">
        <v>0</v>
      </c>
      <c r="V65" s="5">
        <v>0</v>
      </c>
      <c r="W65" s="8">
        <v>0</v>
      </c>
      <c r="X65" s="6">
        <v>0</v>
      </c>
      <c r="Y65" s="5">
        <v>0</v>
      </c>
      <c r="Z65" s="8">
        <v>0</v>
      </c>
      <c r="AA65" s="6">
        <v>0</v>
      </c>
      <c r="AB65" s="5">
        <v>0</v>
      </c>
      <c r="AC65" s="8">
        <v>0</v>
      </c>
      <c r="AD65" s="6">
        <v>0</v>
      </c>
      <c r="AE65" s="5">
        <v>0</v>
      </c>
      <c r="AF65" s="8">
        <v>0</v>
      </c>
      <c r="AG65" s="6">
        <v>0</v>
      </c>
      <c r="AH65" s="5">
        <v>0</v>
      </c>
      <c r="AI65" s="8">
        <v>0</v>
      </c>
      <c r="AJ65" s="6">
        <v>0</v>
      </c>
      <c r="AK65" s="5">
        <v>0</v>
      </c>
      <c r="AL65" s="8">
        <v>0</v>
      </c>
      <c r="AM65" s="6">
        <v>0</v>
      </c>
      <c r="AN65" s="5">
        <v>0</v>
      </c>
      <c r="AO65" s="8">
        <v>0</v>
      </c>
      <c r="AP65" s="6">
        <v>0</v>
      </c>
      <c r="AQ65" s="5">
        <v>0</v>
      </c>
      <c r="AR65" s="8">
        <v>0</v>
      </c>
      <c r="AS65" s="6">
        <v>0</v>
      </c>
      <c r="AT65" s="5">
        <v>0</v>
      </c>
      <c r="AU65" s="8">
        <v>0</v>
      </c>
      <c r="AV65" s="6">
        <v>0</v>
      </c>
      <c r="AW65" s="5">
        <v>0</v>
      </c>
      <c r="AX65" s="8">
        <v>0</v>
      </c>
      <c r="AY65" s="6">
        <v>3</v>
      </c>
      <c r="AZ65" s="5">
        <v>40</v>
      </c>
      <c r="BA65" s="8">
        <f t="shared" si="132"/>
        <v>13333.333333333334</v>
      </c>
      <c r="BB65" s="6">
        <v>0</v>
      </c>
      <c r="BC65" s="5">
        <v>0</v>
      </c>
      <c r="BD65" s="8">
        <v>0</v>
      </c>
      <c r="BE65" s="6">
        <v>0</v>
      </c>
      <c r="BF65" s="5">
        <v>0</v>
      </c>
      <c r="BG65" s="8">
        <v>0</v>
      </c>
      <c r="BH65" s="6">
        <v>0</v>
      </c>
      <c r="BI65" s="5">
        <v>0</v>
      </c>
      <c r="BJ65" s="8">
        <v>0</v>
      </c>
      <c r="BK65" s="6">
        <v>5</v>
      </c>
      <c r="BL65" s="5">
        <v>48</v>
      </c>
      <c r="BM65" s="8">
        <f t="shared" ref="BM65" si="138">BL65/BK65*1000</f>
        <v>9600</v>
      </c>
      <c r="BN65" s="6">
        <v>0</v>
      </c>
      <c r="BO65" s="5">
        <v>0</v>
      </c>
      <c r="BP65" s="8">
        <v>0</v>
      </c>
      <c r="BQ65" s="6">
        <v>0</v>
      </c>
      <c r="BR65" s="5">
        <v>0</v>
      </c>
      <c r="BS65" s="8">
        <v>0</v>
      </c>
      <c r="BT65" s="6">
        <v>0</v>
      </c>
      <c r="BU65" s="5">
        <v>0</v>
      </c>
      <c r="BV65" s="8">
        <v>0</v>
      </c>
      <c r="BW65" s="6">
        <v>0</v>
      </c>
      <c r="BX65" s="5">
        <v>0</v>
      </c>
      <c r="BY65" s="8">
        <v>0</v>
      </c>
      <c r="BZ65" s="6">
        <v>0</v>
      </c>
      <c r="CA65" s="5">
        <v>0</v>
      </c>
      <c r="CB65" s="8">
        <v>0</v>
      </c>
      <c r="CC65" s="6">
        <v>0</v>
      </c>
      <c r="CD65" s="5">
        <v>0</v>
      </c>
      <c r="CE65" s="8">
        <v>0</v>
      </c>
      <c r="CF65" s="6">
        <v>0</v>
      </c>
      <c r="CG65" s="5">
        <v>0</v>
      </c>
      <c r="CH65" s="8">
        <v>0</v>
      </c>
      <c r="CI65" s="6">
        <v>0</v>
      </c>
      <c r="CJ65" s="5">
        <v>0</v>
      </c>
      <c r="CK65" s="8">
        <v>0</v>
      </c>
      <c r="CL65" s="6"/>
      <c r="CM65" s="5"/>
      <c r="CN65" s="8"/>
      <c r="CO65" s="6">
        <v>0</v>
      </c>
      <c r="CP65" s="5">
        <v>0</v>
      </c>
      <c r="CQ65" s="8">
        <v>0</v>
      </c>
      <c r="CR65" s="6">
        <v>0</v>
      </c>
      <c r="CS65" s="5">
        <v>0</v>
      </c>
      <c r="CT65" s="8">
        <v>0</v>
      </c>
      <c r="CU65" s="6">
        <v>0</v>
      </c>
      <c r="CV65" s="5">
        <v>0</v>
      </c>
      <c r="CW65" s="8">
        <v>0</v>
      </c>
      <c r="CX65" s="6">
        <v>0</v>
      </c>
      <c r="CY65" s="5">
        <v>1</v>
      </c>
      <c r="CZ65" s="8">
        <v>0</v>
      </c>
      <c r="DA65" s="6">
        <v>0</v>
      </c>
      <c r="DB65" s="5">
        <v>0</v>
      </c>
      <c r="DC65" s="8">
        <v>0</v>
      </c>
      <c r="DD65" s="6">
        <v>0</v>
      </c>
      <c r="DE65" s="5">
        <v>0</v>
      </c>
      <c r="DF65" s="8">
        <v>0</v>
      </c>
      <c r="DG65" s="6">
        <v>0</v>
      </c>
      <c r="DH65" s="5">
        <v>0</v>
      </c>
      <c r="DI65" s="8">
        <v>0</v>
      </c>
      <c r="DJ65" s="6">
        <v>0</v>
      </c>
      <c r="DK65" s="5">
        <v>0</v>
      </c>
      <c r="DL65" s="8">
        <v>0</v>
      </c>
      <c r="DM65" s="6">
        <v>0</v>
      </c>
      <c r="DN65" s="5">
        <v>0</v>
      </c>
      <c r="DO65" s="8">
        <v>0</v>
      </c>
      <c r="DP65" s="6">
        <v>0</v>
      </c>
      <c r="DQ65" s="5">
        <v>0</v>
      </c>
      <c r="DR65" s="8">
        <v>0</v>
      </c>
      <c r="DS65" s="6">
        <v>0</v>
      </c>
      <c r="DT65" s="5">
        <v>0</v>
      </c>
      <c r="DU65" s="8">
        <v>0</v>
      </c>
      <c r="DV65" s="6">
        <v>10</v>
      </c>
      <c r="DW65" s="5">
        <v>90</v>
      </c>
      <c r="DX65" s="8">
        <f t="shared" si="131"/>
        <v>9000</v>
      </c>
      <c r="DY65" s="6">
        <f t="shared" si="128"/>
        <v>18</v>
      </c>
      <c r="DZ65" s="10">
        <f t="shared" si="130"/>
        <v>179</v>
      </c>
    </row>
    <row r="66" spans="1:130" x14ac:dyDescent="0.3">
      <c r="A66" s="45">
        <v>2010</v>
      </c>
      <c r="B66" s="46" t="s">
        <v>10</v>
      </c>
      <c r="C66" s="6">
        <v>0</v>
      </c>
      <c r="D66" s="5">
        <v>0</v>
      </c>
      <c r="E66" s="8">
        <v>0</v>
      </c>
      <c r="F66" s="6">
        <v>0</v>
      </c>
      <c r="G66" s="5">
        <v>0</v>
      </c>
      <c r="H66" s="8">
        <v>0</v>
      </c>
      <c r="I66" s="6">
        <v>0</v>
      </c>
      <c r="J66" s="5">
        <v>0</v>
      </c>
      <c r="K66" s="8">
        <v>0</v>
      </c>
      <c r="L66" s="6">
        <v>0</v>
      </c>
      <c r="M66" s="5">
        <v>0</v>
      </c>
      <c r="N66" s="8">
        <v>0</v>
      </c>
      <c r="O66" s="6">
        <v>0</v>
      </c>
      <c r="P66" s="5">
        <v>0</v>
      </c>
      <c r="Q66" s="8">
        <v>0</v>
      </c>
      <c r="R66" s="6">
        <v>0</v>
      </c>
      <c r="S66" s="5">
        <v>0</v>
      </c>
      <c r="T66" s="8">
        <v>0</v>
      </c>
      <c r="U66" s="6">
        <v>0</v>
      </c>
      <c r="V66" s="5">
        <v>0</v>
      </c>
      <c r="W66" s="8">
        <v>0</v>
      </c>
      <c r="X66" s="6">
        <v>0</v>
      </c>
      <c r="Y66" s="5">
        <v>0</v>
      </c>
      <c r="Z66" s="8">
        <v>0</v>
      </c>
      <c r="AA66" s="6">
        <v>0</v>
      </c>
      <c r="AB66" s="5">
        <v>0</v>
      </c>
      <c r="AC66" s="8">
        <v>0</v>
      </c>
      <c r="AD66" s="6">
        <v>0</v>
      </c>
      <c r="AE66" s="5">
        <v>0</v>
      </c>
      <c r="AF66" s="8">
        <v>0</v>
      </c>
      <c r="AG66" s="6">
        <v>0</v>
      </c>
      <c r="AH66" s="5">
        <v>0</v>
      </c>
      <c r="AI66" s="8">
        <v>0</v>
      </c>
      <c r="AJ66" s="6">
        <v>0</v>
      </c>
      <c r="AK66" s="5">
        <v>0</v>
      </c>
      <c r="AL66" s="8">
        <v>0</v>
      </c>
      <c r="AM66" s="6">
        <v>0</v>
      </c>
      <c r="AN66" s="5">
        <v>0</v>
      </c>
      <c r="AO66" s="8">
        <v>0</v>
      </c>
      <c r="AP66" s="6">
        <v>0</v>
      </c>
      <c r="AQ66" s="5">
        <v>0</v>
      </c>
      <c r="AR66" s="8">
        <v>0</v>
      </c>
      <c r="AS66" s="6">
        <v>0</v>
      </c>
      <c r="AT66" s="5">
        <v>0</v>
      </c>
      <c r="AU66" s="8">
        <v>0</v>
      </c>
      <c r="AV66" s="6">
        <v>0</v>
      </c>
      <c r="AW66" s="5">
        <v>0</v>
      </c>
      <c r="AX66" s="8">
        <v>0</v>
      </c>
      <c r="AY66" s="6">
        <v>5</v>
      </c>
      <c r="AZ66" s="5">
        <v>59</v>
      </c>
      <c r="BA66" s="8">
        <f t="shared" si="132"/>
        <v>11800</v>
      </c>
      <c r="BB66" s="6">
        <v>0</v>
      </c>
      <c r="BC66" s="5">
        <v>0</v>
      </c>
      <c r="BD66" s="8">
        <v>0</v>
      </c>
      <c r="BE66" s="6">
        <v>0</v>
      </c>
      <c r="BF66" s="5">
        <v>0</v>
      </c>
      <c r="BG66" s="8">
        <v>0</v>
      </c>
      <c r="BH66" s="6">
        <v>0</v>
      </c>
      <c r="BI66" s="5">
        <v>0</v>
      </c>
      <c r="BJ66" s="8">
        <v>0</v>
      </c>
      <c r="BK66" s="6">
        <v>0</v>
      </c>
      <c r="BL66" s="5">
        <v>0</v>
      </c>
      <c r="BM66" s="8">
        <v>0</v>
      </c>
      <c r="BN66" s="6">
        <v>0</v>
      </c>
      <c r="BO66" s="5">
        <v>0</v>
      </c>
      <c r="BP66" s="8">
        <v>0</v>
      </c>
      <c r="BQ66" s="6">
        <v>0</v>
      </c>
      <c r="BR66" s="5">
        <v>0</v>
      </c>
      <c r="BS66" s="8">
        <v>0</v>
      </c>
      <c r="BT66" s="6">
        <v>2</v>
      </c>
      <c r="BU66" s="5">
        <v>15</v>
      </c>
      <c r="BV66" s="8">
        <f t="shared" si="134"/>
        <v>7500</v>
      </c>
      <c r="BW66" s="6">
        <v>0</v>
      </c>
      <c r="BX66" s="5">
        <v>0</v>
      </c>
      <c r="BY66" s="8">
        <v>0</v>
      </c>
      <c r="BZ66" s="6">
        <v>0</v>
      </c>
      <c r="CA66" s="5">
        <v>0</v>
      </c>
      <c r="CB66" s="8">
        <v>0</v>
      </c>
      <c r="CC66" s="6">
        <v>0</v>
      </c>
      <c r="CD66" s="5">
        <v>0</v>
      </c>
      <c r="CE66" s="8">
        <v>0</v>
      </c>
      <c r="CF66" s="6">
        <v>0</v>
      </c>
      <c r="CG66" s="5">
        <v>0</v>
      </c>
      <c r="CH66" s="8">
        <v>0</v>
      </c>
      <c r="CI66" s="6">
        <v>0</v>
      </c>
      <c r="CJ66" s="5">
        <v>0</v>
      </c>
      <c r="CK66" s="8">
        <v>0</v>
      </c>
      <c r="CL66" s="6"/>
      <c r="CM66" s="5"/>
      <c r="CN66" s="8"/>
      <c r="CO66" s="6">
        <v>0</v>
      </c>
      <c r="CP66" s="5">
        <v>0</v>
      </c>
      <c r="CQ66" s="8">
        <v>0</v>
      </c>
      <c r="CR66" s="6">
        <v>0</v>
      </c>
      <c r="CS66" s="5">
        <v>0</v>
      </c>
      <c r="CT66" s="8">
        <v>0</v>
      </c>
      <c r="CU66" s="6">
        <v>0</v>
      </c>
      <c r="CV66" s="5">
        <v>0</v>
      </c>
      <c r="CW66" s="8">
        <v>0</v>
      </c>
      <c r="CX66" s="6">
        <v>0</v>
      </c>
      <c r="CY66" s="5">
        <v>0</v>
      </c>
      <c r="CZ66" s="8">
        <v>0</v>
      </c>
      <c r="DA66" s="6">
        <v>0</v>
      </c>
      <c r="DB66" s="5">
        <v>0</v>
      </c>
      <c r="DC66" s="8">
        <v>0</v>
      </c>
      <c r="DD66" s="6">
        <v>0</v>
      </c>
      <c r="DE66" s="5">
        <v>0</v>
      </c>
      <c r="DF66" s="8">
        <v>0</v>
      </c>
      <c r="DG66" s="6">
        <v>0</v>
      </c>
      <c r="DH66" s="5">
        <v>0</v>
      </c>
      <c r="DI66" s="8">
        <v>0</v>
      </c>
      <c r="DJ66" s="6">
        <v>0</v>
      </c>
      <c r="DK66" s="5">
        <v>0</v>
      </c>
      <c r="DL66" s="8">
        <v>0</v>
      </c>
      <c r="DM66" s="6">
        <v>0</v>
      </c>
      <c r="DN66" s="5">
        <v>0</v>
      </c>
      <c r="DO66" s="8">
        <v>0</v>
      </c>
      <c r="DP66" s="6">
        <v>0</v>
      </c>
      <c r="DQ66" s="5">
        <v>0</v>
      </c>
      <c r="DR66" s="8">
        <v>0</v>
      </c>
      <c r="DS66" s="6">
        <v>26</v>
      </c>
      <c r="DT66" s="5">
        <v>240</v>
      </c>
      <c r="DU66" s="8">
        <f t="shared" si="129"/>
        <v>9230.7692307692305</v>
      </c>
      <c r="DV66" s="6">
        <v>60</v>
      </c>
      <c r="DW66" s="5">
        <v>612</v>
      </c>
      <c r="DX66" s="8">
        <f t="shared" si="131"/>
        <v>10200</v>
      </c>
      <c r="DY66" s="6">
        <f t="shared" si="128"/>
        <v>93</v>
      </c>
      <c r="DZ66" s="10">
        <f t="shared" si="130"/>
        <v>926</v>
      </c>
    </row>
    <row r="67" spans="1:130" x14ac:dyDescent="0.3">
      <c r="A67" s="45">
        <v>2010</v>
      </c>
      <c r="B67" s="46" t="s">
        <v>11</v>
      </c>
      <c r="C67" s="6">
        <v>0</v>
      </c>
      <c r="D67" s="5">
        <v>0</v>
      </c>
      <c r="E67" s="8">
        <v>0</v>
      </c>
      <c r="F67" s="6">
        <v>0</v>
      </c>
      <c r="G67" s="5">
        <v>0</v>
      </c>
      <c r="H67" s="8">
        <v>0</v>
      </c>
      <c r="I67" s="6">
        <v>0</v>
      </c>
      <c r="J67" s="5">
        <v>0</v>
      </c>
      <c r="K67" s="8">
        <v>0</v>
      </c>
      <c r="L67" s="6">
        <v>0</v>
      </c>
      <c r="M67" s="5">
        <v>0</v>
      </c>
      <c r="N67" s="8">
        <v>0</v>
      </c>
      <c r="O67" s="6">
        <v>0</v>
      </c>
      <c r="P67" s="5">
        <v>0</v>
      </c>
      <c r="Q67" s="8">
        <v>0</v>
      </c>
      <c r="R67" s="6">
        <v>57</v>
      </c>
      <c r="S67" s="5">
        <v>592</v>
      </c>
      <c r="T67" s="8">
        <f t="shared" si="135"/>
        <v>10385.964912280702</v>
      </c>
      <c r="U67" s="6">
        <v>0</v>
      </c>
      <c r="V67" s="5">
        <v>0</v>
      </c>
      <c r="W67" s="8">
        <v>0</v>
      </c>
      <c r="X67" s="6">
        <v>0</v>
      </c>
      <c r="Y67" s="5">
        <v>0</v>
      </c>
      <c r="Z67" s="8">
        <v>0</v>
      </c>
      <c r="AA67" s="6">
        <v>0</v>
      </c>
      <c r="AB67" s="5">
        <v>0</v>
      </c>
      <c r="AC67" s="8">
        <v>0</v>
      </c>
      <c r="AD67" s="6">
        <v>0</v>
      </c>
      <c r="AE67" s="5">
        <v>0</v>
      </c>
      <c r="AF67" s="8">
        <v>0</v>
      </c>
      <c r="AG67" s="6">
        <v>0</v>
      </c>
      <c r="AH67" s="5">
        <v>0</v>
      </c>
      <c r="AI67" s="8">
        <v>0</v>
      </c>
      <c r="AJ67" s="6">
        <v>0</v>
      </c>
      <c r="AK67" s="5">
        <v>0</v>
      </c>
      <c r="AL67" s="8">
        <v>0</v>
      </c>
      <c r="AM67" s="6">
        <v>0</v>
      </c>
      <c r="AN67" s="5">
        <v>0</v>
      </c>
      <c r="AO67" s="8">
        <v>0</v>
      </c>
      <c r="AP67" s="6">
        <v>0</v>
      </c>
      <c r="AQ67" s="5">
        <v>0</v>
      </c>
      <c r="AR67" s="8">
        <v>0</v>
      </c>
      <c r="AS67" s="6">
        <v>0</v>
      </c>
      <c r="AT67" s="5">
        <v>0</v>
      </c>
      <c r="AU67" s="8">
        <v>0</v>
      </c>
      <c r="AV67" s="6">
        <v>0</v>
      </c>
      <c r="AW67" s="5">
        <v>0</v>
      </c>
      <c r="AX67" s="8">
        <v>0</v>
      </c>
      <c r="AY67" s="6">
        <v>0</v>
      </c>
      <c r="AZ67" s="5">
        <v>0</v>
      </c>
      <c r="BA67" s="8">
        <v>0</v>
      </c>
      <c r="BB67" s="6">
        <v>0</v>
      </c>
      <c r="BC67" s="5">
        <v>0</v>
      </c>
      <c r="BD67" s="8">
        <v>0</v>
      </c>
      <c r="BE67" s="6">
        <v>0</v>
      </c>
      <c r="BF67" s="5">
        <v>0</v>
      </c>
      <c r="BG67" s="8">
        <v>0</v>
      </c>
      <c r="BH67" s="6">
        <v>0</v>
      </c>
      <c r="BI67" s="5">
        <v>0</v>
      </c>
      <c r="BJ67" s="8">
        <v>0</v>
      </c>
      <c r="BK67" s="6">
        <v>0</v>
      </c>
      <c r="BL67" s="5">
        <v>0</v>
      </c>
      <c r="BM67" s="8">
        <v>0</v>
      </c>
      <c r="BN67" s="6">
        <v>0</v>
      </c>
      <c r="BO67" s="5">
        <v>0</v>
      </c>
      <c r="BP67" s="8">
        <v>0</v>
      </c>
      <c r="BQ67" s="6">
        <v>0</v>
      </c>
      <c r="BR67" s="5">
        <v>0</v>
      </c>
      <c r="BS67" s="8">
        <v>0</v>
      </c>
      <c r="BT67" s="6">
        <v>0</v>
      </c>
      <c r="BU67" s="5">
        <v>0</v>
      </c>
      <c r="BV67" s="8">
        <v>0</v>
      </c>
      <c r="BW67" s="6">
        <v>0</v>
      </c>
      <c r="BX67" s="5">
        <v>0</v>
      </c>
      <c r="BY67" s="8">
        <v>0</v>
      </c>
      <c r="BZ67" s="6">
        <v>0</v>
      </c>
      <c r="CA67" s="5">
        <v>0</v>
      </c>
      <c r="CB67" s="8">
        <v>0</v>
      </c>
      <c r="CC67" s="6">
        <v>0</v>
      </c>
      <c r="CD67" s="5">
        <v>0</v>
      </c>
      <c r="CE67" s="8">
        <v>0</v>
      </c>
      <c r="CF67" s="6">
        <v>0</v>
      </c>
      <c r="CG67" s="5">
        <v>0</v>
      </c>
      <c r="CH67" s="8">
        <v>0</v>
      </c>
      <c r="CI67" s="6">
        <v>0</v>
      </c>
      <c r="CJ67" s="5">
        <v>0</v>
      </c>
      <c r="CK67" s="8">
        <v>0</v>
      </c>
      <c r="CL67" s="6"/>
      <c r="CM67" s="5"/>
      <c r="CN67" s="8"/>
      <c r="CO67" s="6">
        <v>0</v>
      </c>
      <c r="CP67" s="5">
        <v>0</v>
      </c>
      <c r="CQ67" s="8">
        <v>0</v>
      </c>
      <c r="CR67" s="6">
        <v>0</v>
      </c>
      <c r="CS67" s="5">
        <v>0</v>
      </c>
      <c r="CT67" s="8">
        <v>0</v>
      </c>
      <c r="CU67" s="6">
        <v>0</v>
      </c>
      <c r="CV67" s="5">
        <v>0</v>
      </c>
      <c r="CW67" s="8">
        <v>0</v>
      </c>
      <c r="CX67" s="6">
        <v>0</v>
      </c>
      <c r="CY67" s="5">
        <v>0</v>
      </c>
      <c r="CZ67" s="8">
        <v>0</v>
      </c>
      <c r="DA67" s="6">
        <v>0</v>
      </c>
      <c r="DB67" s="5">
        <v>0</v>
      </c>
      <c r="DC67" s="8">
        <v>0</v>
      </c>
      <c r="DD67" s="6">
        <v>0</v>
      </c>
      <c r="DE67" s="5">
        <v>0</v>
      </c>
      <c r="DF67" s="8">
        <v>0</v>
      </c>
      <c r="DG67" s="6">
        <v>0</v>
      </c>
      <c r="DH67" s="5">
        <v>0</v>
      </c>
      <c r="DI67" s="8">
        <v>0</v>
      </c>
      <c r="DJ67" s="6">
        <v>0</v>
      </c>
      <c r="DK67" s="5">
        <v>0</v>
      </c>
      <c r="DL67" s="8">
        <v>0</v>
      </c>
      <c r="DM67" s="6">
        <v>0</v>
      </c>
      <c r="DN67" s="5">
        <v>0</v>
      </c>
      <c r="DO67" s="8">
        <v>0</v>
      </c>
      <c r="DP67" s="6">
        <v>0</v>
      </c>
      <c r="DQ67" s="5">
        <v>0</v>
      </c>
      <c r="DR67" s="8">
        <v>0</v>
      </c>
      <c r="DS67" s="6">
        <v>0</v>
      </c>
      <c r="DT67" s="5">
        <v>0</v>
      </c>
      <c r="DU67" s="8">
        <v>0</v>
      </c>
      <c r="DV67" s="6">
        <v>93</v>
      </c>
      <c r="DW67" s="5">
        <v>922</v>
      </c>
      <c r="DX67" s="8">
        <f t="shared" si="131"/>
        <v>9913.9784946236559</v>
      </c>
      <c r="DY67" s="6">
        <f t="shared" si="128"/>
        <v>150</v>
      </c>
      <c r="DZ67" s="10">
        <f t="shared" si="130"/>
        <v>1514</v>
      </c>
    </row>
    <row r="68" spans="1:130" x14ac:dyDescent="0.3">
      <c r="A68" s="45">
        <v>2010</v>
      </c>
      <c r="B68" s="46" t="s">
        <v>12</v>
      </c>
      <c r="C68" s="6">
        <v>0</v>
      </c>
      <c r="D68" s="5">
        <v>0</v>
      </c>
      <c r="E68" s="8">
        <v>0</v>
      </c>
      <c r="F68" s="6">
        <v>0</v>
      </c>
      <c r="G68" s="5">
        <v>0</v>
      </c>
      <c r="H68" s="8">
        <v>0</v>
      </c>
      <c r="I68" s="6">
        <v>0</v>
      </c>
      <c r="J68" s="5">
        <v>0</v>
      </c>
      <c r="K68" s="8">
        <v>0</v>
      </c>
      <c r="L68" s="6">
        <v>0</v>
      </c>
      <c r="M68" s="5">
        <v>0</v>
      </c>
      <c r="N68" s="8">
        <v>0</v>
      </c>
      <c r="O68" s="6">
        <v>0</v>
      </c>
      <c r="P68" s="5">
        <v>0</v>
      </c>
      <c r="Q68" s="8">
        <v>0</v>
      </c>
      <c r="R68" s="6">
        <v>692</v>
      </c>
      <c r="S68" s="5">
        <v>4709</v>
      </c>
      <c r="T68" s="8">
        <f t="shared" si="135"/>
        <v>6804.9132947976877</v>
      </c>
      <c r="U68" s="6">
        <v>0</v>
      </c>
      <c r="V68" s="5">
        <v>0</v>
      </c>
      <c r="W68" s="8">
        <v>0</v>
      </c>
      <c r="X68" s="6">
        <v>0</v>
      </c>
      <c r="Y68" s="5">
        <v>0</v>
      </c>
      <c r="Z68" s="8">
        <v>0</v>
      </c>
      <c r="AA68" s="6">
        <v>0</v>
      </c>
      <c r="AB68" s="5">
        <v>0</v>
      </c>
      <c r="AC68" s="8">
        <v>0</v>
      </c>
      <c r="AD68" s="6">
        <v>0</v>
      </c>
      <c r="AE68" s="5">
        <v>0</v>
      </c>
      <c r="AF68" s="8">
        <v>0</v>
      </c>
      <c r="AG68" s="6">
        <v>0</v>
      </c>
      <c r="AH68" s="5">
        <v>0</v>
      </c>
      <c r="AI68" s="8">
        <v>0</v>
      </c>
      <c r="AJ68" s="6">
        <v>0</v>
      </c>
      <c r="AK68" s="5">
        <v>0</v>
      </c>
      <c r="AL68" s="8">
        <v>0</v>
      </c>
      <c r="AM68" s="6">
        <v>0</v>
      </c>
      <c r="AN68" s="5">
        <v>0</v>
      </c>
      <c r="AO68" s="8">
        <v>0</v>
      </c>
      <c r="AP68" s="6">
        <v>0</v>
      </c>
      <c r="AQ68" s="5">
        <v>0</v>
      </c>
      <c r="AR68" s="8">
        <v>0</v>
      </c>
      <c r="AS68" s="6">
        <v>0</v>
      </c>
      <c r="AT68" s="5">
        <v>0</v>
      </c>
      <c r="AU68" s="8">
        <v>0</v>
      </c>
      <c r="AV68" s="6">
        <v>0</v>
      </c>
      <c r="AW68" s="5">
        <v>0</v>
      </c>
      <c r="AX68" s="8">
        <v>0</v>
      </c>
      <c r="AY68" s="6">
        <v>4</v>
      </c>
      <c r="AZ68" s="5">
        <v>43</v>
      </c>
      <c r="BA68" s="8">
        <f t="shared" si="132"/>
        <v>10750</v>
      </c>
      <c r="BB68" s="6">
        <v>0</v>
      </c>
      <c r="BC68" s="5">
        <v>0</v>
      </c>
      <c r="BD68" s="8">
        <v>0</v>
      </c>
      <c r="BE68" s="6">
        <v>0</v>
      </c>
      <c r="BF68" s="5">
        <v>0</v>
      </c>
      <c r="BG68" s="8">
        <v>0</v>
      </c>
      <c r="BH68" s="6">
        <v>17</v>
      </c>
      <c r="BI68" s="5">
        <v>202</v>
      </c>
      <c r="BJ68" s="8">
        <f t="shared" si="136"/>
        <v>11882.35294117647</v>
      </c>
      <c r="BK68" s="6">
        <v>0</v>
      </c>
      <c r="BL68" s="5">
        <v>0</v>
      </c>
      <c r="BM68" s="8">
        <v>0</v>
      </c>
      <c r="BN68" s="6">
        <v>0</v>
      </c>
      <c r="BO68" s="5">
        <v>0</v>
      </c>
      <c r="BP68" s="8">
        <v>0</v>
      </c>
      <c r="BQ68" s="6">
        <v>0</v>
      </c>
      <c r="BR68" s="5">
        <v>0</v>
      </c>
      <c r="BS68" s="8">
        <v>0</v>
      </c>
      <c r="BT68" s="6">
        <v>32</v>
      </c>
      <c r="BU68" s="5">
        <v>269</v>
      </c>
      <c r="BV68" s="8">
        <f t="shared" si="134"/>
        <v>8406.25</v>
      </c>
      <c r="BW68" s="6">
        <v>0</v>
      </c>
      <c r="BX68" s="5">
        <v>0</v>
      </c>
      <c r="BY68" s="8">
        <v>0</v>
      </c>
      <c r="BZ68" s="6">
        <v>0</v>
      </c>
      <c r="CA68" s="5">
        <v>0</v>
      </c>
      <c r="CB68" s="8">
        <v>0</v>
      </c>
      <c r="CC68" s="6">
        <v>0</v>
      </c>
      <c r="CD68" s="5">
        <v>0</v>
      </c>
      <c r="CE68" s="8">
        <v>0</v>
      </c>
      <c r="CF68" s="6">
        <v>0</v>
      </c>
      <c r="CG68" s="5">
        <v>0</v>
      </c>
      <c r="CH68" s="8">
        <v>0</v>
      </c>
      <c r="CI68" s="6">
        <v>0</v>
      </c>
      <c r="CJ68" s="5">
        <v>0</v>
      </c>
      <c r="CK68" s="8">
        <v>0</v>
      </c>
      <c r="CL68" s="6"/>
      <c r="CM68" s="5"/>
      <c r="CN68" s="8"/>
      <c r="CO68" s="6">
        <v>0</v>
      </c>
      <c r="CP68" s="5">
        <v>0</v>
      </c>
      <c r="CQ68" s="8">
        <v>0</v>
      </c>
      <c r="CR68" s="6">
        <v>0</v>
      </c>
      <c r="CS68" s="5">
        <v>0</v>
      </c>
      <c r="CT68" s="8">
        <v>0</v>
      </c>
      <c r="CU68" s="6">
        <v>0</v>
      </c>
      <c r="CV68" s="5">
        <v>0</v>
      </c>
      <c r="CW68" s="8">
        <v>0</v>
      </c>
      <c r="CX68" s="6">
        <v>0</v>
      </c>
      <c r="CY68" s="5">
        <v>0</v>
      </c>
      <c r="CZ68" s="8">
        <v>0</v>
      </c>
      <c r="DA68" s="6">
        <v>0</v>
      </c>
      <c r="DB68" s="5">
        <v>0</v>
      </c>
      <c r="DC68" s="8">
        <v>0</v>
      </c>
      <c r="DD68" s="6">
        <v>0</v>
      </c>
      <c r="DE68" s="5">
        <v>0</v>
      </c>
      <c r="DF68" s="8">
        <v>0</v>
      </c>
      <c r="DG68" s="6">
        <v>0</v>
      </c>
      <c r="DH68" s="5">
        <v>0</v>
      </c>
      <c r="DI68" s="8">
        <v>0</v>
      </c>
      <c r="DJ68" s="6">
        <v>0</v>
      </c>
      <c r="DK68" s="5">
        <v>0</v>
      </c>
      <c r="DL68" s="8">
        <v>0</v>
      </c>
      <c r="DM68" s="6">
        <v>0</v>
      </c>
      <c r="DN68" s="5">
        <v>0</v>
      </c>
      <c r="DO68" s="8">
        <v>0</v>
      </c>
      <c r="DP68" s="6">
        <v>0</v>
      </c>
      <c r="DQ68" s="5">
        <v>1</v>
      </c>
      <c r="DR68" s="8">
        <v>0</v>
      </c>
      <c r="DS68" s="6">
        <v>28</v>
      </c>
      <c r="DT68" s="5">
        <v>262</v>
      </c>
      <c r="DU68" s="8">
        <f t="shared" si="129"/>
        <v>9357.1428571428569</v>
      </c>
      <c r="DV68" s="6">
        <v>83</v>
      </c>
      <c r="DW68" s="5">
        <v>931</v>
      </c>
      <c r="DX68" s="8">
        <f t="shared" si="131"/>
        <v>11216.867469879517</v>
      </c>
      <c r="DY68" s="6">
        <f t="shared" si="128"/>
        <v>856</v>
      </c>
      <c r="DZ68" s="10">
        <f t="shared" si="130"/>
        <v>6417</v>
      </c>
    </row>
    <row r="69" spans="1:130" x14ac:dyDescent="0.3">
      <c r="A69" s="45">
        <v>2010</v>
      </c>
      <c r="B69" s="46" t="s">
        <v>13</v>
      </c>
      <c r="C69" s="6">
        <v>0</v>
      </c>
      <c r="D69" s="5">
        <v>0</v>
      </c>
      <c r="E69" s="8">
        <v>0</v>
      </c>
      <c r="F69" s="6">
        <v>0</v>
      </c>
      <c r="G69" s="5">
        <v>0</v>
      </c>
      <c r="H69" s="8">
        <v>0</v>
      </c>
      <c r="I69" s="6">
        <v>0</v>
      </c>
      <c r="J69" s="5">
        <v>0</v>
      </c>
      <c r="K69" s="8">
        <v>0</v>
      </c>
      <c r="L69" s="6">
        <v>0</v>
      </c>
      <c r="M69" s="5">
        <v>0</v>
      </c>
      <c r="N69" s="8">
        <v>0</v>
      </c>
      <c r="O69" s="6">
        <v>0</v>
      </c>
      <c r="P69" s="5">
        <v>0</v>
      </c>
      <c r="Q69" s="8">
        <v>0</v>
      </c>
      <c r="R69" s="6">
        <v>0</v>
      </c>
      <c r="S69" s="5">
        <v>0</v>
      </c>
      <c r="T69" s="8">
        <v>0</v>
      </c>
      <c r="U69" s="6">
        <v>0</v>
      </c>
      <c r="V69" s="5">
        <v>0</v>
      </c>
      <c r="W69" s="8">
        <v>0</v>
      </c>
      <c r="X69" s="6">
        <v>0</v>
      </c>
      <c r="Y69" s="5">
        <v>0</v>
      </c>
      <c r="Z69" s="8">
        <v>0</v>
      </c>
      <c r="AA69" s="6">
        <v>0</v>
      </c>
      <c r="AB69" s="5">
        <v>0</v>
      </c>
      <c r="AC69" s="8">
        <v>0</v>
      </c>
      <c r="AD69" s="6">
        <v>0</v>
      </c>
      <c r="AE69" s="5">
        <v>0</v>
      </c>
      <c r="AF69" s="8">
        <v>0</v>
      </c>
      <c r="AG69" s="6">
        <v>0</v>
      </c>
      <c r="AH69" s="5">
        <v>0</v>
      </c>
      <c r="AI69" s="8">
        <v>0</v>
      </c>
      <c r="AJ69" s="6">
        <v>0</v>
      </c>
      <c r="AK69" s="5">
        <v>0</v>
      </c>
      <c r="AL69" s="8">
        <v>0</v>
      </c>
      <c r="AM69" s="6">
        <v>0</v>
      </c>
      <c r="AN69" s="5">
        <v>0</v>
      </c>
      <c r="AO69" s="8">
        <v>0</v>
      </c>
      <c r="AP69" s="6">
        <v>0</v>
      </c>
      <c r="AQ69" s="5">
        <v>0</v>
      </c>
      <c r="AR69" s="8">
        <v>0</v>
      </c>
      <c r="AS69" s="6">
        <v>0</v>
      </c>
      <c r="AT69" s="5">
        <v>0</v>
      </c>
      <c r="AU69" s="8">
        <v>0</v>
      </c>
      <c r="AV69" s="6">
        <v>0</v>
      </c>
      <c r="AW69" s="5">
        <v>0</v>
      </c>
      <c r="AX69" s="8">
        <v>0</v>
      </c>
      <c r="AY69" s="6">
        <v>1</v>
      </c>
      <c r="AZ69" s="5">
        <v>14</v>
      </c>
      <c r="BA69" s="8">
        <f t="shared" si="132"/>
        <v>14000</v>
      </c>
      <c r="BB69" s="6">
        <v>0</v>
      </c>
      <c r="BC69" s="5">
        <v>0</v>
      </c>
      <c r="BD69" s="8">
        <v>0</v>
      </c>
      <c r="BE69" s="6">
        <v>0</v>
      </c>
      <c r="BF69" s="5">
        <v>0</v>
      </c>
      <c r="BG69" s="8">
        <v>0</v>
      </c>
      <c r="BH69" s="6">
        <v>0</v>
      </c>
      <c r="BI69" s="5">
        <v>0</v>
      </c>
      <c r="BJ69" s="8">
        <v>0</v>
      </c>
      <c r="BK69" s="6">
        <v>0</v>
      </c>
      <c r="BL69" s="5">
        <v>0</v>
      </c>
      <c r="BM69" s="8">
        <v>0</v>
      </c>
      <c r="BN69" s="6">
        <v>0</v>
      </c>
      <c r="BO69" s="5">
        <v>0</v>
      </c>
      <c r="BP69" s="8">
        <v>0</v>
      </c>
      <c r="BQ69" s="6">
        <v>0</v>
      </c>
      <c r="BR69" s="5">
        <v>0</v>
      </c>
      <c r="BS69" s="8">
        <v>0</v>
      </c>
      <c r="BT69" s="6">
        <v>35</v>
      </c>
      <c r="BU69" s="5">
        <v>402</v>
      </c>
      <c r="BV69" s="8">
        <f t="shared" si="134"/>
        <v>11485.714285714286</v>
      </c>
      <c r="BW69" s="6">
        <v>0</v>
      </c>
      <c r="BX69" s="5">
        <v>0</v>
      </c>
      <c r="BY69" s="8">
        <v>0</v>
      </c>
      <c r="BZ69" s="6">
        <v>0</v>
      </c>
      <c r="CA69" s="5">
        <v>0</v>
      </c>
      <c r="CB69" s="8">
        <v>0</v>
      </c>
      <c r="CC69" s="6">
        <v>0</v>
      </c>
      <c r="CD69" s="5">
        <v>0</v>
      </c>
      <c r="CE69" s="8">
        <v>0</v>
      </c>
      <c r="CF69" s="6">
        <v>0</v>
      </c>
      <c r="CG69" s="5">
        <v>0</v>
      </c>
      <c r="CH69" s="8">
        <v>0</v>
      </c>
      <c r="CI69" s="6">
        <v>0</v>
      </c>
      <c r="CJ69" s="5">
        <v>0</v>
      </c>
      <c r="CK69" s="8">
        <v>0</v>
      </c>
      <c r="CL69" s="6"/>
      <c r="CM69" s="5"/>
      <c r="CN69" s="8"/>
      <c r="CO69" s="6">
        <v>0</v>
      </c>
      <c r="CP69" s="5">
        <v>0</v>
      </c>
      <c r="CQ69" s="8">
        <v>0</v>
      </c>
      <c r="CR69" s="6">
        <v>0</v>
      </c>
      <c r="CS69" s="5">
        <v>0</v>
      </c>
      <c r="CT69" s="8">
        <v>0</v>
      </c>
      <c r="CU69" s="6">
        <v>0</v>
      </c>
      <c r="CV69" s="5">
        <v>0</v>
      </c>
      <c r="CW69" s="8">
        <v>0</v>
      </c>
      <c r="CX69" s="6">
        <v>0</v>
      </c>
      <c r="CY69" s="5">
        <v>0</v>
      </c>
      <c r="CZ69" s="8">
        <v>0</v>
      </c>
      <c r="DA69" s="6">
        <v>0</v>
      </c>
      <c r="DB69" s="5">
        <v>0</v>
      </c>
      <c r="DC69" s="8">
        <v>0</v>
      </c>
      <c r="DD69" s="6">
        <v>0</v>
      </c>
      <c r="DE69" s="5">
        <v>0</v>
      </c>
      <c r="DF69" s="8">
        <v>0</v>
      </c>
      <c r="DG69" s="6">
        <v>0</v>
      </c>
      <c r="DH69" s="5">
        <v>0</v>
      </c>
      <c r="DI69" s="8">
        <v>0</v>
      </c>
      <c r="DJ69" s="6">
        <v>0</v>
      </c>
      <c r="DK69" s="5">
        <v>0</v>
      </c>
      <c r="DL69" s="8">
        <v>0</v>
      </c>
      <c r="DM69" s="6">
        <v>0</v>
      </c>
      <c r="DN69" s="5">
        <v>0</v>
      </c>
      <c r="DO69" s="8">
        <v>0</v>
      </c>
      <c r="DP69" s="6">
        <v>0</v>
      </c>
      <c r="DQ69" s="5">
        <v>0</v>
      </c>
      <c r="DR69" s="8">
        <v>0</v>
      </c>
      <c r="DS69" s="6">
        <v>118</v>
      </c>
      <c r="DT69" s="5">
        <v>982</v>
      </c>
      <c r="DU69" s="8">
        <f t="shared" si="129"/>
        <v>8322.0338983050842</v>
      </c>
      <c r="DV69" s="6">
        <v>57</v>
      </c>
      <c r="DW69" s="5">
        <v>618</v>
      </c>
      <c r="DX69" s="8">
        <f t="shared" si="131"/>
        <v>10842.105263157895</v>
      </c>
      <c r="DY69" s="6">
        <f t="shared" si="128"/>
        <v>211</v>
      </c>
      <c r="DZ69" s="10">
        <f t="shared" si="130"/>
        <v>2016</v>
      </c>
    </row>
    <row r="70" spans="1:130" ht="15" thickBot="1" x14ac:dyDescent="0.35">
      <c r="A70" s="52"/>
      <c r="B70" s="53" t="s">
        <v>14</v>
      </c>
      <c r="C70" s="35">
        <f>SUM(C58:C69)</f>
        <v>0</v>
      </c>
      <c r="D70" s="34">
        <f>SUM(D58:D69)</f>
        <v>0</v>
      </c>
      <c r="E70" s="36"/>
      <c r="F70" s="35">
        <f>SUM(F58:F69)</f>
        <v>0</v>
      </c>
      <c r="G70" s="34">
        <f>SUM(G58:G69)</f>
        <v>0</v>
      </c>
      <c r="H70" s="36"/>
      <c r="I70" s="35">
        <f>SUM(I58:I69)</f>
        <v>0</v>
      </c>
      <c r="J70" s="34">
        <f>SUM(J58:J69)</f>
        <v>0</v>
      </c>
      <c r="K70" s="36"/>
      <c r="L70" s="35">
        <f>SUM(L58:L69)</f>
        <v>0</v>
      </c>
      <c r="M70" s="34">
        <f>SUM(M58:M69)</f>
        <v>0</v>
      </c>
      <c r="N70" s="36"/>
      <c r="O70" s="35">
        <f>SUM(O58:O69)</f>
        <v>0</v>
      </c>
      <c r="P70" s="34">
        <f>SUM(P58:P69)</f>
        <v>0</v>
      </c>
      <c r="Q70" s="36"/>
      <c r="R70" s="35">
        <f>SUM(R58:R69)</f>
        <v>889</v>
      </c>
      <c r="S70" s="34">
        <f>SUM(S58:S69)</f>
        <v>6257</v>
      </c>
      <c r="T70" s="36"/>
      <c r="U70" s="35">
        <f>SUM(U58:U69)</f>
        <v>0</v>
      </c>
      <c r="V70" s="34">
        <f>SUM(V58:V69)</f>
        <v>0</v>
      </c>
      <c r="W70" s="36"/>
      <c r="X70" s="35">
        <f>SUM(X58:X69)</f>
        <v>1</v>
      </c>
      <c r="Y70" s="34">
        <f>SUM(Y58:Y69)</f>
        <v>15</v>
      </c>
      <c r="Z70" s="36"/>
      <c r="AA70" s="35">
        <f t="shared" ref="AA70:AB70" si="139">SUM(AA58:AA69)</f>
        <v>0</v>
      </c>
      <c r="AB70" s="34">
        <f t="shared" si="139"/>
        <v>0</v>
      </c>
      <c r="AC70" s="36"/>
      <c r="AD70" s="35">
        <f>SUM(AD58:AD69)</f>
        <v>0</v>
      </c>
      <c r="AE70" s="34">
        <f>SUM(AE58:AE69)</f>
        <v>0</v>
      </c>
      <c r="AF70" s="36"/>
      <c r="AG70" s="35">
        <f>SUM(AG58:AG69)</f>
        <v>0</v>
      </c>
      <c r="AH70" s="34">
        <f>SUM(AH58:AH69)</f>
        <v>0</v>
      </c>
      <c r="AI70" s="36"/>
      <c r="AJ70" s="35">
        <f>SUM(AJ58:AJ69)</f>
        <v>0</v>
      </c>
      <c r="AK70" s="34">
        <f>SUM(AK58:AK69)</f>
        <v>0</v>
      </c>
      <c r="AL70" s="36"/>
      <c r="AM70" s="35">
        <f>SUM(AM58:AM69)</f>
        <v>0</v>
      </c>
      <c r="AN70" s="34">
        <f>SUM(AN58:AN69)</f>
        <v>0</v>
      </c>
      <c r="AO70" s="36"/>
      <c r="AP70" s="35">
        <f>SUM(AP58:AP69)</f>
        <v>0</v>
      </c>
      <c r="AQ70" s="34">
        <f>SUM(AQ58:AQ69)</f>
        <v>0</v>
      </c>
      <c r="AR70" s="36"/>
      <c r="AS70" s="35">
        <f>SUM(AS58:AS69)</f>
        <v>0</v>
      </c>
      <c r="AT70" s="34">
        <f>SUM(AT58:AT69)</f>
        <v>0</v>
      </c>
      <c r="AU70" s="36"/>
      <c r="AV70" s="35">
        <f>SUM(AV58:AV69)</f>
        <v>0</v>
      </c>
      <c r="AW70" s="34">
        <f>SUM(AW58:AW69)</f>
        <v>0</v>
      </c>
      <c r="AX70" s="36"/>
      <c r="AY70" s="35">
        <f>SUM(AY58:AY69)</f>
        <v>24</v>
      </c>
      <c r="AZ70" s="34">
        <f>SUM(AZ58:AZ69)</f>
        <v>316</v>
      </c>
      <c r="BA70" s="36"/>
      <c r="BB70" s="35">
        <f t="shared" ref="BB70:BC70" si="140">SUM(BB58:BB69)</f>
        <v>0</v>
      </c>
      <c r="BC70" s="34">
        <f t="shared" si="140"/>
        <v>0</v>
      </c>
      <c r="BD70" s="36"/>
      <c r="BE70" s="35">
        <f t="shared" ref="BE70:BF70" si="141">SUM(BE58:BE69)</f>
        <v>0</v>
      </c>
      <c r="BF70" s="34">
        <f t="shared" si="141"/>
        <v>0</v>
      </c>
      <c r="BG70" s="36"/>
      <c r="BH70" s="35">
        <f t="shared" ref="BH70:BI70" si="142">SUM(BH58:BH69)</f>
        <v>32</v>
      </c>
      <c r="BI70" s="34">
        <f t="shared" si="142"/>
        <v>359</v>
      </c>
      <c r="BJ70" s="36"/>
      <c r="BK70" s="35">
        <f t="shared" ref="BK70:BL70" si="143">SUM(BK58:BK69)</f>
        <v>5</v>
      </c>
      <c r="BL70" s="34">
        <f t="shared" si="143"/>
        <v>48</v>
      </c>
      <c r="BM70" s="36"/>
      <c r="BN70" s="35">
        <f t="shared" ref="BN70:BO70" si="144">SUM(BN58:BN69)</f>
        <v>178</v>
      </c>
      <c r="BO70" s="34">
        <f t="shared" si="144"/>
        <v>905</v>
      </c>
      <c r="BP70" s="36"/>
      <c r="BQ70" s="35">
        <f t="shared" ref="BQ70:BR70" si="145">SUM(BQ58:BQ69)</f>
        <v>0</v>
      </c>
      <c r="BR70" s="34">
        <f t="shared" si="145"/>
        <v>0</v>
      </c>
      <c r="BS70" s="36"/>
      <c r="BT70" s="35">
        <f t="shared" ref="BT70:BU70" si="146">SUM(BT58:BT69)</f>
        <v>114</v>
      </c>
      <c r="BU70" s="34">
        <f t="shared" si="146"/>
        <v>972</v>
      </c>
      <c r="BV70" s="36"/>
      <c r="BW70" s="35">
        <f t="shared" ref="BW70:BX70" si="147">SUM(BW58:BW69)</f>
        <v>0</v>
      </c>
      <c r="BX70" s="34">
        <f t="shared" si="147"/>
        <v>0</v>
      </c>
      <c r="BY70" s="36"/>
      <c r="BZ70" s="35">
        <f t="shared" ref="BZ70:CA70" si="148">SUM(BZ58:BZ69)</f>
        <v>0</v>
      </c>
      <c r="CA70" s="34">
        <f t="shared" si="148"/>
        <v>0</v>
      </c>
      <c r="CB70" s="36"/>
      <c r="CC70" s="35">
        <f t="shared" ref="CC70:CD70" si="149">SUM(CC58:CC69)</f>
        <v>0</v>
      </c>
      <c r="CD70" s="34">
        <f t="shared" si="149"/>
        <v>0</v>
      </c>
      <c r="CE70" s="36"/>
      <c r="CF70" s="35">
        <f t="shared" ref="CF70:CG70" si="150">SUM(CF58:CF69)</f>
        <v>0</v>
      </c>
      <c r="CG70" s="34">
        <f t="shared" si="150"/>
        <v>0</v>
      </c>
      <c r="CH70" s="36"/>
      <c r="CI70" s="35">
        <f t="shared" ref="CI70:CJ70" si="151">SUM(CI58:CI69)</f>
        <v>0</v>
      </c>
      <c r="CJ70" s="34">
        <f t="shared" si="151"/>
        <v>0</v>
      </c>
      <c r="CK70" s="36"/>
      <c r="CL70" s="35"/>
      <c r="CM70" s="34"/>
      <c r="CN70" s="36"/>
      <c r="CO70" s="35">
        <f t="shared" ref="CO70:CP70" si="152">SUM(CO58:CO69)</f>
        <v>0</v>
      </c>
      <c r="CP70" s="34">
        <f t="shared" si="152"/>
        <v>0</v>
      </c>
      <c r="CQ70" s="36"/>
      <c r="CR70" s="35">
        <f t="shared" ref="CR70:CS70" si="153">SUM(CR58:CR69)</f>
        <v>0</v>
      </c>
      <c r="CS70" s="34">
        <f t="shared" si="153"/>
        <v>0</v>
      </c>
      <c r="CT70" s="36"/>
      <c r="CU70" s="35">
        <f t="shared" ref="CU70:CV70" si="154">SUM(CU58:CU69)</f>
        <v>0</v>
      </c>
      <c r="CV70" s="34">
        <f t="shared" si="154"/>
        <v>0</v>
      </c>
      <c r="CW70" s="36"/>
      <c r="CX70" s="35">
        <f t="shared" ref="CX70:CY70" si="155">SUM(CX58:CX69)</f>
        <v>0</v>
      </c>
      <c r="CY70" s="34">
        <f t="shared" si="155"/>
        <v>1</v>
      </c>
      <c r="CZ70" s="36"/>
      <c r="DA70" s="35">
        <f t="shared" ref="DA70:DB70" si="156">SUM(DA58:DA69)</f>
        <v>0</v>
      </c>
      <c r="DB70" s="34">
        <f t="shared" si="156"/>
        <v>0</v>
      </c>
      <c r="DC70" s="36"/>
      <c r="DD70" s="35">
        <f t="shared" ref="DD70:DE70" si="157">SUM(DD58:DD69)</f>
        <v>0</v>
      </c>
      <c r="DE70" s="34">
        <f t="shared" si="157"/>
        <v>0</v>
      </c>
      <c r="DF70" s="36"/>
      <c r="DG70" s="35">
        <f t="shared" ref="DG70:DH70" si="158">SUM(DG58:DG69)</f>
        <v>0</v>
      </c>
      <c r="DH70" s="34">
        <f t="shared" si="158"/>
        <v>0</v>
      </c>
      <c r="DI70" s="36"/>
      <c r="DJ70" s="35">
        <f t="shared" ref="DJ70:DK70" si="159">SUM(DJ58:DJ69)</f>
        <v>0</v>
      </c>
      <c r="DK70" s="34">
        <f t="shared" si="159"/>
        <v>0</v>
      </c>
      <c r="DL70" s="36"/>
      <c r="DM70" s="35">
        <f t="shared" ref="DM70:DN70" si="160">SUM(DM58:DM69)</f>
        <v>0</v>
      </c>
      <c r="DN70" s="34">
        <f t="shared" si="160"/>
        <v>0</v>
      </c>
      <c r="DO70" s="36"/>
      <c r="DP70" s="35">
        <f t="shared" ref="DP70:DQ70" si="161">SUM(DP58:DP69)</f>
        <v>0</v>
      </c>
      <c r="DQ70" s="34">
        <f t="shared" si="161"/>
        <v>1</v>
      </c>
      <c r="DR70" s="36"/>
      <c r="DS70" s="35">
        <f t="shared" ref="DS70:DT70" si="162">SUM(DS58:DS69)</f>
        <v>713</v>
      </c>
      <c r="DT70" s="34">
        <f t="shared" si="162"/>
        <v>5337</v>
      </c>
      <c r="DU70" s="36"/>
      <c r="DV70" s="35">
        <f t="shared" ref="DV70:DW70" si="163">SUM(DV58:DV69)</f>
        <v>436</v>
      </c>
      <c r="DW70" s="34">
        <f t="shared" si="163"/>
        <v>4450</v>
      </c>
      <c r="DX70" s="36">
        <f t="shared" ref="DX70" si="164">DW70/DV70*1000</f>
        <v>10206.422018348623</v>
      </c>
      <c r="DY70" s="35">
        <f t="shared" si="128"/>
        <v>2392</v>
      </c>
      <c r="DZ70" s="36">
        <f t="shared" si="130"/>
        <v>18661</v>
      </c>
    </row>
    <row r="71" spans="1:130" x14ac:dyDescent="0.3">
      <c r="A71" s="45">
        <v>2011</v>
      </c>
      <c r="B71" s="46" t="s">
        <v>2</v>
      </c>
      <c r="C71" s="6">
        <v>0</v>
      </c>
      <c r="D71" s="5">
        <v>0</v>
      </c>
      <c r="E71" s="8">
        <v>0</v>
      </c>
      <c r="F71" s="6">
        <v>0</v>
      </c>
      <c r="G71" s="5">
        <v>0</v>
      </c>
      <c r="H71" s="8">
        <v>0</v>
      </c>
      <c r="I71" s="6">
        <v>0</v>
      </c>
      <c r="J71" s="5">
        <v>0</v>
      </c>
      <c r="K71" s="8">
        <v>0</v>
      </c>
      <c r="L71" s="6">
        <v>0</v>
      </c>
      <c r="M71" s="5">
        <v>0</v>
      </c>
      <c r="N71" s="8">
        <v>0</v>
      </c>
      <c r="O71" s="6">
        <v>0</v>
      </c>
      <c r="P71" s="5">
        <v>0</v>
      </c>
      <c r="Q71" s="8">
        <v>0</v>
      </c>
      <c r="R71" s="6">
        <v>0</v>
      </c>
      <c r="S71" s="5">
        <v>0</v>
      </c>
      <c r="T71" s="8">
        <v>0</v>
      </c>
      <c r="U71" s="6">
        <v>0</v>
      </c>
      <c r="V71" s="5">
        <v>0</v>
      </c>
      <c r="W71" s="8">
        <v>0</v>
      </c>
      <c r="X71" s="6">
        <v>0</v>
      </c>
      <c r="Y71" s="5">
        <v>0</v>
      </c>
      <c r="Z71" s="8">
        <v>0</v>
      </c>
      <c r="AA71" s="6">
        <v>0</v>
      </c>
      <c r="AB71" s="5">
        <v>0</v>
      </c>
      <c r="AC71" s="8">
        <v>0</v>
      </c>
      <c r="AD71" s="6">
        <v>0</v>
      </c>
      <c r="AE71" s="5">
        <v>0</v>
      </c>
      <c r="AF71" s="8">
        <v>0</v>
      </c>
      <c r="AG71" s="6">
        <v>0</v>
      </c>
      <c r="AH71" s="5">
        <v>0</v>
      </c>
      <c r="AI71" s="8">
        <v>0</v>
      </c>
      <c r="AJ71" s="6">
        <v>0</v>
      </c>
      <c r="AK71" s="5">
        <v>0</v>
      </c>
      <c r="AL71" s="8">
        <v>0</v>
      </c>
      <c r="AM71" s="6">
        <v>0</v>
      </c>
      <c r="AN71" s="5">
        <v>0</v>
      </c>
      <c r="AO71" s="8">
        <v>0</v>
      </c>
      <c r="AP71" s="6">
        <v>0</v>
      </c>
      <c r="AQ71" s="5">
        <v>0</v>
      </c>
      <c r="AR71" s="8">
        <v>0</v>
      </c>
      <c r="AS71" s="6">
        <v>0</v>
      </c>
      <c r="AT71" s="5">
        <v>0</v>
      </c>
      <c r="AU71" s="8">
        <v>0</v>
      </c>
      <c r="AV71" s="6">
        <v>0</v>
      </c>
      <c r="AW71" s="5">
        <v>0</v>
      </c>
      <c r="AX71" s="8">
        <v>0</v>
      </c>
      <c r="AY71" s="6">
        <v>3</v>
      </c>
      <c r="AZ71" s="5">
        <v>28</v>
      </c>
      <c r="BA71" s="8">
        <f>AZ71/AY71*1000</f>
        <v>9333.3333333333339</v>
      </c>
      <c r="BB71" s="6">
        <v>0</v>
      </c>
      <c r="BC71" s="5">
        <v>0</v>
      </c>
      <c r="BD71" s="8">
        <v>0</v>
      </c>
      <c r="BE71" s="6">
        <v>0</v>
      </c>
      <c r="BF71" s="5">
        <v>0</v>
      </c>
      <c r="BG71" s="8">
        <v>0</v>
      </c>
      <c r="BH71" s="6">
        <v>0</v>
      </c>
      <c r="BI71" s="5">
        <v>0</v>
      </c>
      <c r="BJ71" s="8">
        <v>0</v>
      </c>
      <c r="BK71" s="6">
        <v>0</v>
      </c>
      <c r="BL71" s="5">
        <v>0</v>
      </c>
      <c r="BM71" s="8">
        <v>0</v>
      </c>
      <c r="BN71" s="6">
        <v>0</v>
      </c>
      <c r="BO71" s="5">
        <v>0</v>
      </c>
      <c r="BP71" s="8">
        <v>0</v>
      </c>
      <c r="BQ71" s="6">
        <v>0</v>
      </c>
      <c r="BR71" s="5">
        <v>0</v>
      </c>
      <c r="BS71" s="8">
        <v>0</v>
      </c>
      <c r="BT71" s="6">
        <v>0</v>
      </c>
      <c r="BU71" s="5">
        <v>0</v>
      </c>
      <c r="BV71" s="8">
        <v>0</v>
      </c>
      <c r="BW71" s="6">
        <v>0</v>
      </c>
      <c r="BX71" s="5">
        <v>0</v>
      </c>
      <c r="BY71" s="8">
        <v>0</v>
      </c>
      <c r="BZ71" s="6">
        <v>0</v>
      </c>
      <c r="CA71" s="5">
        <v>0</v>
      </c>
      <c r="CB71" s="8">
        <v>0</v>
      </c>
      <c r="CC71" s="6">
        <v>0</v>
      </c>
      <c r="CD71" s="5">
        <v>0</v>
      </c>
      <c r="CE71" s="8">
        <v>0</v>
      </c>
      <c r="CF71" s="6">
        <v>0</v>
      </c>
      <c r="CG71" s="5">
        <v>0</v>
      </c>
      <c r="CH71" s="8">
        <v>0</v>
      </c>
      <c r="CI71" s="6">
        <v>0</v>
      </c>
      <c r="CJ71" s="5">
        <v>0</v>
      </c>
      <c r="CK71" s="8">
        <v>0</v>
      </c>
      <c r="CL71" s="6"/>
      <c r="CM71" s="5"/>
      <c r="CN71" s="8"/>
      <c r="CO71" s="6">
        <v>0</v>
      </c>
      <c r="CP71" s="5">
        <v>0</v>
      </c>
      <c r="CQ71" s="8">
        <v>0</v>
      </c>
      <c r="CR71" s="6">
        <v>0</v>
      </c>
      <c r="CS71" s="5">
        <v>0</v>
      </c>
      <c r="CT71" s="8">
        <v>0</v>
      </c>
      <c r="CU71" s="6">
        <v>0</v>
      </c>
      <c r="CV71" s="5">
        <v>0</v>
      </c>
      <c r="CW71" s="8">
        <v>0</v>
      </c>
      <c r="CX71" s="6">
        <v>0</v>
      </c>
      <c r="CY71" s="5">
        <v>0</v>
      </c>
      <c r="CZ71" s="8">
        <v>0</v>
      </c>
      <c r="DA71" s="6">
        <v>0</v>
      </c>
      <c r="DB71" s="5">
        <v>0</v>
      </c>
      <c r="DC71" s="8">
        <v>0</v>
      </c>
      <c r="DD71" s="6">
        <v>0</v>
      </c>
      <c r="DE71" s="5">
        <v>0</v>
      </c>
      <c r="DF71" s="8">
        <v>0</v>
      </c>
      <c r="DG71" s="6">
        <v>0</v>
      </c>
      <c r="DH71" s="5">
        <v>0</v>
      </c>
      <c r="DI71" s="8">
        <v>0</v>
      </c>
      <c r="DJ71" s="6">
        <v>0</v>
      </c>
      <c r="DK71" s="5">
        <v>0</v>
      </c>
      <c r="DL71" s="8">
        <v>0</v>
      </c>
      <c r="DM71" s="6">
        <v>0</v>
      </c>
      <c r="DN71" s="5">
        <v>0</v>
      </c>
      <c r="DO71" s="8">
        <v>0</v>
      </c>
      <c r="DP71" s="6">
        <v>0</v>
      </c>
      <c r="DQ71" s="5">
        <v>0</v>
      </c>
      <c r="DR71" s="8">
        <v>0</v>
      </c>
      <c r="DS71" s="6">
        <v>28</v>
      </c>
      <c r="DT71" s="5">
        <v>284</v>
      </c>
      <c r="DU71" s="8">
        <f t="shared" ref="DU71:DU82" si="165">DT71/DS71*1000</f>
        <v>10142.857142857143</v>
      </c>
      <c r="DV71" s="6">
        <v>69</v>
      </c>
      <c r="DW71" s="5">
        <v>878</v>
      </c>
      <c r="DX71" s="8">
        <f t="shared" ref="DX71:DX82" si="166">DW71/DV71*1000</f>
        <v>12724.63768115942</v>
      </c>
      <c r="DY71" s="6">
        <f t="shared" si="128"/>
        <v>100</v>
      </c>
      <c r="DZ71" s="10">
        <f t="shared" ref="DZ71:DZ109" si="167">DW71+DT71+DQ71+DN71+DK71+CY71+CS71+CS71+CP71+CJ71+CG71+BX71+BU71+BO71+BL71+BI71+BF71+AZ71+AQ71+AH71+AW71+Y71+S71+P71+J71+G71+CA71+BC71+AT71+M71+AB71</f>
        <v>1190</v>
      </c>
    </row>
    <row r="72" spans="1:130" x14ac:dyDescent="0.3">
      <c r="A72" s="45">
        <v>2011</v>
      </c>
      <c r="B72" s="46" t="s">
        <v>3</v>
      </c>
      <c r="C72" s="6">
        <v>0</v>
      </c>
      <c r="D72" s="5">
        <v>0</v>
      </c>
      <c r="E72" s="8">
        <v>0</v>
      </c>
      <c r="F72" s="6">
        <v>0</v>
      </c>
      <c r="G72" s="5">
        <v>0</v>
      </c>
      <c r="H72" s="8">
        <v>0</v>
      </c>
      <c r="I72" s="6">
        <v>0</v>
      </c>
      <c r="J72" s="5">
        <v>0</v>
      </c>
      <c r="K72" s="8">
        <v>0</v>
      </c>
      <c r="L72" s="6">
        <v>0</v>
      </c>
      <c r="M72" s="5">
        <v>0</v>
      </c>
      <c r="N72" s="8">
        <v>0</v>
      </c>
      <c r="O72" s="6">
        <v>0</v>
      </c>
      <c r="P72" s="5">
        <v>0</v>
      </c>
      <c r="Q72" s="8">
        <v>0</v>
      </c>
      <c r="R72" s="6">
        <v>0</v>
      </c>
      <c r="S72" s="5">
        <v>0</v>
      </c>
      <c r="T72" s="8">
        <v>0</v>
      </c>
      <c r="U72" s="6">
        <v>0</v>
      </c>
      <c r="V72" s="5">
        <v>0</v>
      </c>
      <c r="W72" s="8">
        <v>0</v>
      </c>
      <c r="X72" s="6">
        <v>0</v>
      </c>
      <c r="Y72" s="5">
        <v>0</v>
      </c>
      <c r="Z72" s="8">
        <v>0</v>
      </c>
      <c r="AA72" s="6">
        <v>0</v>
      </c>
      <c r="AB72" s="5">
        <v>0</v>
      </c>
      <c r="AC72" s="8">
        <v>0</v>
      </c>
      <c r="AD72" s="6">
        <v>0</v>
      </c>
      <c r="AE72" s="5">
        <v>0</v>
      </c>
      <c r="AF72" s="8">
        <v>0</v>
      </c>
      <c r="AG72" s="6">
        <v>0</v>
      </c>
      <c r="AH72" s="5">
        <v>0</v>
      </c>
      <c r="AI72" s="8">
        <v>0</v>
      </c>
      <c r="AJ72" s="6">
        <v>0</v>
      </c>
      <c r="AK72" s="5">
        <v>0</v>
      </c>
      <c r="AL72" s="8">
        <v>0</v>
      </c>
      <c r="AM72" s="6">
        <v>0</v>
      </c>
      <c r="AN72" s="5">
        <v>0</v>
      </c>
      <c r="AO72" s="8">
        <v>0</v>
      </c>
      <c r="AP72" s="6">
        <v>0</v>
      </c>
      <c r="AQ72" s="5">
        <v>0</v>
      </c>
      <c r="AR72" s="8">
        <v>0</v>
      </c>
      <c r="AS72" s="6">
        <v>0</v>
      </c>
      <c r="AT72" s="5">
        <v>0</v>
      </c>
      <c r="AU72" s="8">
        <v>0</v>
      </c>
      <c r="AV72" s="6">
        <v>0</v>
      </c>
      <c r="AW72" s="5">
        <v>0</v>
      </c>
      <c r="AX72" s="8">
        <v>0</v>
      </c>
      <c r="AY72" s="6">
        <v>8</v>
      </c>
      <c r="AZ72" s="5">
        <v>98</v>
      </c>
      <c r="BA72" s="8">
        <f t="shared" ref="BA72:BA82" si="168">AZ72/AY72*1000</f>
        <v>12250</v>
      </c>
      <c r="BB72" s="6">
        <v>0</v>
      </c>
      <c r="BC72" s="5">
        <v>0</v>
      </c>
      <c r="BD72" s="8">
        <v>0</v>
      </c>
      <c r="BE72" s="6">
        <v>0</v>
      </c>
      <c r="BF72" s="5">
        <v>0</v>
      </c>
      <c r="BG72" s="8">
        <v>0</v>
      </c>
      <c r="BH72" s="6">
        <v>0</v>
      </c>
      <c r="BI72" s="5">
        <v>0</v>
      </c>
      <c r="BJ72" s="8">
        <v>0</v>
      </c>
      <c r="BK72" s="6">
        <v>0</v>
      </c>
      <c r="BL72" s="5">
        <v>0</v>
      </c>
      <c r="BM72" s="8">
        <v>0</v>
      </c>
      <c r="BN72" s="6">
        <v>0</v>
      </c>
      <c r="BO72" s="5">
        <v>0</v>
      </c>
      <c r="BP72" s="8">
        <v>0</v>
      </c>
      <c r="BQ72" s="6">
        <v>0</v>
      </c>
      <c r="BR72" s="5">
        <v>0</v>
      </c>
      <c r="BS72" s="8">
        <v>0</v>
      </c>
      <c r="BT72" s="6">
        <v>8</v>
      </c>
      <c r="BU72" s="5">
        <v>103</v>
      </c>
      <c r="BV72" s="8">
        <f t="shared" ref="BV72:BV83" si="169">BU72/BT72*1000</f>
        <v>12875</v>
      </c>
      <c r="BW72" s="6">
        <v>0</v>
      </c>
      <c r="BX72" s="5">
        <v>0</v>
      </c>
      <c r="BY72" s="8">
        <v>0</v>
      </c>
      <c r="BZ72" s="6">
        <v>0</v>
      </c>
      <c r="CA72" s="5">
        <v>0</v>
      </c>
      <c r="CB72" s="8">
        <v>0</v>
      </c>
      <c r="CC72" s="6">
        <v>0</v>
      </c>
      <c r="CD72" s="5">
        <v>0</v>
      </c>
      <c r="CE72" s="8">
        <v>0</v>
      </c>
      <c r="CF72" s="6">
        <v>0</v>
      </c>
      <c r="CG72" s="5">
        <v>0</v>
      </c>
      <c r="CH72" s="8">
        <v>0</v>
      </c>
      <c r="CI72" s="6">
        <v>0</v>
      </c>
      <c r="CJ72" s="5">
        <v>0</v>
      </c>
      <c r="CK72" s="8">
        <v>0</v>
      </c>
      <c r="CL72" s="6"/>
      <c r="CM72" s="5"/>
      <c r="CN72" s="8"/>
      <c r="CO72" s="6">
        <v>0</v>
      </c>
      <c r="CP72" s="5">
        <v>0</v>
      </c>
      <c r="CQ72" s="8">
        <v>0</v>
      </c>
      <c r="CR72" s="6">
        <v>0</v>
      </c>
      <c r="CS72" s="5">
        <v>0</v>
      </c>
      <c r="CT72" s="8">
        <v>0</v>
      </c>
      <c r="CU72" s="6">
        <v>0</v>
      </c>
      <c r="CV72" s="5">
        <v>0</v>
      </c>
      <c r="CW72" s="8">
        <v>0</v>
      </c>
      <c r="CX72" s="6">
        <v>0</v>
      </c>
      <c r="CY72" s="5">
        <v>0</v>
      </c>
      <c r="CZ72" s="8">
        <v>0</v>
      </c>
      <c r="DA72" s="6">
        <v>0</v>
      </c>
      <c r="DB72" s="5">
        <v>0</v>
      </c>
      <c r="DC72" s="8">
        <v>0</v>
      </c>
      <c r="DD72" s="6">
        <v>0</v>
      </c>
      <c r="DE72" s="5">
        <v>0</v>
      </c>
      <c r="DF72" s="8">
        <v>0</v>
      </c>
      <c r="DG72" s="6">
        <v>0</v>
      </c>
      <c r="DH72" s="5">
        <v>0</v>
      </c>
      <c r="DI72" s="8">
        <v>0</v>
      </c>
      <c r="DJ72" s="6">
        <v>0</v>
      </c>
      <c r="DK72" s="5">
        <v>0</v>
      </c>
      <c r="DL72" s="8">
        <v>0</v>
      </c>
      <c r="DM72" s="6">
        <v>0</v>
      </c>
      <c r="DN72" s="5">
        <v>0</v>
      </c>
      <c r="DO72" s="8">
        <v>0</v>
      </c>
      <c r="DP72" s="6">
        <v>0</v>
      </c>
      <c r="DQ72" s="5">
        <v>0</v>
      </c>
      <c r="DR72" s="8">
        <v>0</v>
      </c>
      <c r="DS72" s="6">
        <v>58</v>
      </c>
      <c r="DT72" s="5">
        <v>630</v>
      </c>
      <c r="DU72" s="8">
        <f t="shared" si="165"/>
        <v>10862.068965517243</v>
      </c>
      <c r="DV72" s="6">
        <v>46</v>
      </c>
      <c r="DW72" s="5">
        <v>581</v>
      </c>
      <c r="DX72" s="8">
        <f t="shared" si="166"/>
        <v>12630.434782608696</v>
      </c>
      <c r="DY72" s="6">
        <f t="shared" si="128"/>
        <v>120</v>
      </c>
      <c r="DZ72" s="10">
        <f t="shared" si="167"/>
        <v>1412</v>
      </c>
    </row>
    <row r="73" spans="1:130" x14ac:dyDescent="0.3">
      <c r="A73" s="45">
        <v>2011</v>
      </c>
      <c r="B73" s="46" t="s">
        <v>4</v>
      </c>
      <c r="C73" s="6">
        <v>0</v>
      </c>
      <c r="D73" s="5">
        <v>0</v>
      </c>
      <c r="E73" s="8">
        <v>0</v>
      </c>
      <c r="F73" s="6">
        <v>0</v>
      </c>
      <c r="G73" s="5">
        <v>0</v>
      </c>
      <c r="H73" s="8">
        <v>0</v>
      </c>
      <c r="I73" s="6">
        <v>0</v>
      </c>
      <c r="J73" s="5">
        <v>0</v>
      </c>
      <c r="K73" s="8">
        <v>0</v>
      </c>
      <c r="L73" s="6">
        <v>0</v>
      </c>
      <c r="M73" s="5">
        <v>0</v>
      </c>
      <c r="N73" s="8">
        <v>0</v>
      </c>
      <c r="O73" s="6">
        <v>0</v>
      </c>
      <c r="P73" s="5">
        <v>0</v>
      </c>
      <c r="Q73" s="8">
        <v>0</v>
      </c>
      <c r="R73" s="6">
        <v>3</v>
      </c>
      <c r="S73" s="5">
        <v>26</v>
      </c>
      <c r="T73" s="8">
        <f t="shared" ref="T73" si="170">S73/R73*1000</f>
        <v>8666.6666666666661</v>
      </c>
      <c r="U73" s="6">
        <v>0</v>
      </c>
      <c r="V73" s="5">
        <v>0</v>
      </c>
      <c r="W73" s="8">
        <v>0</v>
      </c>
      <c r="X73" s="6">
        <v>0</v>
      </c>
      <c r="Y73" s="5">
        <v>0</v>
      </c>
      <c r="Z73" s="8">
        <v>0</v>
      </c>
      <c r="AA73" s="6">
        <v>0</v>
      </c>
      <c r="AB73" s="5">
        <v>0</v>
      </c>
      <c r="AC73" s="8">
        <v>0</v>
      </c>
      <c r="AD73" s="6">
        <v>0</v>
      </c>
      <c r="AE73" s="5">
        <v>0</v>
      </c>
      <c r="AF73" s="8">
        <v>0</v>
      </c>
      <c r="AG73" s="6">
        <v>0</v>
      </c>
      <c r="AH73" s="5">
        <v>0</v>
      </c>
      <c r="AI73" s="8">
        <v>0</v>
      </c>
      <c r="AJ73" s="6">
        <v>0</v>
      </c>
      <c r="AK73" s="5">
        <v>0</v>
      </c>
      <c r="AL73" s="8">
        <v>0</v>
      </c>
      <c r="AM73" s="6">
        <v>0</v>
      </c>
      <c r="AN73" s="5">
        <v>0</v>
      </c>
      <c r="AO73" s="8">
        <v>0</v>
      </c>
      <c r="AP73" s="6">
        <v>0</v>
      </c>
      <c r="AQ73" s="5">
        <v>0</v>
      </c>
      <c r="AR73" s="8">
        <v>0</v>
      </c>
      <c r="AS73" s="6">
        <v>0</v>
      </c>
      <c r="AT73" s="5">
        <v>0</v>
      </c>
      <c r="AU73" s="8">
        <v>0</v>
      </c>
      <c r="AV73" s="6">
        <v>0</v>
      </c>
      <c r="AW73" s="5">
        <v>0</v>
      </c>
      <c r="AX73" s="8">
        <v>0</v>
      </c>
      <c r="AY73" s="6">
        <v>1</v>
      </c>
      <c r="AZ73" s="5">
        <v>15</v>
      </c>
      <c r="BA73" s="8">
        <f t="shared" si="168"/>
        <v>15000</v>
      </c>
      <c r="BB73" s="6">
        <v>0</v>
      </c>
      <c r="BC73" s="5">
        <v>0</v>
      </c>
      <c r="BD73" s="8">
        <v>0</v>
      </c>
      <c r="BE73" s="6">
        <v>0</v>
      </c>
      <c r="BF73" s="5">
        <v>0</v>
      </c>
      <c r="BG73" s="8">
        <v>0</v>
      </c>
      <c r="BH73" s="6">
        <v>0</v>
      </c>
      <c r="BI73" s="5">
        <v>0</v>
      </c>
      <c r="BJ73" s="8">
        <v>0</v>
      </c>
      <c r="BK73" s="6">
        <v>2</v>
      </c>
      <c r="BL73" s="5">
        <v>16</v>
      </c>
      <c r="BM73" s="8">
        <f t="shared" ref="BM73:BM81" si="171">BL73/BK73*1000</f>
        <v>8000</v>
      </c>
      <c r="BN73" s="6">
        <v>0</v>
      </c>
      <c r="BO73" s="5">
        <v>0</v>
      </c>
      <c r="BP73" s="8">
        <v>0</v>
      </c>
      <c r="BQ73" s="6">
        <v>0</v>
      </c>
      <c r="BR73" s="5">
        <v>0</v>
      </c>
      <c r="BS73" s="8">
        <v>0</v>
      </c>
      <c r="BT73" s="6">
        <v>5</v>
      </c>
      <c r="BU73" s="5">
        <v>72</v>
      </c>
      <c r="BV73" s="8">
        <f t="shared" si="169"/>
        <v>14400</v>
      </c>
      <c r="BW73" s="6">
        <v>0</v>
      </c>
      <c r="BX73" s="5">
        <v>0</v>
      </c>
      <c r="BY73" s="8">
        <v>0</v>
      </c>
      <c r="BZ73" s="6">
        <v>0</v>
      </c>
      <c r="CA73" s="5">
        <v>0</v>
      </c>
      <c r="CB73" s="8">
        <v>0</v>
      </c>
      <c r="CC73" s="6">
        <v>0</v>
      </c>
      <c r="CD73" s="5">
        <v>0</v>
      </c>
      <c r="CE73" s="8">
        <v>0</v>
      </c>
      <c r="CF73" s="6">
        <v>0</v>
      </c>
      <c r="CG73" s="5">
        <v>0</v>
      </c>
      <c r="CH73" s="8">
        <v>0</v>
      </c>
      <c r="CI73" s="6">
        <v>0</v>
      </c>
      <c r="CJ73" s="5">
        <v>0</v>
      </c>
      <c r="CK73" s="8">
        <v>0</v>
      </c>
      <c r="CL73" s="6"/>
      <c r="CM73" s="5"/>
      <c r="CN73" s="8"/>
      <c r="CO73" s="6">
        <v>0</v>
      </c>
      <c r="CP73" s="5">
        <v>0</v>
      </c>
      <c r="CQ73" s="8">
        <v>0</v>
      </c>
      <c r="CR73" s="6">
        <v>0</v>
      </c>
      <c r="CS73" s="5">
        <v>0</v>
      </c>
      <c r="CT73" s="8">
        <v>0</v>
      </c>
      <c r="CU73" s="6">
        <v>0</v>
      </c>
      <c r="CV73" s="5">
        <v>0</v>
      </c>
      <c r="CW73" s="8">
        <v>0</v>
      </c>
      <c r="CX73" s="6">
        <v>0</v>
      </c>
      <c r="CY73" s="5">
        <v>0</v>
      </c>
      <c r="CZ73" s="8">
        <v>0</v>
      </c>
      <c r="DA73" s="6">
        <v>0</v>
      </c>
      <c r="DB73" s="5">
        <v>0</v>
      </c>
      <c r="DC73" s="8">
        <v>0</v>
      </c>
      <c r="DD73" s="6">
        <v>0</v>
      </c>
      <c r="DE73" s="5">
        <v>0</v>
      </c>
      <c r="DF73" s="8">
        <v>0</v>
      </c>
      <c r="DG73" s="6">
        <v>0</v>
      </c>
      <c r="DH73" s="5">
        <v>0</v>
      </c>
      <c r="DI73" s="8">
        <v>0</v>
      </c>
      <c r="DJ73" s="6">
        <v>0</v>
      </c>
      <c r="DK73" s="5">
        <v>0</v>
      </c>
      <c r="DL73" s="8">
        <v>0</v>
      </c>
      <c r="DM73" s="6">
        <v>0</v>
      </c>
      <c r="DN73" s="5">
        <v>0</v>
      </c>
      <c r="DO73" s="8">
        <v>0</v>
      </c>
      <c r="DP73" s="6">
        <v>0</v>
      </c>
      <c r="DQ73" s="5">
        <v>0</v>
      </c>
      <c r="DR73" s="8">
        <v>0</v>
      </c>
      <c r="DS73" s="6">
        <v>28</v>
      </c>
      <c r="DT73" s="5">
        <v>340</v>
      </c>
      <c r="DU73" s="8">
        <f t="shared" si="165"/>
        <v>12142.857142857143</v>
      </c>
      <c r="DV73" s="6">
        <v>84</v>
      </c>
      <c r="DW73" s="5">
        <v>1011</v>
      </c>
      <c r="DX73" s="8">
        <f t="shared" si="166"/>
        <v>12035.714285714286</v>
      </c>
      <c r="DY73" s="6">
        <f t="shared" si="128"/>
        <v>123</v>
      </c>
      <c r="DZ73" s="10">
        <f t="shared" si="167"/>
        <v>1480</v>
      </c>
    </row>
    <row r="74" spans="1:130" x14ac:dyDescent="0.3">
      <c r="A74" s="45">
        <v>2011</v>
      </c>
      <c r="B74" s="46" t="s">
        <v>5</v>
      </c>
      <c r="C74" s="6">
        <v>0</v>
      </c>
      <c r="D74" s="5">
        <v>0</v>
      </c>
      <c r="E74" s="8">
        <v>0</v>
      </c>
      <c r="F74" s="6">
        <v>0</v>
      </c>
      <c r="G74" s="5">
        <v>0</v>
      </c>
      <c r="H74" s="8">
        <v>0</v>
      </c>
      <c r="I74" s="6">
        <v>0</v>
      </c>
      <c r="J74" s="5">
        <v>0</v>
      </c>
      <c r="K74" s="8">
        <v>0</v>
      </c>
      <c r="L74" s="6">
        <v>0</v>
      </c>
      <c r="M74" s="5">
        <v>0</v>
      </c>
      <c r="N74" s="8">
        <v>0</v>
      </c>
      <c r="O74" s="6">
        <v>0</v>
      </c>
      <c r="P74" s="5">
        <v>0</v>
      </c>
      <c r="Q74" s="8">
        <v>0</v>
      </c>
      <c r="R74" s="6">
        <v>0</v>
      </c>
      <c r="S74" s="5">
        <v>0</v>
      </c>
      <c r="T74" s="8">
        <v>0</v>
      </c>
      <c r="U74" s="6">
        <v>0</v>
      </c>
      <c r="V74" s="5">
        <v>0</v>
      </c>
      <c r="W74" s="8">
        <v>0</v>
      </c>
      <c r="X74" s="6">
        <v>0</v>
      </c>
      <c r="Y74" s="5">
        <v>0</v>
      </c>
      <c r="Z74" s="8">
        <v>0</v>
      </c>
      <c r="AA74" s="6">
        <v>0</v>
      </c>
      <c r="AB74" s="5">
        <v>0</v>
      </c>
      <c r="AC74" s="8">
        <v>0</v>
      </c>
      <c r="AD74" s="6">
        <v>0</v>
      </c>
      <c r="AE74" s="5">
        <v>0</v>
      </c>
      <c r="AF74" s="8">
        <v>0</v>
      </c>
      <c r="AG74" s="6">
        <v>0</v>
      </c>
      <c r="AH74" s="5">
        <v>0</v>
      </c>
      <c r="AI74" s="8">
        <v>0</v>
      </c>
      <c r="AJ74" s="6">
        <v>0</v>
      </c>
      <c r="AK74" s="5">
        <v>0</v>
      </c>
      <c r="AL74" s="8">
        <v>0</v>
      </c>
      <c r="AM74" s="6">
        <v>0</v>
      </c>
      <c r="AN74" s="5">
        <v>0</v>
      </c>
      <c r="AO74" s="8">
        <v>0</v>
      </c>
      <c r="AP74" s="6">
        <v>0</v>
      </c>
      <c r="AQ74" s="5">
        <v>0</v>
      </c>
      <c r="AR74" s="8">
        <v>0</v>
      </c>
      <c r="AS74" s="6">
        <v>0</v>
      </c>
      <c r="AT74" s="5">
        <v>0</v>
      </c>
      <c r="AU74" s="8">
        <v>0</v>
      </c>
      <c r="AV74" s="6">
        <v>0</v>
      </c>
      <c r="AW74" s="5">
        <v>0</v>
      </c>
      <c r="AX74" s="8">
        <v>0</v>
      </c>
      <c r="AY74" s="6">
        <v>0</v>
      </c>
      <c r="AZ74" s="5">
        <v>0</v>
      </c>
      <c r="BA74" s="8">
        <v>0</v>
      </c>
      <c r="BB74" s="6">
        <v>0</v>
      </c>
      <c r="BC74" s="5">
        <v>0</v>
      </c>
      <c r="BD74" s="8">
        <v>0</v>
      </c>
      <c r="BE74" s="6">
        <v>0</v>
      </c>
      <c r="BF74" s="5">
        <v>0</v>
      </c>
      <c r="BG74" s="8">
        <v>0</v>
      </c>
      <c r="BH74" s="6">
        <v>0</v>
      </c>
      <c r="BI74" s="5">
        <v>0</v>
      </c>
      <c r="BJ74" s="8">
        <v>0</v>
      </c>
      <c r="BK74" s="6">
        <v>1</v>
      </c>
      <c r="BL74" s="5">
        <v>10</v>
      </c>
      <c r="BM74" s="8">
        <f t="shared" si="171"/>
        <v>10000</v>
      </c>
      <c r="BN74" s="6">
        <v>0</v>
      </c>
      <c r="BO74" s="5">
        <v>0</v>
      </c>
      <c r="BP74" s="8">
        <v>0</v>
      </c>
      <c r="BQ74" s="6">
        <v>0</v>
      </c>
      <c r="BR74" s="5">
        <v>0</v>
      </c>
      <c r="BS74" s="8">
        <v>0</v>
      </c>
      <c r="BT74" s="6">
        <v>5</v>
      </c>
      <c r="BU74" s="5">
        <v>74</v>
      </c>
      <c r="BV74" s="8">
        <f t="shared" si="169"/>
        <v>14800</v>
      </c>
      <c r="BW74" s="6">
        <v>0</v>
      </c>
      <c r="BX74" s="5">
        <v>0</v>
      </c>
      <c r="BY74" s="8">
        <v>0</v>
      </c>
      <c r="BZ74" s="6">
        <v>0</v>
      </c>
      <c r="CA74" s="5">
        <v>0</v>
      </c>
      <c r="CB74" s="8">
        <v>0</v>
      </c>
      <c r="CC74" s="6">
        <v>0</v>
      </c>
      <c r="CD74" s="5">
        <v>0</v>
      </c>
      <c r="CE74" s="8">
        <v>0</v>
      </c>
      <c r="CF74" s="6">
        <v>0</v>
      </c>
      <c r="CG74" s="5">
        <v>0</v>
      </c>
      <c r="CH74" s="8">
        <v>0</v>
      </c>
      <c r="CI74" s="6">
        <v>0</v>
      </c>
      <c r="CJ74" s="5">
        <v>0</v>
      </c>
      <c r="CK74" s="8">
        <v>0</v>
      </c>
      <c r="CL74" s="6"/>
      <c r="CM74" s="5"/>
      <c r="CN74" s="8"/>
      <c r="CO74" s="6">
        <v>0</v>
      </c>
      <c r="CP74" s="5">
        <v>0</v>
      </c>
      <c r="CQ74" s="8">
        <v>0</v>
      </c>
      <c r="CR74" s="6">
        <v>0</v>
      </c>
      <c r="CS74" s="5">
        <v>0</v>
      </c>
      <c r="CT74" s="8">
        <v>0</v>
      </c>
      <c r="CU74" s="6">
        <v>0</v>
      </c>
      <c r="CV74" s="5">
        <v>0</v>
      </c>
      <c r="CW74" s="8">
        <v>0</v>
      </c>
      <c r="CX74" s="6">
        <v>0</v>
      </c>
      <c r="CY74" s="5">
        <v>0</v>
      </c>
      <c r="CZ74" s="8">
        <v>0</v>
      </c>
      <c r="DA74" s="6">
        <v>0</v>
      </c>
      <c r="DB74" s="5">
        <v>0</v>
      </c>
      <c r="DC74" s="8">
        <v>0</v>
      </c>
      <c r="DD74" s="6">
        <v>0</v>
      </c>
      <c r="DE74" s="5">
        <v>0</v>
      </c>
      <c r="DF74" s="8">
        <v>0</v>
      </c>
      <c r="DG74" s="6">
        <v>0</v>
      </c>
      <c r="DH74" s="5">
        <v>0</v>
      </c>
      <c r="DI74" s="8">
        <v>0</v>
      </c>
      <c r="DJ74" s="6">
        <v>0</v>
      </c>
      <c r="DK74" s="5">
        <v>0</v>
      </c>
      <c r="DL74" s="8">
        <v>0</v>
      </c>
      <c r="DM74" s="6">
        <v>0</v>
      </c>
      <c r="DN74" s="5">
        <v>0</v>
      </c>
      <c r="DO74" s="8">
        <v>0</v>
      </c>
      <c r="DP74" s="6">
        <v>0</v>
      </c>
      <c r="DQ74" s="5">
        <v>0</v>
      </c>
      <c r="DR74" s="8">
        <v>0</v>
      </c>
      <c r="DS74" s="6">
        <v>232</v>
      </c>
      <c r="DT74" s="5">
        <v>2229</v>
      </c>
      <c r="DU74" s="8">
        <f t="shared" si="165"/>
        <v>9607.758620689654</v>
      </c>
      <c r="DV74" s="6">
        <v>47</v>
      </c>
      <c r="DW74" s="5">
        <v>502</v>
      </c>
      <c r="DX74" s="8">
        <f t="shared" si="166"/>
        <v>10680.851063829787</v>
      </c>
      <c r="DY74" s="6">
        <f t="shared" si="128"/>
        <v>285</v>
      </c>
      <c r="DZ74" s="10">
        <f t="shared" si="167"/>
        <v>2815</v>
      </c>
    </row>
    <row r="75" spans="1:130" x14ac:dyDescent="0.3">
      <c r="A75" s="45">
        <v>2011</v>
      </c>
      <c r="B75" s="46" t="s">
        <v>6</v>
      </c>
      <c r="C75" s="6">
        <v>0</v>
      </c>
      <c r="D75" s="5">
        <v>0</v>
      </c>
      <c r="E75" s="8">
        <v>0</v>
      </c>
      <c r="F75" s="6">
        <v>0</v>
      </c>
      <c r="G75" s="5">
        <v>0</v>
      </c>
      <c r="H75" s="8">
        <v>0</v>
      </c>
      <c r="I75" s="6">
        <v>0</v>
      </c>
      <c r="J75" s="5">
        <v>0</v>
      </c>
      <c r="K75" s="8">
        <v>0</v>
      </c>
      <c r="L75" s="6">
        <v>0</v>
      </c>
      <c r="M75" s="5">
        <v>0</v>
      </c>
      <c r="N75" s="8">
        <v>0</v>
      </c>
      <c r="O75" s="6">
        <v>0</v>
      </c>
      <c r="P75" s="5">
        <v>0</v>
      </c>
      <c r="Q75" s="8">
        <v>0</v>
      </c>
      <c r="R75" s="6">
        <v>0</v>
      </c>
      <c r="S75" s="5">
        <v>0</v>
      </c>
      <c r="T75" s="8">
        <v>0</v>
      </c>
      <c r="U75" s="6">
        <v>0</v>
      </c>
      <c r="V75" s="5">
        <v>0</v>
      </c>
      <c r="W75" s="8">
        <v>0</v>
      </c>
      <c r="X75" s="6">
        <v>0</v>
      </c>
      <c r="Y75" s="5">
        <v>0</v>
      </c>
      <c r="Z75" s="8">
        <v>0</v>
      </c>
      <c r="AA75" s="6">
        <v>0</v>
      </c>
      <c r="AB75" s="5">
        <v>0</v>
      </c>
      <c r="AC75" s="8">
        <v>0</v>
      </c>
      <c r="AD75" s="6">
        <v>0</v>
      </c>
      <c r="AE75" s="5">
        <v>0</v>
      </c>
      <c r="AF75" s="8">
        <v>0</v>
      </c>
      <c r="AG75" s="6">
        <v>0</v>
      </c>
      <c r="AH75" s="5">
        <v>0</v>
      </c>
      <c r="AI75" s="8">
        <v>0</v>
      </c>
      <c r="AJ75" s="6">
        <v>0</v>
      </c>
      <c r="AK75" s="5">
        <v>0</v>
      </c>
      <c r="AL75" s="8">
        <v>0</v>
      </c>
      <c r="AM75" s="6">
        <v>0</v>
      </c>
      <c r="AN75" s="5">
        <v>0</v>
      </c>
      <c r="AO75" s="8">
        <v>0</v>
      </c>
      <c r="AP75" s="6">
        <v>0</v>
      </c>
      <c r="AQ75" s="5">
        <v>0</v>
      </c>
      <c r="AR75" s="8">
        <v>0</v>
      </c>
      <c r="AS75" s="6">
        <v>0</v>
      </c>
      <c r="AT75" s="5">
        <v>0</v>
      </c>
      <c r="AU75" s="8">
        <v>0</v>
      </c>
      <c r="AV75" s="6">
        <v>0</v>
      </c>
      <c r="AW75" s="5">
        <v>0</v>
      </c>
      <c r="AX75" s="8">
        <v>0</v>
      </c>
      <c r="AY75" s="6">
        <v>0</v>
      </c>
      <c r="AZ75" s="5">
        <v>0</v>
      </c>
      <c r="BA75" s="8">
        <v>0</v>
      </c>
      <c r="BB75" s="6">
        <v>0</v>
      </c>
      <c r="BC75" s="5">
        <v>0</v>
      </c>
      <c r="BD75" s="8">
        <v>0</v>
      </c>
      <c r="BE75" s="6">
        <v>0</v>
      </c>
      <c r="BF75" s="5">
        <v>0</v>
      </c>
      <c r="BG75" s="8">
        <v>0</v>
      </c>
      <c r="BH75" s="6">
        <v>0</v>
      </c>
      <c r="BI75" s="5">
        <v>0</v>
      </c>
      <c r="BJ75" s="8">
        <v>0</v>
      </c>
      <c r="BK75" s="6">
        <v>-1</v>
      </c>
      <c r="BL75" s="5">
        <v>-10</v>
      </c>
      <c r="BM75" s="8">
        <f>BL75/BK75*-1000</f>
        <v>-10000</v>
      </c>
      <c r="BN75" s="6">
        <v>0</v>
      </c>
      <c r="BO75" s="5">
        <v>0</v>
      </c>
      <c r="BP75" s="8">
        <v>0</v>
      </c>
      <c r="BQ75" s="6">
        <v>0</v>
      </c>
      <c r="BR75" s="5">
        <v>0</v>
      </c>
      <c r="BS75" s="8">
        <v>0</v>
      </c>
      <c r="BT75" s="6">
        <v>5</v>
      </c>
      <c r="BU75" s="5">
        <v>61</v>
      </c>
      <c r="BV75" s="8">
        <f t="shared" si="169"/>
        <v>12200</v>
      </c>
      <c r="BW75" s="6">
        <v>0</v>
      </c>
      <c r="BX75" s="5">
        <v>0</v>
      </c>
      <c r="BY75" s="8">
        <v>0</v>
      </c>
      <c r="BZ75" s="6">
        <v>0</v>
      </c>
      <c r="CA75" s="5">
        <v>0</v>
      </c>
      <c r="CB75" s="8">
        <v>0</v>
      </c>
      <c r="CC75" s="6">
        <v>0</v>
      </c>
      <c r="CD75" s="5">
        <v>0</v>
      </c>
      <c r="CE75" s="8">
        <v>0</v>
      </c>
      <c r="CF75" s="6">
        <v>0</v>
      </c>
      <c r="CG75" s="5">
        <v>0</v>
      </c>
      <c r="CH75" s="8">
        <v>0</v>
      </c>
      <c r="CI75" s="6">
        <v>0</v>
      </c>
      <c r="CJ75" s="5">
        <v>0</v>
      </c>
      <c r="CK75" s="8">
        <v>0</v>
      </c>
      <c r="CL75" s="6"/>
      <c r="CM75" s="5"/>
      <c r="CN75" s="8"/>
      <c r="CO75" s="6">
        <v>0</v>
      </c>
      <c r="CP75" s="5">
        <v>0</v>
      </c>
      <c r="CQ75" s="8">
        <v>0</v>
      </c>
      <c r="CR75" s="6">
        <v>0</v>
      </c>
      <c r="CS75" s="5">
        <v>0</v>
      </c>
      <c r="CT75" s="8">
        <v>0</v>
      </c>
      <c r="CU75" s="6">
        <v>0</v>
      </c>
      <c r="CV75" s="5">
        <v>0</v>
      </c>
      <c r="CW75" s="8">
        <v>0</v>
      </c>
      <c r="CX75" s="6">
        <v>0</v>
      </c>
      <c r="CY75" s="5">
        <v>0</v>
      </c>
      <c r="CZ75" s="8">
        <v>0</v>
      </c>
      <c r="DA75" s="6">
        <v>0</v>
      </c>
      <c r="DB75" s="5">
        <v>0</v>
      </c>
      <c r="DC75" s="8">
        <v>0</v>
      </c>
      <c r="DD75" s="6">
        <v>0</v>
      </c>
      <c r="DE75" s="5">
        <v>0</v>
      </c>
      <c r="DF75" s="8">
        <v>0</v>
      </c>
      <c r="DG75" s="6">
        <v>0</v>
      </c>
      <c r="DH75" s="5">
        <v>0</v>
      </c>
      <c r="DI75" s="8">
        <v>0</v>
      </c>
      <c r="DJ75" s="6">
        <v>0</v>
      </c>
      <c r="DK75" s="5">
        <v>0</v>
      </c>
      <c r="DL75" s="8">
        <v>0</v>
      </c>
      <c r="DM75" s="6">
        <v>0</v>
      </c>
      <c r="DN75" s="5">
        <v>0</v>
      </c>
      <c r="DO75" s="8">
        <v>0</v>
      </c>
      <c r="DP75" s="6">
        <v>0</v>
      </c>
      <c r="DQ75" s="5">
        <v>0</v>
      </c>
      <c r="DR75" s="8">
        <v>0</v>
      </c>
      <c r="DS75" s="6">
        <v>68</v>
      </c>
      <c r="DT75" s="5">
        <v>646</v>
      </c>
      <c r="DU75" s="8">
        <f t="shared" si="165"/>
        <v>9500</v>
      </c>
      <c r="DV75" s="6">
        <v>49</v>
      </c>
      <c r="DW75" s="5">
        <v>583</v>
      </c>
      <c r="DX75" s="8">
        <f t="shared" si="166"/>
        <v>11897.959183673469</v>
      </c>
      <c r="DY75" s="6">
        <f t="shared" si="128"/>
        <v>121</v>
      </c>
      <c r="DZ75" s="10">
        <f t="shared" si="167"/>
        <v>1280</v>
      </c>
    </row>
    <row r="76" spans="1:130" x14ac:dyDescent="0.3">
      <c r="A76" s="45">
        <v>2011</v>
      </c>
      <c r="B76" s="46" t="s">
        <v>7</v>
      </c>
      <c r="C76" s="6">
        <v>0</v>
      </c>
      <c r="D76" s="5">
        <v>0</v>
      </c>
      <c r="E76" s="8">
        <v>0</v>
      </c>
      <c r="F76" s="6">
        <v>0</v>
      </c>
      <c r="G76" s="5">
        <v>0</v>
      </c>
      <c r="H76" s="8">
        <v>0</v>
      </c>
      <c r="I76" s="6">
        <v>0</v>
      </c>
      <c r="J76" s="5">
        <v>0</v>
      </c>
      <c r="K76" s="8">
        <v>0</v>
      </c>
      <c r="L76" s="6">
        <v>0</v>
      </c>
      <c r="M76" s="5">
        <v>0</v>
      </c>
      <c r="N76" s="8">
        <v>0</v>
      </c>
      <c r="O76" s="6">
        <v>0</v>
      </c>
      <c r="P76" s="5">
        <v>0</v>
      </c>
      <c r="Q76" s="8">
        <v>0</v>
      </c>
      <c r="R76" s="6">
        <v>5</v>
      </c>
      <c r="S76" s="5">
        <v>72</v>
      </c>
      <c r="T76" s="8">
        <f t="shared" ref="T76" si="172">S76/R76*1000</f>
        <v>14400</v>
      </c>
      <c r="U76" s="6">
        <v>0</v>
      </c>
      <c r="V76" s="5">
        <v>0</v>
      </c>
      <c r="W76" s="8">
        <v>0</v>
      </c>
      <c r="X76" s="6">
        <v>0</v>
      </c>
      <c r="Y76" s="5">
        <v>0</v>
      </c>
      <c r="Z76" s="8">
        <v>0</v>
      </c>
      <c r="AA76" s="6">
        <v>0</v>
      </c>
      <c r="AB76" s="5">
        <v>0</v>
      </c>
      <c r="AC76" s="8">
        <v>0</v>
      </c>
      <c r="AD76" s="6">
        <v>0</v>
      </c>
      <c r="AE76" s="5">
        <v>0</v>
      </c>
      <c r="AF76" s="8">
        <v>0</v>
      </c>
      <c r="AG76" s="6">
        <v>0</v>
      </c>
      <c r="AH76" s="5">
        <v>0</v>
      </c>
      <c r="AI76" s="8">
        <v>0</v>
      </c>
      <c r="AJ76" s="6">
        <v>0</v>
      </c>
      <c r="AK76" s="5">
        <v>0</v>
      </c>
      <c r="AL76" s="8">
        <v>0</v>
      </c>
      <c r="AM76" s="6">
        <v>0</v>
      </c>
      <c r="AN76" s="5">
        <v>0</v>
      </c>
      <c r="AO76" s="8">
        <v>0</v>
      </c>
      <c r="AP76" s="6">
        <v>0</v>
      </c>
      <c r="AQ76" s="5">
        <v>0</v>
      </c>
      <c r="AR76" s="8">
        <v>0</v>
      </c>
      <c r="AS76" s="6">
        <v>0</v>
      </c>
      <c r="AT76" s="5">
        <v>0</v>
      </c>
      <c r="AU76" s="8">
        <v>0</v>
      </c>
      <c r="AV76" s="6">
        <v>0</v>
      </c>
      <c r="AW76" s="5">
        <v>0</v>
      </c>
      <c r="AX76" s="8">
        <v>0</v>
      </c>
      <c r="AY76" s="6">
        <v>4</v>
      </c>
      <c r="AZ76" s="5">
        <v>64</v>
      </c>
      <c r="BA76" s="8">
        <f t="shared" si="168"/>
        <v>16000</v>
      </c>
      <c r="BB76" s="6">
        <v>0</v>
      </c>
      <c r="BC76" s="5">
        <v>0</v>
      </c>
      <c r="BD76" s="8">
        <v>0</v>
      </c>
      <c r="BE76" s="6">
        <v>0</v>
      </c>
      <c r="BF76" s="5">
        <v>0</v>
      </c>
      <c r="BG76" s="8">
        <v>0</v>
      </c>
      <c r="BH76" s="6">
        <v>0</v>
      </c>
      <c r="BI76" s="5">
        <v>0</v>
      </c>
      <c r="BJ76" s="8">
        <v>0</v>
      </c>
      <c r="BK76" s="6">
        <v>0</v>
      </c>
      <c r="BL76" s="5">
        <v>0</v>
      </c>
      <c r="BM76" s="8">
        <v>0</v>
      </c>
      <c r="BN76" s="6">
        <v>0</v>
      </c>
      <c r="BO76" s="5">
        <v>0</v>
      </c>
      <c r="BP76" s="8">
        <v>0</v>
      </c>
      <c r="BQ76" s="6">
        <v>0</v>
      </c>
      <c r="BR76" s="5">
        <v>0</v>
      </c>
      <c r="BS76" s="8">
        <v>0</v>
      </c>
      <c r="BT76" s="6">
        <v>6</v>
      </c>
      <c r="BU76" s="5">
        <v>90</v>
      </c>
      <c r="BV76" s="8">
        <f t="shared" si="169"/>
        <v>15000</v>
      </c>
      <c r="BW76" s="6">
        <v>0</v>
      </c>
      <c r="BX76" s="5">
        <v>0</v>
      </c>
      <c r="BY76" s="8">
        <v>0</v>
      </c>
      <c r="BZ76" s="6">
        <v>0</v>
      </c>
      <c r="CA76" s="5">
        <v>0</v>
      </c>
      <c r="CB76" s="8">
        <v>0</v>
      </c>
      <c r="CC76" s="6">
        <v>0</v>
      </c>
      <c r="CD76" s="5">
        <v>0</v>
      </c>
      <c r="CE76" s="8">
        <v>0</v>
      </c>
      <c r="CF76" s="6">
        <v>0</v>
      </c>
      <c r="CG76" s="5">
        <v>0</v>
      </c>
      <c r="CH76" s="8">
        <v>0</v>
      </c>
      <c r="CI76" s="6">
        <v>0</v>
      </c>
      <c r="CJ76" s="5">
        <v>0</v>
      </c>
      <c r="CK76" s="8">
        <v>0</v>
      </c>
      <c r="CL76" s="6"/>
      <c r="CM76" s="5"/>
      <c r="CN76" s="8"/>
      <c r="CO76" s="6">
        <v>0</v>
      </c>
      <c r="CP76" s="5">
        <v>0</v>
      </c>
      <c r="CQ76" s="8">
        <v>0</v>
      </c>
      <c r="CR76" s="6">
        <v>0</v>
      </c>
      <c r="CS76" s="5">
        <v>0</v>
      </c>
      <c r="CT76" s="8">
        <v>0</v>
      </c>
      <c r="CU76" s="6">
        <v>0</v>
      </c>
      <c r="CV76" s="5">
        <v>0</v>
      </c>
      <c r="CW76" s="8">
        <v>0</v>
      </c>
      <c r="CX76" s="6">
        <v>0</v>
      </c>
      <c r="CY76" s="5">
        <v>0</v>
      </c>
      <c r="CZ76" s="8">
        <v>0</v>
      </c>
      <c r="DA76" s="6">
        <v>0</v>
      </c>
      <c r="DB76" s="5">
        <v>0</v>
      </c>
      <c r="DC76" s="8">
        <v>0</v>
      </c>
      <c r="DD76" s="6">
        <v>0</v>
      </c>
      <c r="DE76" s="5">
        <v>0</v>
      </c>
      <c r="DF76" s="8">
        <v>0</v>
      </c>
      <c r="DG76" s="6">
        <v>0</v>
      </c>
      <c r="DH76" s="5">
        <v>0</v>
      </c>
      <c r="DI76" s="8">
        <v>0</v>
      </c>
      <c r="DJ76" s="6">
        <v>0</v>
      </c>
      <c r="DK76" s="5">
        <v>0</v>
      </c>
      <c r="DL76" s="8">
        <v>0</v>
      </c>
      <c r="DM76" s="6">
        <v>0</v>
      </c>
      <c r="DN76" s="5">
        <v>0</v>
      </c>
      <c r="DO76" s="8">
        <v>0</v>
      </c>
      <c r="DP76" s="6">
        <v>0</v>
      </c>
      <c r="DQ76" s="5">
        <v>0</v>
      </c>
      <c r="DR76" s="8">
        <v>0</v>
      </c>
      <c r="DS76" s="6">
        <v>2</v>
      </c>
      <c r="DT76" s="5">
        <v>38</v>
      </c>
      <c r="DU76" s="8">
        <f t="shared" si="165"/>
        <v>19000</v>
      </c>
      <c r="DV76" s="6">
        <v>12</v>
      </c>
      <c r="DW76" s="5">
        <v>357</v>
      </c>
      <c r="DX76" s="8">
        <f t="shared" si="166"/>
        <v>29750</v>
      </c>
      <c r="DY76" s="6">
        <f t="shared" si="128"/>
        <v>29</v>
      </c>
      <c r="DZ76" s="10">
        <f t="shared" si="167"/>
        <v>621</v>
      </c>
    </row>
    <row r="77" spans="1:130" x14ac:dyDescent="0.3">
      <c r="A77" s="45">
        <v>2011</v>
      </c>
      <c r="B77" s="46" t="s">
        <v>8</v>
      </c>
      <c r="C77" s="6">
        <v>0</v>
      </c>
      <c r="D77" s="5">
        <v>0</v>
      </c>
      <c r="E77" s="8">
        <v>0</v>
      </c>
      <c r="F77" s="6">
        <v>0</v>
      </c>
      <c r="G77" s="5">
        <v>0</v>
      </c>
      <c r="H77" s="8">
        <v>0</v>
      </c>
      <c r="I77" s="6">
        <v>0</v>
      </c>
      <c r="J77" s="5">
        <v>0</v>
      </c>
      <c r="K77" s="8">
        <v>0</v>
      </c>
      <c r="L77" s="6">
        <v>0</v>
      </c>
      <c r="M77" s="5">
        <v>0</v>
      </c>
      <c r="N77" s="8">
        <v>0</v>
      </c>
      <c r="O77" s="6">
        <v>0</v>
      </c>
      <c r="P77" s="5">
        <v>0</v>
      </c>
      <c r="Q77" s="8">
        <v>0</v>
      </c>
      <c r="R77" s="6">
        <v>0</v>
      </c>
      <c r="S77" s="5">
        <v>0</v>
      </c>
      <c r="T77" s="8">
        <v>0</v>
      </c>
      <c r="U77" s="6">
        <v>0</v>
      </c>
      <c r="V77" s="5">
        <v>0</v>
      </c>
      <c r="W77" s="8">
        <v>0</v>
      </c>
      <c r="X77" s="6">
        <v>0</v>
      </c>
      <c r="Y77" s="5">
        <v>0</v>
      </c>
      <c r="Z77" s="8">
        <v>0</v>
      </c>
      <c r="AA77" s="6">
        <v>0</v>
      </c>
      <c r="AB77" s="5">
        <v>0</v>
      </c>
      <c r="AC77" s="8">
        <v>0</v>
      </c>
      <c r="AD77" s="6">
        <v>0</v>
      </c>
      <c r="AE77" s="5">
        <v>0</v>
      </c>
      <c r="AF77" s="8">
        <v>0</v>
      </c>
      <c r="AG77" s="6">
        <v>0</v>
      </c>
      <c r="AH77" s="5">
        <v>0</v>
      </c>
      <c r="AI77" s="8">
        <v>0</v>
      </c>
      <c r="AJ77" s="6">
        <v>0</v>
      </c>
      <c r="AK77" s="5">
        <v>0</v>
      </c>
      <c r="AL77" s="8">
        <v>0</v>
      </c>
      <c r="AM77" s="6">
        <v>0</v>
      </c>
      <c r="AN77" s="5">
        <v>0</v>
      </c>
      <c r="AO77" s="8">
        <v>0</v>
      </c>
      <c r="AP77" s="6">
        <v>5</v>
      </c>
      <c r="AQ77" s="5">
        <v>71</v>
      </c>
      <c r="AR77" s="8">
        <f t="shared" ref="AR77:AR78" si="173">AQ77/AP77*1000</f>
        <v>14200</v>
      </c>
      <c r="AS77" s="6">
        <v>0</v>
      </c>
      <c r="AT77" s="5">
        <v>0</v>
      </c>
      <c r="AU77" s="8">
        <v>0</v>
      </c>
      <c r="AV77" s="6">
        <v>0</v>
      </c>
      <c r="AW77" s="5">
        <v>0</v>
      </c>
      <c r="AX77" s="8">
        <v>0</v>
      </c>
      <c r="AY77" s="6">
        <v>0</v>
      </c>
      <c r="AZ77" s="5">
        <v>0</v>
      </c>
      <c r="BA77" s="8">
        <v>0</v>
      </c>
      <c r="BB77" s="6">
        <v>0</v>
      </c>
      <c r="BC77" s="5">
        <v>0</v>
      </c>
      <c r="BD77" s="8">
        <v>0</v>
      </c>
      <c r="BE77" s="6">
        <v>0</v>
      </c>
      <c r="BF77" s="5">
        <v>0</v>
      </c>
      <c r="BG77" s="8">
        <v>0</v>
      </c>
      <c r="BH77" s="6">
        <v>0</v>
      </c>
      <c r="BI77" s="5">
        <v>0</v>
      </c>
      <c r="BJ77" s="8">
        <v>0</v>
      </c>
      <c r="BK77" s="6">
        <v>0</v>
      </c>
      <c r="BL77" s="5">
        <v>0</v>
      </c>
      <c r="BM77" s="8">
        <v>0</v>
      </c>
      <c r="BN77" s="6">
        <v>0</v>
      </c>
      <c r="BO77" s="5">
        <v>0</v>
      </c>
      <c r="BP77" s="8">
        <v>0</v>
      </c>
      <c r="BQ77" s="6">
        <v>0</v>
      </c>
      <c r="BR77" s="5">
        <v>0</v>
      </c>
      <c r="BS77" s="8">
        <v>0</v>
      </c>
      <c r="BT77" s="6">
        <v>6</v>
      </c>
      <c r="BU77" s="5">
        <v>86</v>
      </c>
      <c r="BV77" s="8">
        <f t="shared" si="169"/>
        <v>14333.333333333334</v>
      </c>
      <c r="BW77" s="6">
        <v>0</v>
      </c>
      <c r="BX77" s="5">
        <v>0</v>
      </c>
      <c r="BY77" s="8">
        <v>0</v>
      </c>
      <c r="BZ77" s="6">
        <v>0</v>
      </c>
      <c r="CA77" s="5">
        <v>0</v>
      </c>
      <c r="CB77" s="8">
        <v>0</v>
      </c>
      <c r="CC77" s="6">
        <v>0</v>
      </c>
      <c r="CD77" s="5">
        <v>0</v>
      </c>
      <c r="CE77" s="8">
        <v>0</v>
      </c>
      <c r="CF77" s="6">
        <v>0</v>
      </c>
      <c r="CG77" s="5">
        <v>0</v>
      </c>
      <c r="CH77" s="8">
        <v>0</v>
      </c>
      <c r="CI77" s="6">
        <v>0</v>
      </c>
      <c r="CJ77" s="5">
        <v>0</v>
      </c>
      <c r="CK77" s="8">
        <v>0</v>
      </c>
      <c r="CL77" s="6"/>
      <c r="CM77" s="5"/>
      <c r="CN77" s="8"/>
      <c r="CO77" s="6">
        <v>0</v>
      </c>
      <c r="CP77" s="5">
        <v>0</v>
      </c>
      <c r="CQ77" s="8">
        <v>0</v>
      </c>
      <c r="CR77" s="6">
        <v>0</v>
      </c>
      <c r="CS77" s="5">
        <v>0</v>
      </c>
      <c r="CT77" s="8">
        <v>0</v>
      </c>
      <c r="CU77" s="6">
        <v>0</v>
      </c>
      <c r="CV77" s="5">
        <v>0</v>
      </c>
      <c r="CW77" s="8">
        <v>0</v>
      </c>
      <c r="CX77" s="6">
        <v>0</v>
      </c>
      <c r="CY77" s="5">
        <v>0</v>
      </c>
      <c r="CZ77" s="8">
        <v>0</v>
      </c>
      <c r="DA77" s="6">
        <v>0</v>
      </c>
      <c r="DB77" s="5">
        <v>0</v>
      </c>
      <c r="DC77" s="8">
        <v>0</v>
      </c>
      <c r="DD77" s="6">
        <v>0</v>
      </c>
      <c r="DE77" s="5">
        <v>0</v>
      </c>
      <c r="DF77" s="8">
        <v>0</v>
      </c>
      <c r="DG77" s="6">
        <v>0</v>
      </c>
      <c r="DH77" s="5">
        <v>0</v>
      </c>
      <c r="DI77" s="8">
        <v>0</v>
      </c>
      <c r="DJ77" s="6">
        <v>0</v>
      </c>
      <c r="DK77" s="5">
        <v>0</v>
      </c>
      <c r="DL77" s="8">
        <v>0</v>
      </c>
      <c r="DM77" s="6">
        <v>0</v>
      </c>
      <c r="DN77" s="5">
        <v>0</v>
      </c>
      <c r="DO77" s="8">
        <v>0</v>
      </c>
      <c r="DP77" s="6">
        <v>0</v>
      </c>
      <c r="DQ77" s="5">
        <v>0</v>
      </c>
      <c r="DR77" s="8">
        <v>0</v>
      </c>
      <c r="DS77" s="6">
        <v>0</v>
      </c>
      <c r="DT77" s="5">
        <v>0</v>
      </c>
      <c r="DU77" s="8">
        <v>0</v>
      </c>
      <c r="DV77" s="6">
        <v>38</v>
      </c>
      <c r="DW77" s="5">
        <v>574</v>
      </c>
      <c r="DX77" s="8">
        <f t="shared" si="166"/>
        <v>15105.263157894737</v>
      </c>
      <c r="DY77" s="6">
        <f t="shared" si="128"/>
        <v>49</v>
      </c>
      <c r="DZ77" s="10">
        <f t="shared" si="167"/>
        <v>731</v>
      </c>
    </row>
    <row r="78" spans="1:130" x14ac:dyDescent="0.3">
      <c r="A78" s="45">
        <v>2011</v>
      </c>
      <c r="B78" s="46" t="s">
        <v>9</v>
      </c>
      <c r="C78" s="6">
        <v>0</v>
      </c>
      <c r="D78" s="5">
        <v>0</v>
      </c>
      <c r="E78" s="8">
        <v>0</v>
      </c>
      <c r="F78" s="6">
        <v>0</v>
      </c>
      <c r="G78" s="5">
        <v>0</v>
      </c>
      <c r="H78" s="8">
        <v>0</v>
      </c>
      <c r="I78" s="6">
        <v>0</v>
      </c>
      <c r="J78" s="5">
        <v>0</v>
      </c>
      <c r="K78" s="8">
        <v>0</v>
      </c>
      <c r="L78" s="6">
        <v>0</v>
      </c>
      <c r="M78" s="5">
        <v>0</v>
      </c>
      <c r="N78" s="8">
        <v>0</v>
      </c>
      <c r="O78" s="6">
        <v>0</v>
      </c>
      <c r="P78" s="5">
        <v>0</v>
      </c>
      <c r="Q78" s="8">
        <v>0</v>
      </c>
      <c r="R78" s="6">
        <v>0</v>
      </c>
      <c r="S78" s="5">
        <v>0</v>
      </c>
      <c r="T78" s="8">
        <v>0</v>
      </c>
      <c r="U78" s="6">
        <v>0</v>
      </c>
      <c r="V78" s="5">
        <v>0</v>
      </c>
      <c r="W78" s="8">
        <v>0</v>
      </c>
      <c r="X78" s="6">
        <v>0</v>
      </c>
      <c r="Y78" s="5">
        <v>0</v>
      </c>
      <c r="Z78" s="8">
        <v>0</v>
      </c>
      <c r="AA78" s="6">
        <v>0</v>
      </c>
      <c r="AB78" s="5">
        <v>0</v>
      </c>
      <c r="AC78" s="8">
        <v>0</v>
      </c>
      <c r="AD78" s="6">
        <v>0</v>
      </c>
      <c r="AE78" s="5">
        <v>0</v>
      </c>
      <c r="AF78" s="8">
        <v>0</v>
      </c>
      <c r="AG78" s="6">
        <v>0</v>
      </c>
      <c r="AH78" s="5">
        <v>0</v>
      </c>
      <c r="AI78" s="8">
        <v>0</v>
      </c>
      <c r="AJ78" s="6">
        <v>0</v>
      </c>
      <c r="AK78" s="5">
        <v>0</v>
      </c>
      <c r="AL78" s="8">
        <v>0</v>
      </c>
      <c r="AM78" s="6">
        <v>0</v>
      </c>
      <c r="AN78" s="5">
        <v>0</v>
      </c>
      <c r="AO78" s="8">
        <v>0</v>
      </c>
      <c r="AP78" s="6">
        <v>5</v>
      </c>
      <c r="AQ78" s="5">
        <v>83</v>
      </c>
      <c r="AR78" s="8">
        <f t="shared" si="173"/>
        <v>16600</v>
      </c>
      <c r="AS78" s="6">
        <v>0</v>
      </c>
      <c r="AT78" s="5">
        <v>0</v>
      </c>
      <c r="AU78" s="8">
        <v>0</v>
      </c>
      <c r="AV78" s="6">
        <v>0</v>
      </c>
      <c r="AW78" s="5">
        <v>0</v>
      </c>
      <c r="AX78" s="8">
        <v>0</v>
      </c>
      <c r="AY78" s="6">
        <v>0</v>
      </c>
      <c r="AZ78" s="5">
        <v>0</v>
      </c>
      <c r="BA78" s="8">
        <v>0</v>
      </c>
      <c r="BB78" s="6">
        <v>0</v>
      </c>
      <c r="BC78" s="5">
        <v>0</v>
      </c>
      <c r="BD78" s="8">
        <v>0</v>
      </c>
      <c r="BE78" s="6">
        <v>0</v>
      </c>
      <c r="BF78" s="5">
        <v>0</v>
      </c>
      <c r="BG78" s="8">
        <v>0</v>
      </c>
      <c r="BH78" s="6">
        <v>0</v>
      </c>
      <c r="BI78" s="5">
        <v>0</v>
      </c>
      <c r="BJ78" s="8">
        <v>0</v>
      </c>
      <c r="BK78" s="6">
        <v>0</v>
      </c>
      <c r="BL78" s="5">
        <v>0</v>
      </c>
      <c r="BM78" s="8">
        <v>0</v>
      </c>
      <c r="BN78" s="6">
        <v>0</v>
      </c>
      <c r="BO78" s="5">
        <v>0</v>
      </c>
      <c r="BP78" s="8">
        <v>0</v>
      </c>
      <c r="BQ78" s="6">
        <v>0</v>
      </c>
      <c r="BR78" s="5">
        <v>0</v>
      </c>
      <c r="BS78" s="8">
        <v>0</v>
      </c>
      <c r="BT78" s="6">
        <v>9</v>
      </c>
      <c r="BU78" s="5">
        <v>141</v>
      </c>
      <c r="BV78" s="8">
        <f t="shared" si="169"/>
        <v>15666.666666666666</v>
      </c>
      <c r="BW78" s="6">
        <v>0</v>
      </c>
      <c r="BX78" s="5">
        <v>0</v>
      </c>
      <c r="BY78" s="8">
        <v>0</v>
      </c>
      <c r="BZ78" s="6">
        <v>0</v>
      </c>
      <c r="CA78" s="5">
        <v>0</v>
      </c>
      <c r="CB78" s="8">
        <v>0</v>
      </c>
      <c r="CC78" s="6">
        <v>0</v>
      </c>
      <c r="CD78" s="5">
        <v>0</v>
      </c>
      <c r="CE78" s="8">
        <v>0</v>
      </c>
      <c r="CF78" s="6">
        <v>0</v>
      </c>
      <c r="CG78" s="5">
        <v>0</v>
      </c>
      <c r="CH78" s="8">
        <v>0</v>
      </c>
      <c r="CI78" s="6">
        <v>0</v>
      </c>
      <c r="CJ78" s="5">
        <v>0</v>
      </c>
      <c r="CK78" s="8">
        <v>0</v>
      </c>
      <c r="CL78" s="6"/>
      <c r="CM78" s="5"/>
      <c r="CN78" s="8"/>
      <c r="CO78" s="6">
        <v>0</v>
      </c>
      <c r="CP78" s="5">
        <v>0</v>
      </c>
      <c r="CQ78" s="8">
        <v>0</v>
      </c>
      <c r="CR78" s="6">
        <v>0</v>
      </c>
      <c r="CS78" s="5">
        <v>0</v>
      </c>
      <c r="CT78" s="8">
        <v>0</v>
      </c>
      <c r="CU78" s="6">
        <v>0</v>
      </c>
      <c r="CV78" s="5">
        <v>0</v>
      </c>
      <c r="CW78" s="8">
        <v>0</v>
      </c>
      <c r="CX78" s="6">
        <v>0</v>
      </c>
      <c r="CY78" s="5">
        <v>0</v>
      </c>
      <c r="CZ78" s="8">
        <v>0</v>
      </c>
      <c r="DA78" s="6">
        <v>0</v>
      </c>
      <c r="DB78" s="5">
        <v>0</v>
      </c>
      <c r="DC78" s="8">
        <v>0</v>
      </c>
      <c r="DD78" s="6">
        <v>0</v>
      </c>
      <c r="DE78" s="5">
        <v>0</v>
      </c>
      <c r="DF78" s="8">
        <v>0</v>
      </c>
      <c r="DG78" s="6">
        <v>0</v>
      </c>
      <c r="DH78" s="5">
        <v>0</v>
      </c>
      <c r="DI78" s="8">
        <v>0</v>
      </c>
      <c r="DJ78" s="6">
        <v>0</v>
      </c>
      <c r="DK78" s="5">
        <v>0</v>
      </c>
      <c r="DL78" s="8">
        <v>0</v>
      </c>
      <c r="DM78" s="6">
        <v>0</v>
      </c>
      <c r="DN78" s="5">
        <v>0</v>
      </c>
      <c r="DO78" s="8">
        <v>0</v>
      </c>
      <c r="DP78" s="6">
        <v>0</v>
      </c>
      <c r="DQ78" s="5">
        <v>0</v>
      </c>
      <c r="DR78" s="8">
        <v>0</v>
      </c>
      <c r="DS78" s="6">
        <v>0</v>
      </c>
      <c r="DT78" s="5">
        <v>7</v>
      </c>
      <c r="DU78" s="8">
        <v>0</v>
      </c>
      <c r="DV78" s="6">
        <v>102</v>
      </c>
      <c r="DW78" s="5">
        <v>1285</v>
      </c>
      <c r="DX78" s="8">
        <f t="shared" si="166"/>
        <v>12598.039215686274</v>
      </c>
      <c r="DY78" s="6">
        <f t="shared" si="128"/>
        <v>116</v>
      </c>
      <c r="DZ78" s="10">
        <f t="shared" si="167"/>
        <v>1516</v>
      </c>
    </row>
    <row r="79" spans="1:130" x14ac:dyDescent="0.3">
      <c r="A79" s="45">
        <v>2011</v>
      </c>
      <c r="B79" s="46" t="s">
        <v>10</v>
      </c>
      <c r="C79" s="6">
        <v>0</v>
      </c>
      <c r="D79" s="5">
        <v>0</v>
      </c>
      <c r="E79" s="8">
        <v>0</v>
      </c>
      <c r="F79" s="6">
        <v>0</v>
      </c>
      <c r="G79" s="5">
        <v>0</v>
      </c>
      <c r="H79" s="8">
        <v>0</v>
      </c>
      <c r="I79" s="6">
        <v>0</v>
      </c>
      <c r="J79" s="5">
        <v>0</v>
      </c>
      <c r="K79" s="8">
        <v>0</v>
      </c>
      <c r="L79" s="6">
        <v>0</v>
      </c>
      <c r="M79" s="5">
        <v>0</v>
      </c>
      <c r="N79" s="8">
        <v>0</v>
      </c>
      <c r="O79" s="6">
        <v>0</v>
      </c>
      <c r="P79" s="5">
        <v>0</v>
      </c>
      <c r="Q79" s="8">
        <v>0</v>
      </c>
      <c r="R79" s="6">
        <v>0</v>
      </c>
      <c r="S79" s="5">
        <v>0</v>
      </c>
      <c r="T79" s="8">
        <v>0</v>
      </c>
      <c r="U79" s="6">
        <v>0</v>
      </c>
      <c r="V79" s="5">
        <v>0</v>
      </c>
      <c r="W79" s="8">
        <v>0</v>
      </c>
      <c r="X79" s="6">
        <v>0</v>
      </c>
      <c r="Y79" s="5">
        <v>0</v>
      </c>
      <c r="Z79" s="8">
        <v>0</v>
      </c>
      <c r="AA79" s="6">
        <v>0</v>
      </c>
      <c r="AB79" s="5">
        <v>0</v>
      </c>
      <c r="AC79" s="8">
        <v>0</v>
      </c>
      <c r="AD79" s="6">
        <v>0</v>
      </c>
      <c r="AE79" s="5">
        <v>0</v>
      </c>
      <c r="AF79" s="8">
        <v>0</v>
      </c>
      <c r="AG79" s="6">
        <v>0</v>
      </c>
      <c r="AH79" s="5">
        <v>0</v>
      </c>
      <c r="AI79" s="8">
        <v>0</v>
      </c>
      <c r="AJ79" s="6">
        <v>0</v>
      </c>
      <c r="AK79" s="5">
        <v>0</v>
      </c>
      <c r="AL79" s="8">
        <v>0</v>
      </c>
      <c r="AM79" s="6">
        <v>0</v>
      </c>
      <c r="AN79" s="5">
        <v>0</v>
      </c>
      <c r="AO79" s="8">
        <v>0</v>
      </c>
      <c r="AP79" s="6">
        <v>1</v>
      </c>
      <c r="AQ79" s="5">
        <v>56</v>
      </c>
      <c r="AR79" s="8">
        <f t="shared" ref="AR79:AR81" si="174">AQ79/AP79*1000</f>
        <v>56000</v>
      </c>
      <c r="AS79" s="6">
        <v>0</v>
      </c>
      <c r="AT79" s="5">
        <v>0</v>
      </c>
      <c r="AU79" s="8">
        <v>0</v>
      </c>
      <c r="AV79" s="6">
        <v>0</v>
      </c>
      <c r="AW79" s="5">
        <v>0</v>
      </c>
      <c r="AX79" s="8">
        <v>0</v>
      </c>
      <c r="AY79" s="6">
        <v>0</v>
      </c>
      <c r="AZ79" s="5">
        <v>0</v>
      </c>
      <c r="BA79" s="8">
        <v>0</v>
      </c>
      <c r="BB79" s="6">
        <v>0</v>
      </c>
      <c r="BC79" s="5">
        <v>0</v>
      </c>
      <c r="BD79" s="8">
        <v>0</v>
      </c>
      <c r="BE79" s="6">
        <v>0</v>
      </c>
      <c r="BF79" s="5">
        <v>0</v>
      </c>
      <c r="BG79" s="8">
        <v>0</v>
      </c>
      <c r="BH79" s="6">
        <v>0</v>
      </c>
      <c r="BI79" s="5">
        <v>0</v>
      </c>
      <c r="BJ79" s="8">
        <v>0</v>
      </c>
      <c r="BK79" s="6">
        <v>0</v>
      </c>
      <c r="BL79" s="5">
        <v>7</v>
      </c>
      <c r="BM79" s="8">
        <v>0</v>
      </c>
      <c r="BN79" s="6">
        <v>0</v>
      </c>
      <c r="BO79" s="5">
        <v>0</v>
      </c>
      <c r="BP79" s="8">
        <v>0</v>
      </c>
      <c r="BQ79" s="6">
        <v>0</v>
      </c>
      <c r="BR79" s="5">
        <v>0</v>
      </c>
      <c r="BS79" s="8">
        <v>0</v>
      </c>
      <c r="BT79" s="6">
        <v>7</v>
      </c>
      <c r="BU79" s="5">
        <v>97</v>
      </c>
      <c r="BV79" s="8">
        <f t="shared" si="169"/>
        <v>13857.142857142857</v>
      </c>
      <c r="BW79" s="6">
        <v>0</v>
      </c>
      <c r="BX79" s="5">
        <v>0</v>
      </c>
      <c r="BY79" s="8">
        <v>0</v>
      </c>
      <c r="BZ79" s="6">
        <v>0</v>
      </c>
      <c r="CA79" s="5">
        <v>0</v>
      </c>
      <c r="CB79" s="8">
        <v>0</v>
      </c>
      <c r="CC79" s="6">
        <v>0</v>
      </c>
      <c r="CD79" s="5">
        <v>0</v>
      </c>
      <c r="CE79" s="8">
        <v>0</v>
      </c>
      <c r="CF79" s="6">
        <v>0</v>
      </c>
      <c r="CG79" s="5">
        <v>0</v>
      </c>
      <c r="CH79" s="8">
        <v>0</v>
      </c>
      <c r="CI79" s="6">
        <v>0</v>
      </c>
      <c r="CJ79" s="5">
        <v>0</v>
      </c>
      <c r="CK79" s="8">
        <v>0</v>
      </c>
      <c r="CL79" s="6"/>
      <c r="CM79" s="5"/>
      <c r="CN79" s="8"/>
      <c r="CO79" s="6">
        <v>0</v>
      </c>
      <c r="CP79" s="5">
        <v>0</v>
      </c>
      <c r="CQ79" s="8">
        <v>0</v>
      </c>
      <c r="CR79" s="6">
        <v>0</v>
      </c>
      <c r="CS79" s="5">
        <v>0</v>
      </c>
      <c r="CT79" s="8">
        <v>0</v>
      </c>
      <c r="CU79" s="6">
        <v>0</v>
      </c>
      <c r="CV79" s="5">
        <v>0</v>
      </c>
      <c r="CW79" s="8">
        <v>0</v>
      </c>
      <c r="CX79" s="6">
        <v>0</v>
      </c>
      <c r="CY79" s="5">
        <v>0</v>
      </c>
      <c r="CZ79" s="8">
        <v>0</v>
      </c>
      <c r="DA79" s="6">
        <v>0</v>
      </c>
      <c r="DB79" s="5">
        <v>0</v>
      </c>
      <c r="DC79" s="8">
        <v>0</v>
      </c>
      <c r="DD79" s="6">
        <v>0</v>
      </c>
      <c r="DE79" s="5">
        <v>0</v>
      </c>
      <c r="DF79" s="8">
        <v>0</v>
      </c>
      <c r="DG79" s="6">
        <v>0</v>
      </c>
      <c r="DH79" s="5">
        <v>0</v>
      </c>
      <c r="DI79" s="8">
        <v>0</v>
      </c>
      <c r="DJ79" s="6">
        <v>0</v>
      </c>
      <c r="DK79" s="5">
        <v>0</v>
      </c>
      <c r="DL79" s="8">
        <v>0</v>
      </c>
      <c r="DM79" s="6">
        <v>0</v>
      </c>
      <c r="DN79" s="5">
        <v>0</v>
      </c>
      <c r="DO79" s="8">
        <v>0</v>
      </c>
      <c r="DP79" s="6">
        <v>0</v>
      </c>
      <c r="DQ79" s="5">
        <v>0</v>
      </c>
      <c r="DR79" s="8">
        <v>0</v>
      </c>
      <c r="DS79" s="6">
        <v>1</v>
      </c>
      <c r="DT79" s="5">
        <v>6</v>
      </c>
      <c r="DU79" s="8">
        <f t="shared" si="165"/>
        <v>6000</v>
      </c>
      <c r="DV79" s="6">
        <v>112</v>
      </c>
      <c r="DW79" s="5">
        <v>1394</v>
      </c>
      <c r="DX79" s="8">
        <f t="shared" si="166"/>
        <v>12446.428571428571</v>
      </c>
      <c r="DY79" s="6">
        <f t="shared" si="128"/>
        <v>121</v>
      </c>
      <c r="DZ79" s="10">
        <f t="shared" si="167"/>
        <v>1560</v>
      </c>
    </row>
    <row r="80" spans="1:130" x14ac:dyDescent="0.3">
      <c r="A80" s="45">
        <v>2011</v>
      </c>
      <c r="B80" s="46" t="s">
        <v>11</v>
      </c>
      <c r="C80" s="6">
        <v>0</v>
      </c>
      <c r="D80" s="5">
        <v>0</v>
      </c>
      <c r="E80" s="8">
        <v>0</v>
      </c>
      <c r="F80" s="6">
        <v>0</v>
      </c>
      <c r="G80" s="5">
        <v>0</v>
      </c>
      <c r="H80" s="8">
        <v>0</v>
      </c>
      <c r="I80" s="6">
        <v>0</v>
      </c>
      <c r="J80" s="5">
        <v>0</v>
      </c>
      <c r="K80" s="8">
        <v>0</v>
      </c>
      <c r="L80" s="6">
        <v>0</v>
      </c>
      <c r="M80" s="5">
        <v>0</v>
      </c>
      <c r="N80" s="8">
        <v>0</v>
      </c>
      <c r="O80" s="6">
        <v>0</v>
      </c>
      <c r="P80" s="5">
        <v>0</v>
      </c>
      <c r="Q80" s="8">
        <v>0</v>
      </c>
      <c r="R80" s="6">
        <v>0</v>
      </c>
      <c r="S80" s="5">
        <v>0</v>
      </c>
      <c r="T80" s="8">
        <v>0</v>
      </c>
      <c r="U80" s="6">
        <v>0</v>
      </c>
      <c r="V80" s="5">
        <v>0</v>
      </c>
      <c r="W80" s="8">
        <v>0</v>
      </c>
      <c r="X80" s="6">
        <v>0</v>
      </c>
      <c r="Y80" s="5">
        <v>0</v>
      </c>
      <c r="Z80" s="8">
        <v>0</v>
      </c>
      <c r="AA80" s="6">
        <v>0</v>
      </c>
      <c r="AB80" s="5">
        <v>0</v>
      </c>
      <c r="AC80" s="8">
        <v>0</v>
      </c>
      <c r="AD80" s="6">
        <v>0</v>
      </c>
      <c r="AE80" s="5">
        <v>0</v>
      </c>
      <c r="AF80" s="8">
        <v>0</v>
      </c>
      <c r="AG80" s="6">
        <v>0</v>
      </c>
      <c r="AH80" s="5">
        <v>0</v>
      </c>
      <c r="AI80" s="8">
        <v>0</v>
      </c>
      <c r="AJ80" s="6">
        <v>0</v>
      </c>
      <c r="AK80" s="5">
        <v>0</v>
      </c>
      <c r="AL80" s="8">
        <v>0</v>
      </c>
      <c r="AM80" s="6">
        <v>0</v>
      </c>
      <c r="AN80" s="5">
        <v>0</v>
      </c>
      <c r="AO80" s="8">
        <v>0</v>
      </c>
      <c r="AP80" s="6">
        <v>0</v>
      </c>
      <c r="AQ80" s="5">
        <v>0</v>
      </c>
      <c r="AR80" s="8">
        <v>0</v>
      </c>
      <c r="AS80" s="6">
        <v>0</v>
      </c>
      <c r="AT80" s="5">
        <v>0</v>
      </c>
      <c r="AU80" s="8">
        <v>0</v>
      </c>
      <c r="AV80" s="6">
        <v>0</v>
      </c>
      <c r="AW80" s="5">
        <v>0</v>
      </c>
      <c r="AX80" s="8">
        <v>0</v>
      </c>
      <c r="AY80" s="6">
        <v>0</v>
      </c>
      <c r="AZ80" s="5">
        <v>0</v>
      </c>
      <c r="BA80" s="8">
        <v>0</v>
      </c>
      <c r="BB80" s="6">
        <v>0</v>
      </c>
      <c r="BC80" s="5">
        <v>0</v>
      </c>
      <c r="BD80" s="8">
        <v>0</v>
      </c>
      <c r="BE80" s="6">
        <v>0</v>
      </c>
      <c r="BF80" s="5">
        <v>0</v>
      </c>
      <c r="BG80" s="8">
        <v>0</v>
      </c>
      <c r="BH80" s="6">
        <v>0</v>
      </c>
      <c r="BI80" s="5">
        <v>0</v>
      </c>
      <c r="BJ80" s="8">
        <v>0</v>
      </c>
      <c r="BK80" s="6">
        <v>0</v>
      </c>
      <c r="BL80" s="5">
        <v>0</v>
      </c>
      <c r="BM80" s="8">
        <v>0</v>
      </c>
      <c r="BN80" s="6">
        <v>0</v>
      </c>
      <c r="BO80" s="5">
        <v>0</v>
      </c>
      <c r="BP80" s="8">
        <v>0</v>
      </c>
      <c r="BQ80" s="6">
        <v>0</v>
      </c>
      <c r="BR80" s="5">
        <v>0</v>
      </c>
      <c r="BS80" s="8">
        <v>0</v>
      </c>
      <c r="BT80" s="6">
        <v>6</v>
      </c>
      <c r="BU80" s="5">
        <v>86</v>
      </c>
      <c r="BV80" s="8">
        <f t="shared" si="169"/>
        <v>14333.333333333334</v>
      </c>
      <c r="BW80" s="6">
        <v>0</v>
      </c>
      <c r="BX80" s="5">
        <v>0</v>
      </c>
      <c r="BY80" s="8">
        <v>0</v>
      </c>
      <c r="BZ80" s="6">
        <v>0</v>
      </c>
      <c r="CA80" s="5">
        <v>0</v>
      </c>
      <c r="CB80" s="8">
        <v>0</v>
      </c>
      <c r="CC80" s="6">
        <v>0</v>
      </c>
      <c r="CD80" s="5">
        <v>0</v>
      </c>
      <c r="CE80" s="8">
        <v>0</v>
      </c>
      <c r="CF80" s="6">
        <v>0</v>
      </c>
      <c r="CG80" s="5">
        <v>0</v>
      </c>
      <c r="CH80" s="8">
        <v>0</v>
      </c>
      <c r="CI80" s="6">
        <v>0</v>
      </c>
      <c r="CJ80" s="5">
        <v>0</v>
      </c>
      <c r="CK80" s="8">
        <v>0</v>
      </c>
      <c r="CL80" s="6"/>
      <c r="CM80" s="5"/>
      <c r="CN80" s="8"/>
      <c r="CO80" s="6">
        <v>0</v>
      </c>
      <c r="CP80" s="5">
        <v>0</v>
      </c>
      <c r="CQ80" s="8">
        <v>0</v>
      </c>
      <c r="CR80" s="6">
        <v>0</v>
      </c>
      <c r="CS80" s="5">
        <v>0</v>
      </c>
      <c r="CT80" s="8">
        <v>0</v>
      </c>
      <c r="CU80" s="6">
        <v>0</v>
      </c>
      <c r="CV80" s="5">
        <v>0</v>
      </c>
      <c r="CW80" s="8">
        <v>0</v>
      </c>
      <c r="CX80" s="6">
        <v>0</v>
      </c>
      <c r="CY80" s="5">
        <v>0</v>
      </c>
      <c r="CZ80" s="8">
        <v>0</v>
      </c>
      <c r="DA80" s="6">
        <v>0</v>
      </c>
      <c r="DB80" s="5">
        <v>0</v>
      </c>
      <c r="DC80" s="8">
        <v>0</v>
      </c>
      <c r="DD80" s="6">
        <v>0</v>
      </c>
      <c r="DE80" s="5">
        <v>0</v>
      </c>
      <c r="DF80" s="8">
        <v>0</v>
      </c>
      <c r="DG80" s="6">
        <v>0</v>
      </c>
      <c r="DH80" s="5">
        <v>0</v>
      </c>
      <c r="DI80" s="8">
        <v>0</v>
      </c>
      <c r="DJ80" s="6">
        <v>0</v>
      </c>
      <c r="DK80" s="5">
        <v>0</v>
      </c>
      <c r="DL80" s="8">
        <v>0</v>
      </c>
      <c r="DM80" s="6">
        <v>0</v>
      </c>
      <c r="DN80" s="5">
        <v>0</v>
      </c>
      <c r="DO80" s="8">
        <v>0</v>
      </c>
      <c r="DP80" s="6">
        <v>0</v>
      </c>
      <c r="DQ80" s="5">
        <v>0</v>
      </c>
      <c r="DR80" s="8">
        <v>0</v>
      </c>
      <c r="DS80" s="6">
        <v>1</v>
      </c>
      <c r="DT80" s="5">
        <v>8</v>
      </c>
      <c r="DU80" s="8">
        <f t="shared" si="165"/>
        <v>8000</v>
      </c>
      <c r="DV80" s="6">
        <v>175</v>
      </c>
      <c r="DW80" s="5">
        <v>2129</v>
      </c>
      <c r="DX80" s="8">
        <f t="shared" si="166"/>
        <v>12165.714285714286</v>
      </c>
      <c r="DY80" s="6">
        <f t="shared" si="128"/>
        <v>182</v>
      </c>
      <c r="DZ80" s="10">
        <f t="shared" si="167"/>
        <v>2223</v>
      </c>
    </row>
    <row r="81" spans="1:130" x14ac:dyDescent="0.3">
      <c r="A81" s="45">
        <v>2011</v>
      </c>
      <c r="B81" s="46" t="s">
        <v>12</v>
      </c>
      <c r="C81" s="6">
        <v>0</v>
      </c>
      <c r="D81" s="5">
        <v>0</v>
      </c>
      <c r="E81" s="8">
        <v>0</v>
      </c>
      <c r="F81" s="6">
        <v>0</v>
      </c>
      <c r="G81" s="5">
        <v>0</v>
      </c>
      <c r="H81" s="8">
        <v>0</v>
      </c>
      <c r="I81" s="6">
        <v>0</v>
      </c>
      <c r="J81" s="5">
        <v>0</v>
      </c>
      <c r="K81" s="8">
        <v>0</v>
      </c>
      <c r="L81" s="6">
        <v>0</v>
      </c>
      <c r="M81" s="5">
        <v>0</v>
      </c>
      <c r="N81" s="8">
        <v>0</v>
      </c>
      <c r="O81" s="6">
        <v>0</v>
      </c>
      <c r="P81" s="5">
        <v>0</v>
      </c>
      <c r="Q81" s="8">
        <v>0</v>
      </c>
      <c r="R81" s="6">
        <v>21</v>
      </c>
      <c r="S81" s="5">
        <v>236</v>
      </c>
      <c r="T81" s="8">
        <f t="shared" ref="T81" si="175">S81/R81*1000</f>
        <v>11238.095238095237</v>
      </c>
      <c r="U81" s="6">
        <v>0</v>
      </c>
      <c r="V81" s="5">
        <v>0</v>
      </c>
      <c r="W81" s="8">
        <v>0</v>
      </c>
      <c r="X81" s="6">
        <v>0</v>
      </c>
      <c r="Y81" s="5">
        <v>0</v>
      </c>
      <c r="Z81" s="8">
        <v>0</v>
      </c>
      <c r="AA81" s="6">
        <v>0</v>
      </c>
      <c r="AB81" s="5">
        <v>0</v>
      </c>
      <c r="AC81" s="8">
        <v>0</v>
      </c>
      <c r="AD81" s="6">
        <v>0</v>
      </c>
      <c r="AE81" s="5">
        <v>0</v>
      </c>
      <c r="AF81" s="8">
        <v>0</v>
      </c>
      <c r="AG81" s="6">
        <v>0</v>
      </c>
      <c r="AH81" s="5">
        <v>0</v>
      </c>
      <c r="AI81" s="8">
        <v>0</v>
      </c>
      <c r="AJ81" s="6">
        <v>0</v>
      </c>
      <c r="AK81" s="5">
        <v>0</v>
      </c>
      <c r="AL81" s="8">
        <v>0</v>
      </c>
      <c r="AM81" s="6">
        <v>0</v>
      </c>
      <c r="AN81" s="5">
        <v>0</v>
      </c>
      <c r="AO81" s="8">
        <v>0</v>
      </c>
      <c r="AP81" s="6">
        <v>7</v>
      </c>
      <c r="AQ81" s="5">
        <v>112</v>
      </c>
      <c r="AR81" s="8">
        <f t="shared" si="174"/>
        <v>16000</v>
      </c>
      <c r="AS81" s="6">
        <v>0</v>
      </c>
      <c r="AT81" s="5">
        <v>0</v>
      </c>
      <c r="AU81" s="8">
        <v>0</v>
      </c>
      <c r="AV81" s="6">
        <v>0</v>
      </c>
      <c r="AW81" s="5">
        <v>0</v>
      </c>
      <c r="AX81" s="8">
        <v>0</v>
      </c>
      <c r="AY81" s="6">
        <v>5</v>
      </c>
      <c r="AZ81" s="5">
        <v>91</v>
      </c>
      <c r="BA81" s="8">
        <f t="shared" si="168"/>
        <v>18200</v>
      </c>
      <c r="BB81" s="6">
        <v>0</v>
      </c>
      <c r="BC81" s="5">
        <v>0</v>
      </c>
      <c r="BD81" s="8">
        <v>0</v>
      </c>
      <c r="BE81" s="6">
        <v>0</v>
      </c>
      <c r="BF81" s="5">
        <v>0</v>
      </c>
      <c r="BG81" s="8">
        <v>0</v>
      </c>
      <c r="BH81" s="6">
        <v>0</v>
      </c>
      <c r="BI81" s="5">
        <v>0</v>
      </c>
      <c r="BJ81" s="8">
        <v>0</v>
      </c>
      <c r="BK81" s="6">
        <v>5</v>
      </c>
      <c r="BL81" s="5">
        <v>59</v>
      </c>
      <c r="BM81" s="8">
        <f t="shared" si="171"/>
        <v>11800</v>
      </c>
      <c r="BN81" s="6">
        <v>0</v>
      </c>
      <c r="BO81" s="5">
        <v>0</v>
      </c>
      <c r="BP81" s="8">
        <v>0</v>
      </c>
      <c r="BQ81" s="6">
        <v>0</v>
      </c>
      <c r="BR81" s="5">
        <v>0</v>
      </c>
      <c r="BS81" s="8">
        <v>0</v>
      </c>
      <c r="BT81" s="6">
        <v>5</v>
      </c>
      <c r="BU81" s="5">
        <v>72</v>
      </c>
      <c r="BV81" s="8">
        <f t="shared" si="169"/>
        <v>14400</v>
      </c>
      <c r="BW81" s="6">
        <v>0</v>
      </c>
      <c r="BX81" s="5">
        <v>0</v>
      </c>
      <c r="BY81" s="8">
        <v>0</v>
      </c>
      <c r="BZ81" s="6">
        <v>0</v>
      </c>
      <c r="CA81" s="5">
        <v>0</v>
      </c>
      <c r="CB81" s="8">
        <v>0</v>
      </c>
      <c r="CC81" s="6">
        <v>0</v>
      </c>
      <c r="CD81" s="5">
        <v>0</v>
      </c>
      <c r="CE81" s="8">
        <v>0</v>
      </c>
      <c r="CF81" s="6">
        <v>0</v>
      </c>
      <c r="CG81" s="5">
        <v>0</v>
      </c>
      <c r="CH81" s="8">
        <v>0</v>
      </c>
      <c r="CI81" s="6">
        <v>0</v>
      </c>
      <c r="CJ81" s="5">
        <v>0</v>
      </c>
      <c r="CK81" s="8">
        <v>0</v>
      </c>
      <c r="CL81" s="6"/>
      <c r="CM81" s="5"/>
      <c r="CN81" s="8"/>
      <c r="CO81" s="6">
        <v>0</v>
      </c>
      <c r="CP81" s="5">
        <v>3</v>
      </c>
      <c r="CQ81" s="8">
        <v>0</v>
      </c>
      <c r="CR81" s="6">
        <v>0</v>
      </c>
      <c r="CS81" s="5">
        <v>0</v>
      </c>
      <c r="CT81" s="8">
        <v>0</v>
      </c>
      <c r="CU81" s="6">
        <v>0</v>
      </c>
      <c r="CV81" s="5">
        <v>0</v>
      </c>
      <c r="CW81" s="8">
        <v>0</v>
      </c>
      <c r="CX81" s="6">
        <v>0</v>
      </c>
      <c r="CY81" s="5">
        <v>0</v>
      </c>
      <c r="CZ81" s="8">
        <v>0</v>
      </c>
      <c r="DA81" s="6">
        <v>0</v>
      </c>
      <c r="DB81" s="5">
        <v>0</v>
      </c>
      <c r="DC81" s="8">
        <v>0</v>
      </c>
      <c r="DD81" s="6">
        <v>0</v>
      </c>
      <c r="DE81" s="5">
        <v>0</v>
      </c>
      <c r="DF81" s="8">
        <v>0</v>
      </c>
      <c r="DG81" s="6">
        <v>0</v>
      </c>
      <c r="DH81" s="5">
        <v>0</v>
      </c>
      <c r="DI81" s="8">
        <v>0</v>
      </c>
      <c r="DJ81" s="6">
        <v>0</v>
      </c>
      <c r="DK81" s="5">
        <v>0</v>
      </c>
      <c r="DL81" s="8">
        <v>0</v>
      </c>
      <c r="DM81" s="6">
        <v>0</v>
      </c>
      <c r="DN81" s="5">
        <v>0</v>
      </c>
      <c r="DO81" s="8">
        <v>0</v>
      </c>
      <c r="DP81" s="6">
        <v>0</v>
      </c>
      <c r="DQ81" s="5">
        <v>0</v>
      </c>
      <c r="DR81" s="8">
        <v>0</v>
      </c>
      <c r="DS81" s="6">
        <v>3</v>
      </c>
      <c r="DT81" s="5">
        <v>74</v>
      </c>
      <c r="DU81" s="8">
        <f t="shared" si="165"/>
        <v>24666.666666666668</v>
      </c>
      <c r="DV81" s="6">
        <v>152</v>
      </c>
      <c r="DW81" s="5">
        <v>1948</v>
      </c>
      <c r="DX81" s="8">
        <f t="shared" si="166"/>
        <v>12815.78947368421</v>
      </c>
      <c r="DY81" s="6">
        <f t="shared" si="128"/>
        <v>198</v>
      </c>
      <c r="DZ81" s="10">
        <f t="shared" si="167"/>
        <v>2595</v>
      </c>
    </row>
    <row r="82" spans="1:130" x14ac:dyDescent="0.3">
      <c r="A82" s="45">
        <v>2011</v>
      </c>
      <c r="B82" s="46" t="s">
        <v>13</v>
      </c>
      <c r="C82" s="6">
        <v>0</v>
      </c>
      <c r="D82" s="5">
        <v>0</v>
      </c>
      <c r="E82" s="8">
        <v>0</v>
      </c>
      <c r="F82" s="6">
        <v>0</v>
      </c>
      <c r="G82" s="5">
        <v>0</v>
      </c>
      <c r="H82" s="8">
        <v>0</v>
      </c>
      <c r="I82" s="6">
        <v>0</v>
      </c>
      <c r="J82" s="5">
        <v>0</v>
      </c>
      <c r="K82" s="8">
        <v>0</v>
      </c>
      <c r="L82" s="6">
        <v>0</v>
      </c>
      <c r="M82" s="5">
        <v>0</v>
      </c>
      <c r="N82" s="8">
        <v>0</v>
      </c>
      <c r="O82" s="6">
        <v>0</v>
      </c>
      <c r="P82" s="5">
        <v>0</v>
      </c>
      <c r="Q82" s="8">
        <v>0</v>
      </c>
      <c r="R82" s="6">
        <v>0</v>
      </c>
      <c r="S82" s="5">
        <v>0</v>
      </c>
      <c r="T82" s="8">
        <v>0</v>
      </c>
      <c r="U82" s="6">
        <v>0</v>
      </c>
      <c r="V82" s="5">
        <v>0</v>
      </c>
      <c r="W82" s="8">
        <v>0</v>
      </c>
      <c r="X82" s="6">
        <v>0</v>
      </c>
      <c r="Y82" s="5">
        <v>0</v>
      </c>
      <c r="Z82" s="8">
        <v>0</v>
      </c>
      <c r="AA82" s="6">
        <v>0</v>
      </c>
      <c r="AB82" s="5">
        <v>0</v>
      </c>
      <c r="AC82" s="8">
        <v>0</v>
      </c>
      <c r="AD82" s="6">
        <v>0</v>
      </c>
      <c r="AE82" s="5">
        <v>0</v>
      </c>
      <c r="AF82" s="8">
        <v>0</v>
      </c>
      <c r="AG82" s="6">
        <v>0</v>
      </c>
      <c r="AH82" s="5">
        <v>0</v>
      </c>
      <c r="AI82" s="8">
        <v>0</v>
      </c>
      <c r="AJ82" s="6">
        <v>0</v>
      </c>
      <c r="AK82" s="5">
        <v>0</v>
      </c>
      <c r="AL82" s="8">
        <v>0</v>
      </c>
      <c r="AM82" s="6">
        <v>0</v>
      </c>
      <c r="AN82" s="5">
        <v>0</v>
      </c>
      <c r="AO82" s="8">
        <v>0</v>
      </c>
      <c r="AP82" s="6">
        <v>0</v>
      </c>
      <c r="AQ82" s="5">
        <v>0</v>
      </c>
      <c r="AR82" s="8">
        <v>0</v>
      </c>
      <c r="AS82" s="6">
        <v>0</v>
      </c>
      <c r="AT82" s="5">
        <v>0</v>
      </c>
      <c r="AU82" s="8">
        <v>0</v>
      </c>
      <c r="AV82" s="6">
        <v>0</v>
      </c>
      <c r="AW82" s="5">
        <v>0</v>
      </c>
      <c r="AX82" s="8">
        <v>0</v>
      </c>
      <c r="AY82" s="6">
        <v>3</v>
      </c>
      <c r="AZ82" s="5">
        <v>54</v>
      </c>
      <c r="BA82" s="8">
        <f t="shared" si="168"/>
        <v>18000</v>
      </c>
      <c r="BB82" s="6">
        <v>0</v>
      </c>
      <c r="BC82" s="5">
        <v>0</v>
      </c>
      <c r="BD82" s="8">
        <v>0</v>
      </c>
      <c r="BE82" s="6">
        <v>0</v>
      </c>
      <c r="BF82" s="5">
        <v>0</v>
      </c>
      <c r="BG82" s="8">
        <v>0</v>
      </c>
      <c r="BH82" s="6">
        <v>0</v>
      </c>
      <c r="BI82" s="5">
        <v>0</v>
      </c>
      <c r="BJ82" s="8">
        <v>0</v>
      </c>
      <c r="BK82" s="6">
        <v>0</v>
      </c>
      <c r="BL82" s="5">
        <v>0</v>
      </c>
      <c r="BM82" s="8">
        <v>0</v>
      </c>
      <c r="BN82" s="6">
        <v>0</v>
      </c>
      <c r="BO82" s="5">
        <v>0</v>
      </c>
      <c r="BP82" s="8">
        <v>0</v>
      </c>
      <c r="BQ82" s="6">
        <v>0</v>
      </c>
      <c r="BR82" s="5">
        <v>0</v>
      </c>
      <c r="BS82" s="8">
        <v>0</v>
      </c>
      <c r="BT82" s="6">
        <v>7</v>
      </c>
      <c r="BU82" s="5">
        <v>97</v>
      </c>
      <c r="BV82" s="8">
        <f t="shared" si="169"/>
        <v>13857.142857142857</v>
      </c>
      <c r="BW82" s="6">
        <v>0</v>
      </c>
      <c r="BX82" s="5">
        <v>0</v>
      </c>
      <c r="BY82" s="8">
        <v>0</v>
      </c>
      <c r="BZ82" s="6">
        <v>0</v>
      </c>
      <c r="CA82" s="5">
        <v>0</v>
      </c>
      <c r="CB82" s="8">
        <v>0</v>
      </c>
      <c r="CC82" s="6">
        <v>0</v>
      </c>
      <c r="CD82" s="5">
        <v>0</v>
      </c>
      <c r="CE82" s="8">
        <v>0</v>
      </c>
      <c r="CF82" s="6">
        <v>0</v>
      </c>
      <c r="CG82" s="5">
        <v>0</v>
      </c>
      <c r="CH82" s="8">
        <v>0</v>
      </c>
      <c r="CI82" s="6">
        <v>0</v>
      </c>
      <c r="CJ82" s="5">
        <v>0</v>
      </c>
      <c r="CK82" s="8">
        <v>0</v>
      </c>
      <c r="CL82" s="6"/>
      <c r="CM82" s="5"/>
      <c r="CN82" s="8"/>
      <c r="CO82" s="6">
        <v>0</v>
      </c>
      <c r="CP82" s="5">
        <v>0</v>
      </c>
      <c r="CQ82" s="8">
        <v>0</v>
      </c>
      <c r="CR82" s="6">
        <v>0</v>
      </c>
      <c r="CS82" s="5">
        <v>0</v>
      </c>
      <c r="CT82" s="8">
        <v>0</v>
      </c>
      <c r="CU82" s="6">
        <v>0</v>
      </c>
      <c r="CV82" s="5">
        <v>0</v>
      </c>
      <c r="CW82" s="8">
        <v>0</v>
      </c>
      <c r="CX82" s="6">
        <v>0</v>
      </c>
      <c r="CY82" s="5">
        <v>0</v>
      </c>
      <c r="CZ82" s="8">
        <v>0</v>
      </c>
      <c r="DA82" s="6">
        <v>0</v>
      </c>
      <c r="DB82" s="5">
        <v>0</v>
      </c>
      <c r="DC82" s="8">
        <v>0</v>
      </c>
      <c r="DD82" s="6">
        <v>0</v>
      </c>
      <c r="DE82" s="5">
        <v>0</v>
      </c>
      <c r="DF82" s="8">
        <v>0</v>
      </c>
      <c r="DG82" s="6">
        <v>0</v>
      </c>
      <c r="DH82" s="5">
        <v>0</v>
      </c>
      <c r="DI82" s="8">
        <v>0</v>
      </c>
      <c r="DJ82" s="6">
        <v>0</v>
      </c>
      <c r="DK82" s="5">
        <v>0</v>
      </c>
      <c r="DL82" s="8">
        <v>0</v>
      </c>
      <c r="DM82" s="6">
        <v>0</v>
      </c>
      <c r="DN82" s="5">
        <v>0</v>
      </c>
      <c r="DO82" s="8">
        <v>0</v>
      </c>
      <c r="DP82" s="6">
        <v>0</v>
      </c>
      <c r="DQ82" s="5">
        <v>0</v>
      </c>
      <c r="DR82" s="8">
        <v>0</v>
      </c>
      <c r="DS82" s="6">
        <v>5</v>
      </c>
      <c r="DT82" s="5">
        <v>130</v>
      </c>
      <c r="DU82" s="8">
        <f t="shared" si="165"/>
        <v>26000</v>
      </c>
      <c r="DV82" s="6">
        <v>65</v>
      </c>
      <c r="DW82" s="5">
        <v>875</v>
      </c>
      <c r="DX82" s="8">
        <f t="shared" si="166"/>
        <v>13461.538461538461</v>
      </c>
      <c r="DY82" s="6">
        <f t="shared" si="128"/>
        <v>80</v>
      </c>
      <c r="DZ82" s="10">
        <f t="shared" si="167"/>
        <v>1156</v>
      </c>
    </row>
    <row r="83" spans="1:130" ht="15" thickBot="1" x14ac:dyDescent="0.35">
      <c r="A83" s="52"/>
      <c r="B83" s="53" t="s">
        <v>14</v>
      </c>
      <c r="C83" s="35">
        <f>SUM(C71:C82)</f>
        <v>0</v>
      </c>
      <c r="D83" s="34">
        <f>SUM(D71:D82)</f>
        <v>0</v>
      </c>
      <c r="E83" s="36"/>
      <c r="F83" s="35">
        <f>SUM(F71:F82)</f>
        <v>0</v>
      </c>
      <c r="G83" s="34">
        <f>SUM(G71:G82)</f>
        <v>0</v>
      </c>
      <c r="H83" s="36"/>
      <c r="I83" s="35">
        <f>SUM(I71:I82)</f>
        <v>0</v>
      </c>
      <c r="J83" s="34">
        <f>SUM(J71:J82)</f>
        <v>0</v>
      </c>
      <c r="K83" s="36"/>
      <c r="L83" s="35">
        <f>SUM(L71:L82)</f>
        <v>0</v>
      </c>
      <c r="M83" s="34">
        <f>SUM(M71:M82)</f>
        <v>0</v>
      </c>
      <c r="N83" s="36"/>
      <c r="O83" s="35">
        <f>SUM(O71:O82)</f>
        <v>0</v>
      </c>
      <c r="P83" s="34">
        <f>SUM(P71:P82)</f>
        <v>0</v>
      </c>
      <c r="Q83" s="36"/>
      <c r="R83" s="35">
        <f>SUM(R71:R82)</f>
        <v>29</v>
      </c>
      <c r="S83" s="34">
        <f>SUM(S71:S82)</f>
        <v>334</v>
      </c>
      <c r="T83" s="36"/>
      <c r="U83" s="35">
        <f>SUM(U71:U82)</f>
        <v>0</v>
      </c>
      <c r="V83" s="34">
        <f>SUM(V71:V82)</f>
        <v>0</v>
      </c>
      <c r="W83" s="36"/>
      <c r="X83" s="35">
        <f>SUM(X71:X82)</f>
        <v>0</v>
      </c>
      <c r="Y83" s="34">
        <f>SUM(Y71:Y82)</f>
        <v>0</v>
      </c>
      <c r="Z83" s="36"/>
      <c r="AA83" s="35">
        <f t="shared" ref="AA83:AB83" si="176">SUM(AA71:AA82)</f>
        <v>0</v>
      </c>
      <c r="AB83" s="34">
        <f t="shared" si="176"/>
        <v>0</v>
      </c>
      <c r="AC83" s="36"/>
      <c r="AD83" s="35">
        <f>SUM(AD71:AD82)</f>
        <v>0</v>
      </c>
      <c r="AE83" s="34">
        <f>SUM(AE71:AE82)</f>
        <v>0</v>
      </c>
      <c r="AF83" s="36"/>
      <c r="AG83" s="35">
        <f>SUM(AG71:AG82)</f>
        <v>0</v>
      </c>
      <c r="AH83" s="34">
        <f>SUM(AH71:AH82)</f>
        <v>0</v>
      </c>
      <c r="AI83" s="36"/>
      <c r="AJ83" s="35">
        <f>SUM(AJ71:AJ82)</f>
        <v>0</v>
      </c>
      <c r="AK83" s="34">
        <f>SUM(AK71:AK82)</f>
        <v>0</v>
      </c>
      <c r="AL83" s="36"/>
      <c r="AM83" s="35">
        <f>SUM(AM71:AM82)</f>
        <v>0</v>
      </c>
      <c r="AN83" s="34">
        <f>SUM(AN71:AN82)</f>
        <v>0</v>
      </c>
      <c r="AO83" s="36"/>
      <c r="AP83" s="35">
        <f>SUM(AP71:AP82)</f>
        <v>18</v>
      </c>
      <c r="AQ83" s="34">
        <f>SUM(AQ71:AQ82)</f>
        <v>322</v>
      </c>
      <c r="AR83" s="36"/>
      <c r="AS83" s="35">
        <f>SUM(AS71:AS82)</f>
        <v>0</v>
      </c>
      <c r="AT83" s="34">
        <f>SUM(AT71:AT82)</f>
        <v>0</v>
      </c>
      <c r="AU83" s="36"/>
      <c r="AV83" s="35">
        <f>SUM(AV71:AV82)</f>
        <v>0</v>
      </c>
      <c r="AW83" s="34">
        <f>SUM(AW71:AW82)</f>
        <v>0</v>
      </c>
      <c r="AX83" s="36"/>
      <c r="AY83" s="35">
        <f>SUM(AY71:AY82)</f>
        <v>24</v>
      </c>
      <c r="AZ83" s="34">
        <f>SUM(AZ71:AZ82)</f>
        <v>350</v>
      </c>
      <c r="BA83" s="36"/>
      <c r="BB83" s="35">
        <f t="shared" ref="BB83:BC83" si="177">SUM(BB71:BB82)</f>
        <v>0</v>
      </c>
      <c r="BC83" s="34">
        <f t="shared" si="177"/>
        <v>0</v>
      </c>
      <c r="BD83" s="36"/>
      <c r="BE83" s="35">
        <f t="shared" ref="BE83:BF83" si="178">SUM(BE71:BE82)</f>
        <v>0</v>
      </c>
      <c r="BF83" s="34">
        <f t="shared" si="178"/>
        <v>0</v>
      </c>
      <c r="BG83" s="36"/>
      <c r="BH83" s="35">
        <f t="shared" ref="BH83:BI83" si="179">SUM(BH71:BH82)</f>
        <v>0</v>
      </c>
      <c r="BI83" s="34">
        <f t="shared" si="179"/>
        <v>0</v>
      </c>
      <c r="BJ83" s="36"/>
      <c r="BK83" s="35">
        <f t="shared" ref="BK83:BL83" si="180">SUM(BK71:BK82)</f>
        <v>7</v>
      </c>
      <c r="BL83" s="34">
        <f t="shared" si="180"/>
        <v>82</v>
      </c>
      <c r="BM83" s="36"/>
      <c r="BN83" s="35">
        <f t="shared" ref="BN83:BO83" si="181">SUM(BN71:BN82)</f>
        <v>0</v>
      </c>
      <c r="BO83" s="34">
        <f t="shared" si="181"/>
        <v>0</v>
      </c>
      <c r="BP83" s="36"/>
      <c r="BQ83" s="35">
        <f t="shared" ref="BQ83:BR83" si="182">SUM(BQ71:BQ82)</f>
        <v>0</v>
      </c>
      <c r="BR83" s="34">
        <f t="shared" si="182"/>
        <v>0</v>
      </c>
      <c r="BS83" s="36"/>
      <c r="BT83" s="35">
        <f t="shared" ref="BT83:BU83" si="183">SUM(BT71:BT82)</f>
        <v>69</v>
      </c>
      <c r="BU83" s="34">
        <f t="shared" si="183"/>
        <v>979</v>
      </c>
      <c r="BV83" s="36">
        <f t="shared" si="169"/>
        <v>14188.40579710145</v>
      </c>
      <c r="BW83" s="35">
        <f t="shared" ref="BW83:BX83" si="184">SUM(BW71:BW82)</f>
        <v>0</v>
      </c>
      <c r="BX83" s="34">
        <f t="shared" si="184"/>
        <v>0</v>
      </c>
      <c r="BY83" s="36"/>
      <c r="BZ83" s="35">
        <f t="shared" ref="BZ83:CA83" si="185">SUM(BZ71:BZ82)</f>
        <v>0</v>
      </c>
      <c r="CA83" s="34">
        <f t="shared" si="185"/>
        <v>0</v>
      </c>
      <c r="CB83" s="36"/>
      <c r="CC83" s="35">
        <f t="shared" ref="CC83:CD83" si="186">SUM(CC71:CC82)</f>
        <v>0</v>
      </c>
      <c r="CD83" s="34">
        <f t="shared" si="186"/>
        <v>0</v>
      </c>
      <c r="CE83" s="36"/>
      <c r="CF83" s="35">
        <f t="shared" ref="CF83:CG83" si="187">SUM(CF71:CF82)</f>
        <v>0</v>
      </c>
      <c r="CG83" s="34">
        <f t="shared" si="187"/>
        <v>0</v>
      </c>
      <c r="CH83" s="36"/>
      <c r="CI83" s="35">
        <f t="shared" ref="CI83:CJ83" si="188">SUM(CI71:CI82)</f>
        <v>0</v>
      </c>
      <c r="CJ83" s="34">
        <f t="shared" si="188"/>
        <v>0</v>
      </c>
      <c r="CK83" s="36"/>
      <c r="CL83" s="35"/>
      <c r="CM83" s="34"/>
      <c r="CN83" s="36"/>
      <c r="CO83" s="35">
        <f t="shared" ref="CO83:CP83" si="189">SUM(CO71:CO82)</f>
        <v>0</v>
      </c>
      <c r="CP83" s="34">
        <f t="shared" si="189"/>
        <v>3</v>
      </c>
      <c r="CQ83" s="36"/>
      <c r="CR83" s="35">
        <f t="shared" ref="CR83:CS83" si="190">SUM(CR71:CR82)</f>
        <v>0</v>
      </c>
      <c r="CS83" s="34">
        <f t="shared" si="190"/>
        <v>0</v>
      </c>
      <c r="CT83" s="36"/>
      <c r="CU83" s="35">
        <f t="shared" ref="CU83:CV83" si="191">SUM(CU71:CU82)</f>
        <v>0</v>
      </c>
      <c r="CV83" s="34">
        <f t="shared" si="191"/>
        <v>0</v>
      </c>
      <c r="CW83" s="36"/>
      <c r="CX83" s="35">
        <f t="shared" ref="CX83:CY83" si="192">SUM(CX71:CX82)</f>
        <v>0</v>
      </c>
      <c r="CY83" s="34">
        <f t="shared" si="192"/>
        <v>0</v>
      </c>
      <c r="CZ83" s="36"/>
      <c r="DA83" s="35">
        <f t="shared" ref="DA83:DB83" si="193">SUM(DA71:DA82)</f>
        <v>0</v>
      </c>
      <c r="DB83" s="34">
        <f t="shared" si="193"/>
        <v>0</v>
      </c>
      <c r="DC83" s="36"/>
      <c r="DD83" s="35">
        <f t="shared" ref="DD83:DE83" si="194">SUM(DD71:DD82)</f>
        <v>0</v>
      </c>
      <c r="DE83" s="34">
        <f t="shared" si="194"/>
        <v>0</v>
      </c>
      <c r="DF83" s="36"/>
      <c r="DG83" s="35">
        <f t="shared" ref="DG83:DH83" si="195">SUM(DG71:DG82)</f>
        <v>0</v>
      </c>
      <c r="DH83" s="34">
        <f t="shared" si="195"/>
        <v>0</v>
      </c>
      <c r="DI83" s="36"/>
      <c r="DJ83" s="35">
        <f t="shared" ref="DJ83:DK83" si="196">SUM(DJ71:DJ82)</f>
        <v>0</v>
      </c>
      <c r="DK83" s="34">
        <f t="shared" si="196"/>
        <v>0</v>
      </c>
      <c r="DL83" s="36"/>
      <c r="DM83" s="35">
        <f t="shared" ref="DM83:DN83" si="197">SUM(DM71:DM82)</f>
        <v>0</v>
      </c>
      <c r="DN83" s="34">
        <f t="shared" si="197"/>
        <v>0</v>
      </c>
      <c r="DO83" s="36"/>
      <c r="DP83" s="35">
        <f t="shared" ref="DP83:DQ83" si="198">SUM(DP71:DP82)</f>
        <v>0</v>
      </c>
      <c r="DQ83" s="34">
        <f t="shared" si="198"/>
        <v>0</v>
      </c>
      <c r="DR83" s="36"/>
      <c r="DS83" s="35">
        <f t="shared" ref="DS83:DT83" si="199">SUM(DS71:DS82)</f>
        <v>426</v>
      </c>
      <c r="DT83" s="34">
        <f t="shared" si="199"/>
        <v>4392</v>
      </c>
      <c r="DU83" s="36"/>
      <c r="DV83" s="35">
        <f t="shared" ref="DV83:DW83" si="200">SUM(DV71:DV82)</f>
        <v>951</v>
      </c>
      <c r="DW83" s="34">
        <f t="shared" si="200"/>
        <v>12117</v>
      </c>
      <c r="DX83" s="36"/>
      <c r="DY83" s="35">
        <f t="shared" si="128"/>
        <v>1524</v>
      </c>
      <c r="DZ83" s="36">
        <f t="shared" si="167"/>
        <v>18579</v>
      </c>
    </row>
    <row r="84" spans="1:130" x14ac:dyDescent="0.3">
      <c r="A84" s="45">
        <v>2012</v>
      </c>
      <c r="B84" s="46" t="s">
        <v>2</v>
      </c>
      <c r="C84" s="6">
        <v>0</v>
      </c>
      <c r="D84" s="5">
        <v>0</v>
      </c>
      <c r="E84" s="8">
        <v>0</v>
      </c>
      <c r="F84" s="6">
        <v>0</v>
      </c>
      <c r="G84" s="5">
        <v>0</v>
      </c>
      <c r="H84" s="8">
        <v>0</v>
      </c>
      <c r="I84" s="6">
        <v>0</v>
      </c>
      <c r="J84" s="5">
        <v>0</v>
      </c>
      <c r="K84" s="8">
        <v>0</v>
      </c>
      <c r="L84" s="6">
        <v>0</v>
      </c>
      <c r="M84" s="5">
        <v>0</v>
      </c>
      <c r="N84" s="8">
        <v>0</v>
      </c>
      <c r="O84" s="6">
        <v>0</v>
      </c>
      <c r="P84" s="5">
        <v>0</v>
      </c>
      <c r="Q84" s="8">
        <v>0</v>
      </c>
      <c r="R84" s="6">
        <v>0</v>
      </c>
      <c r="S84" s="5">
        <v>0</v>
      </c>
      <c r="T84" s="8">
        <v>0</v>
      </c>
      <c r="U84" s="6">
        <v>0</v>
      </c>
      <c r="V84" s="5">
        <v>0</v>
      </c>
      <c r="W84" s="8">
        <v>0</v>
      </c>
      <c r="X84" s="6">
        <v>0</v>
      </c>
      <c r="Y84" s="5">
        <v>0</v>
      </c>
      <c r="Z84" s="8">
        <v>0</v>
      </c>
      <c r="AA84" s="6">
        <v>0</v>
      </c>
      <c r="AB84" s="5">
        <v>0</v>
      </c>
      <c r="AC84" s="8">
        <v>0</v>
      </c>
      <c r="AD84" s="6">
        <v>0</v>
      </c>
      <c r="AE84" s="5">
        <v>0</v>
      </c>
      <c r="AF84" s="8">
        <v>0</v>
      </c>
      <c r="AG84" s="6">
        <v>0</v>
      </c>
      <c r="AH84" s="5">
        <v>0</v>
      </c>
      <c r="AI84" s="8">
        <v>0</v>
      </c>
      <c r="AJ84" s="6">
        <v>0</v>
      </c>
      <c r="AK84" s="5">
        <v>0</v>
      </c>
      <c r="AL84" s="8">
        <v>0</v>
      </c>
      <c r="AM84" s="6">
        <v>0</v>
      </c>
      <c r="AN84" s="5">
        <v>0</v>
      </c>
      <c r="AO84" s="8">
        <v>0</v>
      </c>
      <c r="AP84" s="6">
        <v>4</v>
      </c>
      <c r="AQ84" s="5">
        <v>56</v>
      </c>
      <c r="AR84" s="8">
        <f>AQ84/AP84*1000</f>
        <v>14000</v>
      </c>
      <c r="AS84" s="6">
        <v>0</v>
      </c>
      <c r="AT84" s="5">
        <v>0</v>
      </c>
      <c r="AU84" s="8">
        <v>0</v>
      </c>
      <c r="AV84" s="6">
        <v>0</v>
      </c>
      <c r="AW84" s="5">
        <v>0</v>
      </c>
      <c r="AX84" s="8">
        <v>0</v>
      </c>
      <c r="AY84" s="6">
        <v>0</v>
      </c>
      <c r="AZ84" s="5">
        <v>0</v>
      </c>
      <c r="BA84" s="8">
        <v>0</v>
      </c>
      <c r="BB84" s="6">
        <v>0</v>
      </c>
      <c r="BC84" s="5">
        <v>0</v>
      </c>
      <c r="BD84" s="8">
        <v>0</v>
      </c>
      <c r="BE84" s="6">
        <v>0</v>
      </c>
      <c r="BF84" s="5">
        <v>0</v>
      </c>
      <c r="BG84" s="8">
        <v>0</v>
      </c>
      <c r="BH84" s="6">
        <v>0</v>
      </c>
      <c r="BI84" s="5">
        <v>0</v>
      </c>
      <c r="BJ84" s="8">
        <v>0</v>
      </c>
      <c r="BK84" s="6">
        <v>0</v>
      </c>
      <c r="BL84" s="5">
        <v>0</v>
      </c>
      <c r="BM84" s="8">
        <v>0</v>
      </c>
      <c r="BN84" s="6">
        <v>0</v>
      </c>
      <c r="BO84" s="5">
        <v>0</v>
      </c>
      <c r="BP84" s="8">
        <v>0</v>
      </c>
      <c r="BQ84" s="6">
        <v>0</v>
      </c>
      <c r="BR84" s="5">
        <v>0</v>
      </c>
      <c r="BS84" s="8">
        <v>0</v>
      </c>
      <c r="BT84" s="6">
        <v>2</v>
      </c>
      <c r="BU84" s="5">
        <v>48</v>
      </c>
      <c r="BV84" s="8">
        <f t="shared" ref="BV84:BV96" si="201">BU84/BT84*1000</f>
        <v>24000</v>
      </c>
      <c r="BW84" s="6">
        <v>0</v>
      </c>
      <c r="BX84" s="5">
        <v>0</v>
      </c>
      <c r="BY84" s="8">
        <v>0</v>
      </c>
      <c r="BZ84" s="6">
        <v>0</v>
      </c>
      <c r="CA84" s="5">
        <v>0</v>
      </c>
      <c r="CB84" s="8">
        <v>0</v>
      </c>
      <c r="CC84" s="6">
        <v>0</v>
      </c>
      <c r="CD84" s="5">
        <v>0</v>
      </c>
      <c r="CE84" s="8">
        <v>0</v>
      </c>
      <c r="CF84" s="6">
        <v>0</v>
      </c>
      <c r="CG84" s="5">
        <v>0</v>
      </c>
      <c r="CH84" s="8">
        <v>0</v>
      </c>
      <c r="CI84" s="6">
        <v>0</v>
      </c>
      <c r="CJ84" s="5">
        <v>0</v>
      </c>
      <c r="CK84" s="8">
        <v>0</v>
      </c>
      <c r="CL84" s="6"/>
      <c r="CM84" s="5"/>
      <c r="CN84" s="8"/>
      <c r="CO84" s="6">
        <v>0</v>
      </c>
      <c r="CP84" s="5">
        <v>0</v>
      </c>
      <c r="CQ84" s="8">
        <v>0</v>
      </c>
      <c r="CR84" s="6">
        <v>0</v>
      </c>
      <c r="CS84" s="5">
        <v>0</v>
      </c>
      <c r="CT84" s="8">
        <v>0</v>
      </c>
      <c r="CU84" s="6">
        <v>0</v>
      </c>
      <c r="CV84" s="5">
        <v>0</v>
      </c>
      <c r="CW84" s="8">
        <v>0</v>
      </c>
      <c r="CX84" s="6">
        <v>0</v>
      </c>
      <c r="CY84" s="5">
        <v>0</v>
      </c>
      <c r="CZ84" s="8">
        <v>0</v>
      </c>
      <c r="DA84" s="6">
        <v>0</v>
      </c>
      <c r="DB84" s="5">
        <v>0</v>
      </c>
      <c r="DC84" s="8">
        <v>0</v>
      </c>
      <c r="DD84" s="6">
        <v>0</v>
      </c>
      <c r="DE84" s="5">
        <v>0</v>
      </c>
      <c r="DF84" s="8">
        <v>0</v>
      </c>
      <c r="DG84" s="6">
        <v>0</v>
      </c>
      <c r="DH84" s="5">
        <v>0</v>
      </c>
      <c r="DI84" s="8">
        <v>0</v>
      </c>
      <c r="DJ84" s="6">
        <v>0</v>
      </c>
      <c r="DK84" s="5">
        <v>0</v>
      </c>
      <c r="DL84" s="8">
        <v>0</v>
      </c>
      <c r="DM84" s="6">
        <v>0</v>
      </c>
      <c r="DN84" s="5">
        <v>0</v>
      </c>
      <c r="DO84" s="8">
        <v>0</v>
      </c>
      <c r="DP84" s="6">
        <v>0</v>
      </c>
      <c r="DQ84" s="5">
        <v>0</v>
      </c>
      <c r="DR84" s="8">
        <v>0</v>
      </c>
      <c r="DS84" s="6">
        <v>1</v>
      </c>
      <c r="DT84" s="5">
        <v>5</v>
      </c>
      <c r="DU84" s="8">
        <f t="shared" ref="DU84:DU95" si="202">DT84/DS84*1000</f>
        <v>5000</v>
      </c>
      <c r="DV84" s="6">
        <v>76</v>
      </c>
      <c r="DW84" s="5">
        <v>1041</v>
      </c>
      <c r="DX84" s="8">
        <f t="shared" ref="DX84:DX95" si="203">DW84/DV84*1000</f>
        <v>13697.368421052632</v>
      </c>
      <c r="DY84" s="6">
        <f t="shared" si="128"/>
        <v>83</v>
      </c>
      <c r="DZ84" s="10">
        <f t="shared" si="167"/>
        <v>1150</v>
      </c>
    </row>
    <row r="85" spans="1:130" x14ac:dyDescent="0.3">
      <c r="A85" s="45">
        <v>2012</v>
      </c>
      <c r="B85" s="46" t="s">
        <v>3</v>
      </c>
      <c r="C85" s="6">
        <v>0</v>
      </c>
      <c r="D85" s="5">
        <v>0</v>
      </c>
      <c r="E85" s="8">
        <v>0</v>
      </c>
      <c r="F85" s="6">
        <v>0</v>
      </c>
      <c r="G85" s="5">
        <v>0</v>
      </c>
      <c r="H85" s="8">
        <v>0</v>
      </c>
      <c r="I85" s="6">
        <v>0</v>
      </c>
      <c r="J85" s="5">
        <v>0</v>
      </c>
      <c r="K85" s="8">
        <v>0</v>
      </c>
      <c r="L85" s="6">
        <v>0</v>
      </c>
      <c r="M85" s="5">
        <v>0</v>
      </c>
      <c r="N85" s="8">
        <v>0</v>
      </c>
      <c r="O85" s="6">
        <v>0</v>
      </c>
      <c r="P85" s="5">
        <v>0</v>
      </c>
      <c r="Q85" s="8">
        <v>0</v>
      </c>
      <c r="R85" s="6">
        <v>0</v>
      </c>
      <c r="S85" s="5">
        <v>0</v>
      </c>
      <c r="T85" s="8">
        <v>0</v>
      </c>
      <c r="U85" s="6">
        <v>0</v>
      </c>
      <c r="V85" s="5">
        <v>0</v>
      </c>
      <c r="W85" s="8">
        <v>0</v>
      </c>
      <c r="X85" s="6">
        <v>0</v>
      </c>
      <c r="Y85" s="5">
        <v>0</v>
      </c>
      <c r="Z85" s="8">
        <v>0</v>
      </c>
      <c r="AA85" s="6">
        <v>0</v>
      </c>
      <c r="AB85" s="5">
        <v>0</v>
      </c>
      <c r="AC85" s="8">
        <v>0</v>
      </c>
      <c r="AD85" s="6">
        <v>0</v>
      </c>
      <c r="AE85" s="5">
        <v>0</v>
      </c>
      <c r="AF85" s="8">
        <v>0</v>
      </c>
      <c r="AG85" s="6">
        <v>0</v>
      </c>
      <c r="AH85" s="5">
        <v>0</v>
      </c>
      <c r="AI85" s="8">
        <v>0</v>
      </c>
      <c r="AJ85" s="6">
        <v>0</v>
      </c>
      <c r="AK85" s="5">
        <v>0</v>
      </c>
      <c r="AL85" s="8">
        <v>0</v>
      </c>
      <c r="AM85" s="6">
        <v>0</v>
      </c>
      <c r="AN85" s="5">
        <v>0</v>
      </c>
      <c r="AO85" s="8">
        <v>0</v>
      </c>
      <c r="AP85" s="6">
        <v>0</v>
      </c>
      <c r="AQ85" s="5">
        <v>0</v>
      </c>
      <c r="AR85" s="8">
        <v>0</v>
      </c>
      <c r="AS85" s="6">
        <v>0</v>
      </c>
      <c r="AT85" s="5">
        <v>0</v>
      </c>
      <c r="AU85" s="8">
        <v>0</v>
      </c>
      <c r="AV85" s="6">
        <v>0</v>
      </c>
      <c r="AW85" s="5">
        <v>0</v>
      </c>
      <c r="AX85" s="8">
        <v>0</v>
      </c>
      <c r="AY85" s="6">
        <v>3</v>
      </c>
      <c r="AZ85" s="5">
        <v>47</v>
      </c>
      <c r="BA85" s="8">
        <f t="shared" ref="BA85:BA87" si="204">AZ85/AY85*1000</f>
        <v>15666.666666666666</v>
      </c>
      <c r="BB85" s="6">
        <v>0</v>
      </c>
      <c r="BC85" s="5">
        <v>0</v>
      </c>
      <c r="BD85" s="8">
        <v>0</v>
      </c>
      <c r="BE85" s="6">
        <v>0</v>
      </c>
      <c r="BF85" s="5">
        <v>0</v>
      </c>
      <c r="BG85" s="8">
        <v>0</v>
      </c>
      <c r="BH85" s="6">
        <v>0</v>
      </c>
      <c r="BI85" s="5">
        <v>0</v>
      </c>
      <c r="BJ85" s="8">
        <v>0</v>
      </c>
      <c r="BK85" s="6">
        <v>0</v>
      </c>
      <c r="BL85" s="5">
        <v>5</v>
      </c>
      <c r="BM85" s="8">
        <v>0</v>
      </c>
      <c r="BN85" s="6">
        <v>0</v>
      </c>
      <c r="BO85" s="5">
        <v>0</v>
      </c>
      <c r="BP85" s="8">
        <v>0</v>
      </c>
      <c r="BQ85" s="6">
        <v>0</v>
      </c>
      <c r="BR85" s="5">
        <v>0</v>
      </c>
      <c r="BS85" s="8">
        <v>0</v>
      </c>
      <c r="BT85" s="6">
        <v>4</v>
      </c>
      <c r="BU85" s="5">
        <v>81</v>
      </c>
      <c r="BV85" s="8">
        <f t="shared" si="201"/>
        <v>20250</v>
      </c>
      <c r="BW85" s="6">
        <v>0</v>
      </c>
      <c r="BX85" s="5">
        <v>0</v>
      </c>
      <c r="BY85" s="8">
        <v>0</v>
      </c>
      <c r="BZ85" s="6">
        <v>0</v>
      </c>
      <c r="CA85" s="5">
        <v>0</v>
      </c>
      <c r="CB85" s="8">
        <v>0</v>
      </c>
      <c r="CC85" s="6">
        <v>0</v>
      </c>
      <c r="CD85" s="5">
        <v>0</v>
      </c>
      <c r="CE85" s="8">
        <v>0</v>
      </c>
      <c r="CF85" s="6">
        <v>0</v>
      </c>
      <c r="CG85" s="5">
        <v>0</v>
      </c>
      <c r="CH85" s="8">
        <v>0</v>
      </c>
      <c r="CI85" s="6">
        <v>0</v>
      </c>
      <c r="CJ85" s="5">
        <v>0</v>
      </c>
      <c r="CK85" s="8">
        <v>0</v>
      </c>
      <c r="CL85" s="6"/>
      <c r="CM85" s="5"/>
      <c r="CN85" s="8"/>
      <c r="CO85" s="6">
        <v>0</v>
      </c>
      <c r="CP85" s="5">
        <v>0</v>
      </c>
      <c r="CQ85" s="8">
        <v>0</v>
      </c>
      <c r="CR85" s="6">
        <v>0</v>
      </c>
      <c r="CS85" s="5">
        <v>0</v>
      </c>
      <c r="CT85" s="8">
        <v>0</v>
      </c>
      <c r="CU85" s="6">
        <v>0</v>
      </c>
      <c r="CV85" s="5">
        <v>0</v>
      </c>
      <c r="CW85" s="8">
        <v>0</v>
      </c>
      <c r="CX85" s="6">
        <v>0</v>
      </c>
      <c r="CY85" s="5">
        <v>0</v>
      </c>
      <c r="CZ85" s="8">
        <v>0</v>
      </c>
      <c r="DA85" s="6">
        <v>0</v>
      </c>
      <c r="DB85" s="5">
        <v>0</v>
      </c>
      <c r="DC85" s="8">
        <v>0</v>
      </c>
      <c r="DD85" s="6">
        <v>0</v>
      </c>
      <c r="DE85" s="5">
        <v>0</v>
      </c>
      <c r="DF85" s="8">
        <v>0</v>
      </c>
      <c r="DG85" s="6">
        <v>0</v>
      </c>
      <c r="DH85" s="5">
        <v>0</v>
      </c>
      <c r="DI85" s="8">
        <v>0</v>
      </c>
      <c r="DJ85" s="6">
        <v>0</v>
      </c>
      <c r="DK85" s="5">
        <v>0</v>
      </c>
      <c r="DL85" s="8">
        <v>0</v>
      </c>
      <c r="DM85" s="6">
        <v>0</v>
      </c>
      <c r="DN85" s="5">
        <v>0</v>
      </c>
      <c r="DO85" s="8">
        <v>0</v>
      </c>
      <c r="DP85" s="6">
        <v>0</v>
      </c>
      <c r="DQ85" s="5">
        <v>0</v>
      </c>
      <c r="DR85" s="8">
        <v>0</v>
      </c>
      <c r="DS85" s="6">
        <v>2</v>
      </c>
      <c r="DT85" s="5">
        <v>75</v>
      </c>
      <c r="DU85" s="8">
        <f t="shared" si="202"/>
        <v>37500</v>
      </c>
      <c r="DV85" s="6">
        <v>53</v>
      </c>
      <c r="DW85" s="5">
        <v>653</v>
      </c>
      <c r="DX85" s="8">
        <f t="shared" si="203"/>
        <v>12320.754716981131</v>
      </c>
      <c r="DY85" s="6">
        <f t="shared" si="128"/>
        <v>62</v>
      </c>
      <c r="DZ85" s="10">
        <f t="shared" si="167"/>
        <v>861</v>
      </c>
    </row>
    <row r="86" spans="1:130" x14ac:dyDescent="0.3">
      <c r="A86" s="45">
        <v>2012</v>
      </c>
      <c r="B86" s="46" t="s">
        <v>4</v>
      </c>
      <c r="C86" s="6">
        <v>0</v>
      </c>
      <c r="D86" s="5">
        <v>0</v>
      </c>
      <c r="E86" s="8">
        <v>0</v>
      </c>
      <c r="F86" s="6">
        <v>0</v>
      </c>
      <c r="G86" s="5">
        <v>0</v>
      </c>
      <c r="H86" s="8">
        <v>0</v>
      </c>
      <c r="I86" s="6">
        <v>0</v>
      </c>
      <c r="J86" s="5">
        <v>0</v>
      </c>
      <c r="K86" s="8">
        <v>0</v>
      </c>
      <c r="L86" s="6">
        <v>0</v>
      </c>
      <c r="M86" s="5">
        <v>0</v>
      </c>
      <c r="N86" s="8">
        <v>0</v>
      </c>
      <c r="O86" s="6">
        <v>0</v>
      </c>
      <c r="P86" s="5">
        <v>0</v>
      </c>
      <c r="Q86" s="8">
        <v>0</v>
      </c>
      <c r="R86" s="6">
        <v>0</v>
      </c>
      <c r="S86" s="5">
        <v>0</v>
      </c>
      <c r="T86" s="8">
        <v>0</v>
      </c>
      <c r="U86" s="6">
        <v>0</v>
      </c>
      <c r="V86" s="5">
        <v>0</v>
      </c>
      <c r="W86" s="8">
        <v>0</v>
      </c>
      <c r="X86" s="6">
        <v>0</v>
      </c>
      <c r="Y86" s="5">
        <v>0</v>
      </c>
      <c r="Z86" s="8">
        <v>0</v>
      </c>
      <c r="AA86" s="6">
        <v>0</v>
      </c>
      <c r="AB86" s="5">
        <v>0</v>
      </c>
      <c r="AC86" s="8">
        <v>0</v>
      </c>
      <c r="AD86" s="6">
        <v>0</v>
      </c>
      <c r="AE86" s="5">
        <v>0</v>
      </c>
      <c r="AF86" s="8">
        <v>0</v>
      </c>
      <c r="AG86" s="6">
        <v>0</v>
      </c>
      <c r="AH86" s="5">
        <v>0</v>
      </c>
      <c r="AI86" s="8">
        <v>0</v>
      </c>
      <c r="AJ86" s="6">
        <v>0</v>
      </c>
      <c r="AK86" s="5">
        <v>0</v>
      </c>
      <c r="AL86" s="8">
        <v>0</v>
      </c>
      <c r="AM86" s="6">
        <v>0</v>
      </c>
      <c r="AN86" s="5">
        <v>0</v>
      </c>
      <c r="AO86" s="8">
        <v>0</v>
      </c>
      <c r="AP86" s="6">
        <v>0</v>
      </c>
      <c r="AQ86" s="5">
        <v>0</v>
      </c>
      <c r="AR86" s="8">
        <v>0</v>
      </c>
      <c r="AS86" s="6">
        <v>0</v>
      </c>
      <c r="AT86" s="5">
        <v>0</v>
      </c>
      <c r="AU86" s="8">
        <v>0</v>
      </c>
      <c r="AV86" s="6">
        <v>0</v>
      </c>
      <c r="AW86" s="5">
        <v>0</v>
      </c>
      <c r="AX86" s="8">
        <v>0</v>
      </c>
      <c r="AY86" s="6">
        <v>0</v>
      </c>
      <c r="AZ86" s="5">
        <v>0</v>
      </c>
      <c r="BA86" s="8">
        <v>0</v>
      </c>
      <c r="BB86" s="6">
        <v>0</v>
      </c>
      <c r="BC86" s="5">
        <v>1</v>
      </c>
      <c r="BD86" s="8">
        <v>0</v>
      </c>
      <c r="BE86" s="6">
        <v>0</v>
      </c>
      <c r="BF86" s="5">
        <v>0</v>
      </c>
      <c r="BG86" s="8">
        <v>0</v>
      </c>
      <c r="BH86" s="6">
        <v>0</v>
      </c>
      <c r="BI86" s="5">
        <v>0</v>
      </c>
      <c r="BJ86" s="8">
        <v>0</v>
      </c>
      <c r="BK86" s="6">
        <v>0</v>
      </c>
      <c r="BL86" s="5">
        <v>0</v>
      </c>
      <c r="BM86" s="8">
        <v>0</v>
      </c>
      <c r="BN86" s="6">
        <v>0</v>
      </c>
      <c r="BO86" s="5">
        <v>0</v>
      </c>
      <c r="BP86" s="8">
        <v>0</v>
      </c>
      <c r="BQ86" s="6">
        <v>0</v>
      </c>
      <c r="BR86" s="5">
        <v>0</v>
      </c>
      <c r="BS86" s="8">
        <v>0</v>
      </c>
      <c r="BT86" s="6">
        <v>8</v>
      </c>
      <c r="BU86" s="5">
        <v>121</v>
      </c>
      <c r="BV86" s="8">
        <f t="shared" si="201"/>
        <v>15125</v>
      </c>
      <c r="BW86" s="6">
        <v>0</v>
      </c>
      <c r="BX86" s="5">
        <v>0</v>
      </c>
      <c r="BY86" s="8">
        <v>0</v>
      </c>
      <c r="BZ86" s="6">
        <v>0</v>
      </c>
      <c r="CA86" s="5">
        <v>0</v>
      </c>
      <c r="CB86" s="8">
        <v>0</v>
      </c>
      <c r="CC86" s="6">
        <v>0</v>
      </c>
      <c r="CD86" s="5">
        <v>0</v>
      </c>
      <c r="CE86" s="8">
        <v>0</v>
      </c>
      <c r="CF86" s="6">
        <v>0</v>
      </c>
      <c r="CG86" s="5">
        <v>0</v>
      </c>
      <c r="CH86" s="8">
        <v>0</v>
      </c>
      <c r="CI86" s="6">
        <v>0</v>
      </c>
      <c r="CJ86" s="5">
        <v>0</v>
      </c>
      <c r="CK86" s="8">
        <v>0</v>
      </c>
      <c r="CL86" s="6"/>
      <c r="CM86" s="5"/>
      <c r="CN86" s="8"/>
      <c r="CO86" s="6">
        <v>0</v>
      </c>
      <c r="CP86" s="5">
        <v>0</v>
      </c>
      <c r="CQ86" s="8">
        <v>0</v>
      </c>
      <c r="CR86" s="6">
        <v>0</v>
      </c>
      <c r="CS86" s="5">
        <v>0</v>
      </c>
      <c r="CT86" s="8">
        <v>0</v>
      </c>
      <c r="CU86" s="6">
        <v>0</v>
      </c>
      <c r="CV86" s="5">
        <v>0</v>
      </c>
      <c r="CW86" s="8">
        <v>0</v>
      </c>
      <c r="CX86" s="6">
        <v>0</v>
      </c>
      <c r="CY86" s="5">
        <v>0</v>
      </c>
      <c r="CZ86" s="8">
        <v>0</v>
      </c>
      <c r="DA86" s="6">
        <v>0</v>
      </c>
      <c r="DB86" s="5">
        <v>0</v>
      </c>
      <c r="DC86" s="8">
        <v>0</v>
      </c>
      <c r="DD86" s="6">
        <v>0</v>
      </c>
      <c r="DE86" s="5">
        <v>0</v>
      </c>
      <c r="DF86" s="8">
        <v>0</v>
      </c>
      <c r="DG86" s="6">
        <v>0</v>
      </c>
      <c r="DH86" s="5">
        <v>0</v>
      </c>
      <c r="DI86" s="8">
        <v>0</v>
      </c>
      <c r="DJ86" s="6">
        <v>0</v>
      </c>
      <c r="DK86" s="5">
        <v>0</v>
      </c>
      <c r="DL86" s="8">
        <v>0</v>
      </c>
      <c r="DM86" s="6">
        <v>0</v>
      </c>
      <c r="DN86" s="5">
        <v>0</v>
      </c>
      <c r="DO86" s="8">
        <v>0</v>
      </c>
      <c r="DP86" s="6">
        <v>0</v>
      </c>
      <c r="DQ86" s="5">
        <v>0</v>
      </c>
      <c r="DR86" s="8">
        <v>0</v>
      </c>
      <c r="DS86" s="6">
        <v>0</v>
      </c>
      <c r="DT86" s="5">
        <v>4</v>
      </c>
      <c r="DU86" s="8">
        <v>0</v>
      </c>
      <c r="DV86" s="6">
        <v>109</v>
      </c>
      <c r="DW86" s="5">
        <v>1460</v>
      </c>
      <c r="DX86" s="8">
        <f t="shared" si="203"/>
        <v>13394.495412844037</v>
      </c>
      <c r="DY86" s="6">
        <f t="shared" si="128"/>
        <v>117</v>
      </c>
      <c r="DZ86" s="10">
        <f t="shared" si="167"/>
        <v>1586</v>
      </c>
    </row>
    <row r="87" spans="1:130" x14ac:dyDescent="0.3">
      <c r="A87" s="45">
        <v>2012</v>
      </c>
      <c r="B87" s="46" t="s">
        <v>5</v>
      </c>
      <c r="C87" s="6">
        <v>0</v>
      </c>
      <c r="D87" s="5">
        <v>0</v>
      </c>
      <c r="E87" s="8">
        <v>0</v>
      </c>
      <c r="F87" s="6">
        <v>0</v>
      </c>
      <c r="G87" s="5">
        <v>0</v>
      </c>
      <c r="H87" s="8">
        <v>0</v>
      </c>
      <c r="I87" s="6">
        <v>0</v>
      </c>
      <c r="J87" s="5">
        <v>0</v>
      </c>
      <c r="K87" s="8">
        <v>0</v>
      </c>
      <c r="L87" s="6">
        <v>0</v>
      </c>
      <c r="M87" s="5">
        <v>0</v>
      </c>
      <c r="N87" s="8">
        <v>0</v>
      </c>
      <c r="O87" s="6">
        <v>0</v>
      </c>
      <c r="P87" s="5">
        <v>0</v>
      </c>
      <c r="Q87" s="8">
        <v>0</v>
      </c>
      <c r="R87" s="6">
        <v>0</v>
      </c>
      <c r="S87" s="5">
        <v>0</v>
      </c>
      <c r="T87" s="8">
        <v>0</v>
      </c>
      <c r="U87" s="6">
        <v>0</v>
      </c>
      <c r="V87" s="5">
        <v>0</v>
      </c>
      <c r="W87" s="8">
        <v>0</v>
      </c>
      <c r="X87" s="6">
        <v>0</v>
      </c>
      <c r="Y87" s="5">
        <v>0</v>
      </c>
      <c r="Z87" s="8">
        <v>0</v>
      </c>
      <c r="AA87" s="6">
        <v>0</v>
      </c>
      <c r="AB87" s="5">
        <v>0</v>
      </c>
      <c r="AC87" s="8">
        <v>0</v>
      </c>
      <c r="AD87" s="6">
        <v>0</v>
      </c>
      <c r="AE87" s="5">
        <v>0</v>
      </c>
      <c r="AF87" s="8">
        <v>0</v>
      </c>
      <c r="AG87" s="6">
        <v>0</v>
      </c>
      <c r="AH87" s="5">
        <v>0</v>
      </c>
      <c r="AI87" s="8">
        <v>0</v>
      </c>
      <c r="AJ87" s="6">
        <v>0</v>
      </c>
      <c r="AK87" s="5">
        <v>0</v>
      </c>
      <c r="AL87" s="8">
        <v>0</v>
      </c>
      <c r="AM87" s="6">
        <v>0</v>
      </c>
      <c r="AN87" s="5">
        <v>0</v>
      </c>
      <c r="AO87" s="8">
        <v>0</v>
      </c>
      <c r="AP87" s="6">
        <v>7</v>
      </c>
      <c r="AQ87" s="5">
        <v>113</v>
      </c>
      <c r="AR87" s="8">
        <f t="shared" ref="AR87:AR90" si="205">AQ87/AP87*1000</f>
        <v>16142.857142857143</v>
      </c>
      <c r="AS87" s="6">
        <v>0</v>
      </c>
      <c r="AT87" s="5">
        <v>0</v>
      </c>
      <c r="AU87" s="8">
        <v>0</v>
      </c>
      <c r="AV87" s="6">
        <v>0</v>
      </c>
      <c r="AW87" s="5">
        <v>0</v>
      </c>
      <c r="AX87" s="8">
        <v>0</v>
      </c>
      <c r="AY87" s="6">
        <v>6</v>
      </c>
      <c r="AZ87" s="5">
        <v>98</v>
      </c>
      <c r="BA87" s="8">
        <f t="shared" si="204"/>
        <v>16333.333333333332</v>
      </c>
      <c r="BB87" s="6">
        <v>0</v>
      </c>
      <c r="BC87" s="5">
        <v>0</v>
      </c>
      <c r="BD87" s="8">
        <v>0</v>
      </c>
      <c r="BE87" s="6">
        <v>0</v>
      </c>
      <c r="BF87" s="5">
        <v>0</v>
      </c>
      <c r="BG87" s="8">
        <v>0</v>
      </c>
      <c r="BH87" s="6">
        <v>0</v>
      </c>
      <c r="BI87" s="5">
        <v>0</v>
      </c>
      <c r="BJ87" s="8">
        <v>0</v>
      </c>
      <c r="BK87" s="6">
        <v>0</v>
      </c>
      <c r="BL87" s="5">
        <v>0</v>
      </c>
      <c r="BM87" s="8">
        <v>0</v>
      </c>
      <c r="BN87" s="6">
        <v>0</v>
      </c>
      <c r="BO87" s="5">
        <v>0</v>
      </c>
      <c r="BP87" s="8">
        <v>0</v>
      </c>
      <c r="BQ87" s="6">
        <v>0</v>
      </c>
      <c r="BR87" s="5">
        <v>0</v>
      </c>
      <c r="BS87" s="8">
        <v>0</v>
      </c>
      <c r="BT87" s="6">
        <v>4</v>
      </c>
      <c r="BU87" s="5">
        <v>57</v>
      </c>
      <c r="BV87" s="8">
        <f t="shared" si="201"/>
        <v>14250</v>
      </c>
      <c r="BW87" s="6">
        <v>0</v>
      </c>
      <c r="BX87" s="5">
        <v>0</v>
      </c>
      <c r="BY87" s="8">
        <v>0</v>
      </c>
      <c r="BZ87" s="6">
        <v>0</v>
      </c>
      <c r="CA87" s="5">
        <v>0</v>
      </c>
      <c r="CB87" s="8">
        <v>0</v>
      </c>
      <c r="CC87" s="6">
        <v>0</v>
      </c>
      <c r="CD87" s="5">
        <v>0</v>
      </c>
      <c r="CE87" s="8">
        <v>0</v>
      </c>
      <c r="CF87" s="6">
        <v>0</v>
      </c>
      <c r="CG87" s="5">
        <v>0</v>
      </c>
      <c r="CH87" s="8">
        <v>0</v>
      </c>
      <c r="CI87" s="6">
        <v>0</v>
      </c>
      <c r="CJ87" s="5">
        <v>0</v>
      </c>
      <c r="CK87" s="8">
        <v>0</v>
      </c>
      <c r="CL87" s="6"/>
      <c r="CM87" s="5"/>
      <c r="CN87" s="8"/>
      <c r="CO87" s="6">
        <v>0</v>
      </c>
      <c r="CP87" s="5">
        <v>0</v>
      </c>
      <c r="CQ87" s="8">
        <v>0</v>
      </c>
      <c r="CR87" s="6">
        <v>0</v>
      </c>
      <c r="CS87" s="5">
        <v>0</v>
      </c>
      <c r="CT87" s="8">
        <v>0</v>
      </c>
      <c r="CU87" s="6">
        <v>0</v>
      </c>
      <c r="CV87" s="5">
        <v>0</v>
      </c>
      <c r="CW87" s="8">
        <v>0</v>
      </c>
      <c r="CX87" s="6">
        <v>0</v>
      </c>
      <c r="CY87" s="5">
        <v>0</v>
      </c>
      <c r="CZ87" s="8">
        <v>0</v>
      </c>
      <c r="DA87" s="6">
        <v>0</v>
      </c>
      <c r="DB87" s="5">
        <v>0</v>
      </c>
      <c r="DC87" s="8">
        <v>0</v>
      </c>
      <c r="DD87" s="6">
        <v>0</v>
      </c>
      <c r="DE87" s="5">
        <v>0</v>
      </c>
      <c r="DF87" s="8">
        <v>0</v>
      </c>
      <c r="DG87" s="6">
        <v>0</v>
      </c>
      <c r="DH87" s="5">
        <v>0</v>
      </c>
      <c r="DI87" s="8">
        <v>0</v>
      </c>
      <c r="DJ87" s="6">
        <v>0</v>
      </c>
      <c r="DK87" s="5">
        <v>0</v>
      </c>
      <c r="DL87" s="8">
        <v>0</v>
      </c>
      <c r="DM87" s="6">
        <v>0</v>
      </c>
      <c r="DN87" s="5">
        <v>0</v>
      </c>
      <c r="DO87" s="8">
        <v>0</v>
      </c>
      <c r="DP87" s="6">
        <v>0</v>
      </c>
      <c r="DQ87" s="5">
        <v>0</v>
      </c>
      <c r="DR87" s="8">
        <v>0</v>
      </c>
      <c r="DS87" s="6">
        <v>1</v>
      </c>
      <c r="DT87" s="5">
        <v>12</v>
      </c>
      <c r="DU87" s="8">
        <f t="shared" si="202"/>
        <v>12000</v>
      </c>
      <c r="DV87" s="6">
        <v>63</v>
      </c>
      <c r="DW87" s="5">
        <v>800</v>
      </c>
      <c r="DX87" s="8">
        <f t="shared" si="203"/>
        <v>12698.412698412698</v>
      </c>
      <c r="DY87" s="6">
        <f t="shared" si="128"/>
        <v>81</v>
      </c>
      <c r="DZ87" s="10">
        <f t="shared" si="167"/>
        <v>1080</v>
      </c>
    </row>
    <row r="88" spans="1:130" x14ac:dyDescent="0.3">
      <c r="A88" s="45">
        <v>2012</v>
      </c>
      <c r="B88" s="46" t="s">
        <v>6</v>
      </c>
      <c r="C88" s="6">
        <v>0</v>
      </c>
      <c r="D88" s="5">
        <v>0</v>
      </c>
      <c r="E88" s="8">
        <v>0</v>
      </c>
      <c r="F88" s="6">
        <v>0</v>
      </c>
      <c r="G88" s="5">
        <v>0</v>
      </c>
      <c r="H88" s="8">
        <v>0</v>
      </c>
      <c r="I88" s="6">
        <v>0</v>
      </c>
      <c r="J88" s="5">
        <v>0</v>
      </c>
      <c r="K88" s="8">
        <v>0</v>
      </c>
      <c r="L88" s="6">
        <v>0</v>
      </c>
      <c r="M88" s="5">
        <v>0</v>
      </c>
      <c r="N88" s="8">
        <v>0</v>
      </c>
      <c r="O88" s="6">
        <v>0</v>
      </c>
      <c r="P88" s="5">
        <v>0</v>
      </c>
      <c r="Q88" s="8">
        <v>0</v>
      </c>
      <c r="R88" s="6">
        <v>4</v>
      </c>
      <c r="S88" s="5">
        <v>55</v>
      </c>
      <c r="T88" s="8">
        <f t="shared" ref="T88:T89" si="206">S88/R88*1000</f>
        <v>13750</v>
      </c>
      <c r="U88" s="6">
        <v>0</v>
      </c>
      <c r="V88" s="5">
        <v>0</v>
      </c>
      <c r="W88" s="8">
        <v>0</v>
      </c>
      <c r="X88" s="6">
        <v>0</v>
      </c>
      <c r="Y88" s="5">
        <v>0</v>
      </c>
      <c r="Z88" s="8">
        <v>0</v>
      </c>
      <c r="AA88" s="6">
        <v>0</v>
      </c>
      <c r="AB88" s="5">
        <v>0</v>
      </c>
      <c r="AC88" s="8">
        <v>0</v>
      </c>
      <c r="AD88" s="6">
        <v>0</v>
      </c>
      <c r="AE88" s="5">
        <v>0</v>
      </c>
      <c r="AF88" s="8">
        <v>0</v>
      </c>
      <c r="AG88" s="6">
        <v>0</v>
      </c>
      <c r="AH88" s="5">
        <v>0</v>
      </c>
      <c r="AI88" s="8">
        <v>0</v>
      </c>
      <c r="AJ88" s="6">
        <v>0</v>
      </c>
      <c r="AK88" s="5">
        <v>0</v>
      </c>
      <c r="AL88" s="8">
        <v>0</v>
      </c>
      <c r="AM88" s="6">
        <v>0</v>
      </c>
      <c r="AN88" s="5">
        <v>0</v>
      </c>
      <c r="AO88" s="8">
        <v>0</v>
      </c>
      <c r="AP88" s="6">
        <v>0</v>
      </c>
      <c r="AQ88" s="5">
        <v>0</v>
      </c>
      <c r="AR88" s="8">
        <v>0</v>
      </c>
      <c r="AS88" s="6">
        <v>0</v>
      </c>
      <c r="AT88" s="5">
        <v>0</v>
      </c>
      <c r="AU88" s="8">
        <v>0</v>
      </c>
      <c r="AV88" s="6">
        <v>0</v>
      </c>
      <c r="AW88" s="5">
        <v>0</v>
      </c>
      <c r="AX88" s="8">
        <v>0</v>
      </c>
      <c r="AY88" s="6">
        <v>0</v>
      </c>
      <c r="AZ88" s="5">
        <v>0</v>
      </c>
      <c r="BA88" s="8">
        <v>0</v>
      </c>
      <c r="BB88" s="6">
        <v>0</v>
      </c>
      <c r="BC88" s="5">
        <v>0</v>
      </c>
      <c r="BD88" s="8">
        <v>0</v>
      </c>
      <c r="BE88" s="6">
        <v>0</v>
      </c>
      <c r="BF88" s="5">
        <v>0</v>
      </c>
      <c r="BG88" s="8">
        <v>0</v>
      </c>
      <c r="BH88" s="6">
        <v>0</v>
      </c>
      <c r="BI88" s="5">
        <v>0</v>
      </c>
      <c r="BJ88" s="8">
        <v>0</v>
      </c>
      <c r="BK88" s="6">
        <v>0</v>
      </c>
      <c r="BL88" s="5">
        <v>2</v>
      </c>
      <c r="BM88" s="8">
        <v>0</v>
      </c>
      <c r="BN88" s="6">
        <v>0</v>
      </c>
      <c r="BO88" s="5">
        <v>0</v>
      </c>
      <c r="BP88" s="8">
        <v>0</v>
      </c>
      <c r="BQ88" s="6">
        <v>0</v>
      </c>
      <c r="BR88" s="5">
        <v>0</v>
      </c>
      <c r="BS88" s="8">
        <v>0</v>
      </c>
      <c r="BT88" s="6">
        <v>5</v>
      </c>
      <c r="BU88" s="5">
        <v>79</v>
      </c>
      <c r="BV88" s="8">
        <f t="shared" si="201"/>
        <v>15800</v>
      </c>
      <c r="BW88" s="6">
        <v>0</v>
      </c>
      <c r="BX88" s="5">
        <v>0</v>
      </c>
      <c r="BY88" s="8">
        <v>0</v>
      </c>
      <c r="BZ88" s="6">
        <v>0</v>
      </c>
      <c r="CA88" s="5">
        <v>0</v>
      </c>
      <c r="CB88" s="8">
        <v>0</v>
      </c>
      <c r="CC88" s="6">
        <v>0</v>
      </c>
      <c r="CD88" s="5">
        <v>0</v>
      </c>
      <c r="CE88" s="8">
        <v>0</v>
      </c>
      <c r="CF88" s="6">
        <v>0</v>
      </c>
      <c r="CG88" s="5">
        <v>0</v>
      </c>
      <c r="CH88" s="8">
        <v>0</v>
      </c>
      <c r="CI88" s="6">
        <v>0</v>
      </c>
      <c r="CJ88" s="5">
        <v>0</v>
      </c>
      <c r="CK88" s="8">
        <v>0</v>
      </c>
      <c r="CL88" s="6"/>
      <c r="CM88" s="5"/>
      <c r="CN88" s="8"/>
      <c r="CO88" s="6">
        <v>0</v>
      </c>
      <c r="CP88" s="5">
        <v>0</v>
      </c>
      <c r="CQ88" s="8">
        <v>0</v>
      </c>
      <c r="CR88" s="6">
        <v>0</v>
      </c>
      <c r="CS88" s="5">
        <v>0</v>
      </c>
      <c r="CT88" s="8">
        <v>0</v>
      </c>
      <c r="CU88" s="6">
        <v>0</v>
      </c>
      <c r="CV88" s="5">
        <v>0</v>
      </c>
      <c r="CW88" s="8">
        <v>0</v>
      </c>
      <c r="CX88" s="6">
        <v>0</v>
      </c>
      <c r="CY88" s="5">
        <v>0</v>
      </c>
      <c r="CZ88" s="8">
        <v>0</v>
      </c>
      <c r="DA88" s="6">
        <v>0</v>
      </c>
      <c r="DB88" s="5">
        <v>0</v>
      </c>
      <c r="DC88" s="8">
        <v>0</v>
      </c>
      <c r="DD88" s="6">
        <v>0</v>
      </c>
      <c r="DE88" s="5">
        <v>0</v>
      </c>
      <c r="DF88" s="8">
        <v>0</v>
      </c>
      <c r="DG88" s="6">
        <v>0</v>
      </c>
      <c r="DH88" s="5">
        <v>0</v>
      </c>
      <c r="DI88" s="8">
        <v>0</v>
      </c>
      <c r="DJ88" s="6">
        <v>0</v>
      </c>
      <c r="DK88" s="5">
        <v>0</v>
      </c>
      <c r="DL88" s="8">
        <v>0</v>
      </c>
      <c r="DM88" s="6">
        <v>0</v>
      </c>
      <c r="DN88" s="5">
        <v>0</v>
      </c>
      <c r="DO88" s="8">
        <v>0</v>
      </c>
      <c r="DP88" s="6">
        <v>0</v>
      </c>
      <c r="DQ88" s="5">
        <v>0</v>
      </c>
      <c r="DR88" s="8">
        <v>0</v>
      </c>
      <c r="DS88" s="6">
        <v>1</v>
      </c>
      <c r="DT88" s="5">
        <v>10</v>
      </c>
      <c r="DU88" s="8">
        <f t="shared" si="202"/>
        <v>10000</v>
      </c>
      <c r="DV88" s="6">
        <v>268</v>
      </c>
      <c r="DW88" s="5">
        <v>3783</v>
      </c>
      <c r="DX88" s="8">
        <f t="shared" si="203"/>
        <v>14115.671641791045</v>
      </c>
      <c r="DY88" s="6">
        <f t="shared" si="128"/>
        <v>278</v>
      </c>
      <c r="DZ88" s="10">
        <f t="shared" si="167"/>
        <v>3929</v>
      </c>
    </row>
    <row r="89" spans="1:130" x14ac:dyDescent="0.3">
      <c r="A89" s="45">
        <v>2012</v>
      </c>
      <c r="B89" s="46" t="s">
        <v>7</v>
      </c>
      <c r="C89" s="6">
        <v>0</v>
      </c>
      <c r="D89" s="5">
        <v>0</v>
      </c>
      <c r="E89" s="8">
        <v>0</v>
      </c>
      <c r="F89" s="6">
        <v>0</v>
      </c>
      <c r="G89" s="5">
        <v>0</v>
      </c>
      <c r="H89" s="8">
        <v>0</v>
      </c>
      <c r="I89" s="6">
        <v>0</v>
      </c>
      <c r="J89" s="5">
        <v>0</v>
      </c>
      <c r="K89" s="8">
        <v>0</v>
      </c>
      <c r="L89" s="6">
        <v>0</v>
      </c>
      <c r="M89" s="5">
        <v>0</v>
      </c>
      <c r="N89" s="8">
        <v>0</v>
      </c>
      <c r="O89" s="6">
        <v>0</v>
      </c>
      <c r="P89" s="5">
        <v>0</v>
      </c>
      <c r="Q89" s="8">
        <v>0</v>
      </c>
      <c r="R89" s="6">
        <v>11</v>
      </c>
      <c r="S89" s="5">
        <v>146</v>
      </c>
      <c r="T89" s="8">
        <f t="shared" si="206"/>
        <v>13272.727272727274</v>
      </c>
      <c r="U89" s="6">
        <v>0</v>
      </c>
      <c r="V89" s="5">
        <v>0</v>
      </c>
      <c r="W89" s="8">
        <v>0</v>
      </c>
      <c r="X89" s="6">
        <v>0</v>
      </c>
      <c r="Y89" s="5">
        <v>0</v>
      </c>
      <c r="Z89" s="8">
        <v>0</v>
      </c>
      <c r="AA89" s="6">
        <v>0</v>
      </c>
      <c r="AB89" s="5">
        <v>0</v>
      </c>
      <c r="AC89" s="8">
        <v>0</v>
      </c>
      <c r="AD89" s="6">
        <v>0</v>
      </c>
      <c r="AE89" s="5">
        <v>0</v>
      </c>
      <c r="AF89" s="8">
        <v>0</v>
      </c>
      <c r="AG89" s="6">
        <v>0</v>
      </c>
      <c r="AH89" s="5">
        <v>0</v>
      </c>
      <c r="AI89" s="8">
        <v>0</v>
      </c>
      <c r="AJ89" s="6">
        <v>0</v>
      </c>
      <c r="AK89" s="5">
        <v>0</v>
      </c>
      <c r="AL89" s="8">
        <v>0</v>
      </c>
      <c r="AM89" s="6">
        <v>0</v>
      </c>
      <c r="AN89" s="5">
        <v>0</v>
      </c>
      <c r="AO89" s="8">
        <v>0</v>
      </c>
      <c r="AP89" s="6">
        <v>0</v>
      </c>
      <c r="AQ89" s="5">
        <v>0</v>
      </c>
      <c r="AR89" s="8">
        <v>0</v>
      </c>
      <c r="AS89" s="6">
        <v>0</v>
      </c>
      <c r="AT89" s="5">
        <v>0</v>
      </c>
      <c r="AU89" s="8">
        <v>0</v>
      </c>
      <c r="AV89" s="6">
        <v>0</v>
      </c>
      <c r="AW89" s="5">
        <v>0</v>
      </c>
      <c r="AX89" s="8">
        <v>0</v>
      </c>
      <c r="AY89" s="6">
        <v>0</v>
      </c>
      <c r="AZ89" s="5">
        <v>0</v>
      </c>
      <c r="BA89" s="8">
        <v>0</v>
      </c>
      <c r="BB89" s="6">
        <v>0</v>
      </c>
      <c r="BC89" s="5">
        <v>0</v>
      </c>
      <c r="BD89" s="8">
        <v>0</v>
      </c>
      <c r="BE89" s="6">
        <v>0</v>
      </c>
      <c r="BF89" s="5">
        <v>0</v>
      </c>
      <c r="BG89" s="8">
        <v>0</v>
      </c>
      <c r="BH89" s="6">
        <v>0</v>
      </c>
      <c r="BI89" s="5">
        <v>0</v>
      </c>
      <c r="BJ89" s="8">
        <v>0</v>
      </c>
      <c r="BK89" s="6">
        <v>0</v>
      </c>
      <c r="BL89" s="5">
        <v>0</v>
      </c>
      <c r="BM89" s="8">
        <v>0</v>
      </c>
      <c r="BN89" s="6">
        <v>0</v>
      </c>
      <c r="BO89" s="5">
        <v>0</v>
      </c>
      <c r="BP89" s="8">
        <v>0</v>
      </c>
      <c r="BQ89" s="6">
        <v>0</v>
      </c>
      <c r="BR89" s="5">
        <v>0</v>
      </c>
      <c r="BS89" s="8">
        <v>0</v>
      </c>
      <c r="BT89" s="6">
        <v>5</v>
      </c>
      <c r="BU89" s="5">
        <v>93</v>
      </c>
      <c r="BV89" s="8">
        <f t="shared" si="201"/>
        <v>18600</v>
      </c>
      <c r="BW89" s="6">
        <v>0</v>
      </c>
      <c r="BX89" s="5">
        <v>0</v>
      </c>
      <c r="BY89" s="8">
        <v>0</v>
      </c>
      <c r="BZ89" s="6">
        <v>0</v>
      </c>
      <c r="CA89" s="5">
        <v>0</v>
      </c>
      <c r="CB89" s="8">
        <v>0</v>
      </c>
      <c r="CC89" s="6">
        <v>0</v>
      </c>
      <c r="CD89" s="5">
        <v>0</v>
      </c>
      <c r="CE89" s="8">
        <v>0</v>
      </c>
      <c r="CF89" s="6">
        <v>0</v>
      </c>
      <c r="CG89" s="5">
        <v>0</v>
      </c>
      <c r="CH89" s="8">
        <v>0</v>
      </c>
      <c r="CI89" s="6">
        <v>0</v>
      </c>
      <c r="CJ89" s="5">
        <v>0</v>
      </c>
      <c r="CK89" s="8">
        <v>0</v>
      </c>
      <c r="CL89" s="6"/>
      <c r="CM89" s="5"/>
      <c r="CN89" s="8"/>
      <c r="CO89" s="6">
        <v>0</v>
      </c>
      <c r="CP89" s="5">
        <v>0</v>
      </c>
      <c r="CQ89" s="8">
        <v>0</v>
      </c>
      <c r="CR89" s="6">
        <v>0</v>
      </c>
      <c r="CS89" s="5">
        <v>0</v>
      </c>
      <c r="CT89" s="8">
        <v>0</v>
      </c>
      <c r="CU89" s="6">
        <v>0</v>
      </c>
      <c r="CV89" s="5">
        <v>0</v>
      </c>
      <c r="CW89" s="8">
        <v>0</v>
      </c>
      <c r="CX89" s="6">
        <v>0</v>
      </c>
      <c r="CY89" s="5">
        <v>0</v>
      </c>
      <c r="CZ89" s="8">
        <v>0</v>
      </c>
      <c r="DA89" s="6">
        <v>0</v>
      </c>
      <c r="DB89" s="5">
        <v>0</v>
      </c>
      <c r="DC89" s="8">
        <v>0</v>
      </c>
      <c r="DD89" s="6">
        <v>0</v>
      </c>
      <c r="DE89" s="5">
        <v>0</v>
      </c>
      <c r="DF89" s="8">
        <v>0</v>
      </c>
      <c r="DG89" s="6">
        <v>0</v>
      </c>
      <c r="DH89" s="5">
        <v>0</v>
      </c>
      <c r="DI89" s="8">
        <v>0</v>
      </c>
      <c r="DJ89" s="6">
        <v>0</v>
      </c>
      <c r="DK89" s="5">
        <v>0</v>
      </c>
      <c r="DL89" s="8">
        <v>0</v>
      </c>
      <c r="DM89" s="6">
        <v>0</v>
      </c>
      <c r="DN89" s="5">
        <v>0</v>
      </c>
      <c r="DO89" s="8">
        <v>0</v>
      </c>
      <c r="DP89" s="6">
        <v>0</v>
      </c>
      <c r="DQ89" s="5">
        <v>0</v>
      </c>
      <c r="DR89" s="8">
        <v>0</v>
      </c>
      <c r="DS89" s="6">
        <v>31</v>
      </c>
      <c r="DT89" s="5">
        <v>351</v>
      </c>
      <c r="DU89" s="8">
        <f t="shared" si="202"/>
        <v>11322.58064516129</v>
      </c>
      <c r="DV89" s="6">
        <v>105</v>
      </c>
      <c r="DW89" s="5">
        <v>1318</v>
      </c>
      <c r="DX89" s="8">
        <f t="shared" si="203"/>
        <v>12552.380952380952</v>
      </c>
      <c r="DY89" s="6">
        <f t="shared" si="128"/>
        <v>152</v>
      </c>
      <c r="DZ89" s="10">
        <f t="shared" si="167"/>
        <v>1908</v>
      </c>
    </row>
    <row r="90" spans="1:130" x14ac:dyDescent="0.3">
      <c r="A90" s="45">
        <v>2012</v>
      </c>
      <c r="B90" s="46" t="s">
        <v>8</v>
      </c>
      <c r="C90" s="6">
        <v>0</v>
      </c>
      <c r="D90" s="5">
        <v>0</v>
      </c>
      <c r="E90" s="8">
        <v>0</v>
      </c>
      <c r="F90" s="6">
        <v>0</v>
      </c>
      <c r="G90" s="5">
        <v>0</v>
      </c>
      <c r="H90" s="8">
        <v>0</v>
      </c>
      <c r="I90" s="6">
        <v>0</v>
      </c>
      <c r="J90" s="5">
        <v>0</v>
      </c>
      <c r="K90" s="8">
        <v>0</v>
      </c>
      <c r="L90" s="6">
        <v>0</v>
      </c>
      <c r="M90" s="5">
        <v>0</v>
      </c>
      <c r="N90" s="8">
        <v>0</v>
      </c>
      <c r="O90" s="6">
        <v>0</v>
      </c>
      <c r="P90" s="5">
        <v>0</v>
      </c>
      <c r="Q90" s="8">
        <v>0</v>
      </c>
      <c r="R90" s="6">
        <v>0</v>
      </c>
      <c r="S90" s="5">
        <v>0</v>
      </c>
      <c r="T90" s="8">
        <v>0</v>
      </c>
      <c r="U90" s="6">
        <v>0</v>
      </c>
      <c r="V90" s="5">
        <v>0</v>
      </c>
      <c r="W90" s="8">
        <v>0</v>
      </c>
      <c r="X90" s="6">
        <v>0</v>
      </c>
      <c r="Y90" s="5">
        <v>0</v>
      </c>
      <c r="Z90" s="8">
        <v>0</v>
      </c>
      <c r="AA90" s="6">
        <v>0</v>
      </c>
      <c r="AB90" s="5">
        <v>0</v>
      </c>
      <c r="AC90" s="8">
        <v>0</v>
      </c>
      <c r="AD90" s="6">
        <v>0</v>
      </c>
      <c r="AE90" s="5">
        <v>0</v>
      </c>
      <c r="AF90" s="8">
        <v>0</v>
      </c>
      <c r="AG90" s="6">
        <v>0</v>
      </c>
      <c r="AH90" s="5">
        <v>0</v>
      </c>
      <c r="AI90" s="8">
        <v>0</v>
      </c>
      <c r="AJ90" s="6">
        <v>0</v>
      </c>
      <c r="AK90" s="5">
        <v>0</v>
      </c>
      <c r="AL90" s="8">
        <v>0</v>
      </c>
      <c r="AM90" s="6">
        <v>0</v>
      </c>
      <c r="AN90" s="5">
        <v>0</v>
      </c>
      <c r="AO90" s="8">
        <v>0</v>
      </c>
      <c r="AP90" s="6">
        <v>7</v>
      </c>
      <c r="AQ90" s="5">
        <v>107</v>
      </c>
      <c r="AR90" s="8">
        <f t="shared" si="205"/>
        <v>15285.714285714286</v>
      </c>
      <c r="AS90" s="6">
        <v>0</v>
      </c>
      <c r="AT90" s="5">
        <v>0</v>
      </c>
      <c r="AU90" s="8">
        <v>0</v>
      </c>
      <c r="AV90" s="6">
        <v>0</v>
      </c>
      <c r="AW90" s="5">
        <v>0</v>
      </c>
      <c r="AX90" s="8">
        <v>0</v>
      </c>
      <c r="AY90" s="6">
        <v>0</v>
      </c>
      <c r="AZ90" s="5">
        <v>0</v>
      </c>
      <c r="BA90" s="8">
        <v>0</v>
      </c>
      <c r="BB90" s="6">
        <v>0</v>
      </c>
      <c r="BC90" s="5">
        <v>0</v>
      </c>
      <c r="BD90" s="8">
        <v>0</v>
      </c>
      <c r="BE90" s="6">
        <v>0</v>
      </c>
      <c r="BF90" s="5">
        <v>0</v>
      </c>
      <c r="BG90" s="8">
        <v>0</v>
      </c>
      <c r="BH90" s="6">
        <v>0</v>
      </c>
      <c r="BI90" s="5">
        <v>0</v>
      </c>
      <c r="BJ90" s="8">
        <v>0</v>
      </c>
      <c r="BK90" s="6">
        <v>0</v>
      </c>
      <c r="BL90" s="5">
        <v>0</v>
      </c>
      <c r="BM90" s="8">
        <v>0</v>
      </c>
      <c r="BN90" s="6">
        <v>0</v>
      </c>
      <c r="BO90" s="5">
        <v>0</v>
      </c>
      <c r="BP90" s="8">
        <v>0</v>
      </c>
      <c r="BQ90" s="6">
        <v>0</v>
      </c>
      <c r="BR90" s="5">
        <v>0</v>
      </c>
      <c r="BS90" s="8">
        <v>0</v>
      </c>
      <c r="BT90" s="6">
        <v>7</v>
      </c>
      <c r="BU90" s="5">
        <v>105</v>
      </c>
      <c r="BV90" s="8">
        <f t="shared" si="201"/>
        <v>15000</v>
      </c>
      <c r="BW90" s="6">
        <v>0</v>
      </c>
      <c r="BX90" s="5">
        <v>0</v>
      </c>
      <c r="BY90" s="8">
        <v>0</v>
      </c>
      <c r="BZ90" s="6">
        <v>0</v>
      </c>
      <c r="CA90" s="5">
        <v>10</v>
      </c>
      <c r="CB90" s="8">
        <v>0</v>
      </c>
      <c r="CC90" s="6">
        <v>0</v>
      </c>
      <c r="CD90" s="5">
        <v>0</v>
      </c>
      <c r="CE90" s="8">
        <v>0</v>
      </c>
      <c r="CF90" s="6">
        <v>0</v>
      </c>
      <c r="CG90" s="5">
        <v>0</v>
      </c>
      <c r="CH90" s="8">
        <v>0</v>
      </c>
      <c r="CI90" s="6">
        <v>0</v>
      </c>
      <c r="CJ90" s="5">
        <v>0</v>
      </c>
      <c r="CK90" s="8">
        <v>0</v>
      </c>
      <c r="CL90" s="6"/>
      <c r="CM90" s="5"/>
      <c r="CN90" s="8"/>
      <c r="CO90" s="6">
        <v>0</v>
      </c>
      <c r="CP90" s="5">
        <v>0</v>
      </c>
      <c r="CQ90" s="8">
        <v>0</v>
      </c>
      <c r="CR90" s="6">
        <v>0</v>
      </c>
      <c r="CS90" s="5">
        <v>0</v>
      </c>
      <c r="CT90" s="8">
        <v>0</v>
      </c>
      <c r="CU90" s="6">
        <v>0</v>
      </c>
      <c r="CV90" s="5">
        <v>0</v>
      </c>
      <c r="CW90" s="8">
        <v>0</v>
      </c>
      <c r="CX90" s="6">
        <v>0</v>
      </c>
      <c r="CY90" s="5">
        <v>0</v>
      </c>
      <c r="CZ90" s="8">
        <v>0</v>
      </c>
      <c r="DA90" s="6">
        <v>0</v>
      </c>
      <c r="DB90" s="5">
        <v>0</v>
      </c>
      <c r="DC90" s="8">
        <v>0</v>
      </c>
      <c r="DD90" s="6">
        <v>0</v>
      </c>
      <c r="DE90" s="5">
        <v>0</v>
      </c>
      <c r="DF90" s="8">
        <v>0</v>
      </c>
      <c r="DG90" s="6">
        <v>0</v>
      </c>
      <c r="DH90" s="5">
        <v>0</v>
      </c>
      <c r="DI90" s="8">
        <v>0</v>
      </c>
      <c r="DJ90" s="6">
        <v>0</v>
      </c>
      <c r="DK90" s="5">
        <v>0</v>
      </c>
      <c r="DL90" s="8">
        <v>0</v>
      </c>
      <c r="DM90" s="6">
        <v>0</v>
      </c>
      <c r="DN90" s="5">
        <v>2</v>
      </c>
      <c r="DO90" s="8">
        <v>0</v>
      </c>
      <c r="DP90" s="6">
        <v>0</v>
      </c>
      <c r="DQ90" s="5">
        <v>0</v>
      </c>
      <c r="DR90" s="8">
        <v>0</v>
      </c>
      <c r="DS90" s="6">
        <v>35</v>
      </c>
      <c r="DT90" s="5">
        <v>529</v>
      </c>
      <c r="DU90" s="8">
        <f t="shared" si="202"/>
        <v>15114.285714285714</v>
      </c>
      <c r="DV90" s="6">
        <v>61</v>
      </c>
      <c r="DW90" s="5">
        <v>758</v>
      </c>
      <c r="DX90" s="8">
        <f t="shared" si="203"/>
        <v>12426.229508196722</v>
      </c>
      <c r="DY90" s="6">
        <f t="shared" si="128"/>
        <v>110</v>
      </c>
      <c r="DZ90" s="10">
        <f t="shared" si="167"/>
        <v>1511</v>
      </c>
    </row>
    <row r="91" spans="1:130" x14ac:dyDescent="0.3">
      <c r="A91" s="45">
        <v>2012</v>
      </c>
      <c r="B91" s="46" t="s">
        <v>9</v>
      </c>
      <c r="C91" s="6">
        <v>0</v>
      </c>
      <c r="D91" s="5">
        <v>0</v>
      </c>
      <c r="E91" s="8">
        <v>0</v>
      </c>
      <c r="F91" s="6">
        <v>0</v>
      </c>
      <c r="G91" s="5">
        <v>0</v>
      </c>
      <c r="H91" s="8">
        <v>0</v>
      </c>
      <c r="I91" s="6">
        <v>0</v>
      </c>
      <c r="J91" s="5">
        <v>0</v>
      </c>
      <c r="K91" s="8">
        <v>0</v>
      </c>
      <c r="L91" s="6">
        <v>0</v>
      </c>
      <c r="M91" s="5">
        <v>0</v>
      </c>
      <c r="N91" s="8">
        <v>0</v>
      </c>
      <c r="O91" s="6">
        <v>0</v>
      </c>
      <c r="P91" s="5">
        <v>0</v>
      </c>
      <c r="Q91" s="8">
        <v>0</v>
      </c>
      <c r="R91" s="6">
        <v>0</v>
      </c>
      <c r="S91" s="5">
        <v>0</v>
      </c>
      <c r="T91" s="8">
        <v>0</v>
      </c>
      <c r="U91" s="6">
        <v>0</v>
      </c>
      <c r="V91" s="5">
        <v>0</v>
      </c>
      <c r="W91" s="8">
        <v>0</v>
      </c>
      <c r="X91" s="6">
        <v>0</v>
      </c>
      <c r="Y91" s="5">
        <v>0</v>
      </c>
      <c r="Z91" s="8">
        <v>0</v>
      </c>
      <c r="AA91" s="6">
        <v>0</v>
      </c>
      <c r="AB91" s="5">
        <v>0</v>
      </c>
      <c r="AC91" s="8">
        <v>0</v>
      </c>
      <c r="AD91" s="6">
        <v>0</v>
      </c>
      <c r="AE91" s="5">
        <v>0</v>
      </c>
      <c r="AF91" s="8">
        <v>0</v>
      </c>
      <c r="AG91" s="6">
        <v>0</v>
      </c>
      <c r="AH91" s="5">
        <v>0</v>
      </c>
      <c r="AI91" s="8">
        <v>0</v>
      </c>
      <c r="AJ91" s="6">
        <v>0</v>
      </c>
      <c r="AK91" s="5">
        <v>0</v>
      </c>
      <c r="AL91" s="8">
        <v>0</v>
      </c>
      <c r="AM91" s="6">
        <v>0</v>
      </c>
      <c r="AN91" s="5">
        <v>0</v>
      </c>
      <c r="AO91" s="8">
        <v>0</v>
      </c>
      <c r="AP91" s="6">
        <v>0</v>
      </c>
      <c r="AQ91" s="5">
        <v>0</v>
      </c>
      <c r="AR91" s="8">
        <v>0</v>
      </c>
      <c r="AS91" s="6">
        <v>0</v>
      </c>
      <c r="AT91" s="5">
        <v>0</v>
      </c>
      <c r="AU91" s="8">
        <v>0</v>
      </c>
      <c r="AV91" s="6">
        <v>0</v>
      </c>
      <c r="AW91" s="5">
        <v>0</v>
      </c>
      <c r="AX91" s="8">
        <v>0</v>
      </c>
      <c r="AY91" s="6">
        <v>0</v>
      </c>
      <c r="AZ91" s="5">
        <v>0</v>
      </c>
      <c r="BA91" s="8">
        <v>0</v>
      </c>
      <c r="BB91" s="6">
        <v>0</v>
      </c>
      <c r="BC91" s="5">
        <v>0</v>
      </c>
      <c r="BD91" s="8">
        <v>0</v>
      </c>
      <c r="BE91" s="6">
        <v>0</v>
      </c>
      <c r="BF91" s="5">
        <v>0</v>
      </c>
      <c r="BG91" s="8">
        <v>0</v>
      </c>
      <c r="BH91" s="6">
        <v>0</v>
      </c>
      <c r="BI91" s="5">
        <v>0</v>
      </c>
      <c r="BJ91" s="8">
        <v>0</v>
      </c>
      <c r="BK91" s="6">
        <v>0</v>
      </c>
      <c r="BL91" s="5">
        <v>0</v>
      </c>
      <c r="BM91" s="8">
        <v>0</v>
      </c>
      <c r="BN91" s="6">
        <v>0</v>
      </c>
      <c r="BO91" s="5">
        <v>0</v>
      </c>
      <c r="BP91" s="8">
        <v>0</v>
      </c>
      <c r="BQ91" s="6">
        <v>0</v>
      </c>
      <c r="BR91" s="5">
        <v>0</v>
      </c>
      <c r="BS91" s="8">
        <v>0</v>
      </c>
      <c r="BT91" s="6">
        <v>4</v>
      </c>
      <c r="BU91" s="5">
        <v>72</v>
      </c>
      <c r="BV91" s="8">
        <f t="shared" si="201"/>
        <v>18000</v>
      </c>
      <c r="BW91" s="6">
        <v>0</v>
      </c>
      <c r="BX91" s="5">
        <v>0</v>
      </c>
      <c r="BY91" s="8">
        <v>0</v>
      </c>
      <c r="BZ91" s="6">
        <v>0</v>
      </c>
      <c r="CA91" s="5">
        <v>0</v>
      </c>
      <c r="CB91" s="8">
        <v>0</v>
      </c>
      <c r="CC91" s="6">
        <v>0</v>
      </c>
      <c r="CD91" s="5">
        <v>0</v>
      </c>
      <c r="CE91" s="8">
        <v>0</v>
      </c>
      <c r="CF91" s="6">
        <v>0</v>
      </c>
      <c r="CG91" s="5">
        <v>10</v>
      </c>
      <c r="CH91" s="8">
        <v>0</v>
      </c>
      <c r="CI91" s="6">
        <v>0</v>
      </c>
      <c r="CJ91" s="5">
        <v>0</v>
      </c>
      <c r="CK91" s="8">
        <v>0</v>
      </c>
      <c r="CL91" s="6"/>
      <c r="CM91" s="5"/>
      <c r="CN91" s="8"/>
      <c r="CO91" s="6">
        <v>0</v>
      </c>
      <c r="CP91" s="5">
        <v>0</v>
      </c>
      <c r="CQ91" s="8">
        <v>0</v>
      </c>
      <c r="CR91" s="6">
        <v>0</v>
      </c>
      <c r="CS91" s="5">
        <v>0</v>
      </c>
      <c r="CT91" s="8">
        <v>0</v>
      </c>
      <c r="CU91" s="6">
        <v>0</v>
      </c>
      <c r="CV91" s="5">
        <v>0</v>
      </c>
      <c r="CW91" s="8">
        <v>0</v>
      </c>
      <c r="CX91" s="6">
        <v>0</v>
      </c>
      <c r="CY91" s="5">
        <v>0</v>
      </c>
      <c r="CZ91" s="8">
        <v>0</v>
      </c>
      <c r="DA91" s="6">
        <v>0</v>
      </c>
      <c r="DB91" s="5">
        <v>0</v>
      </c>
      <c r="DC91" s="8">
        <v>0</v>
      </c>
      <c r="DD91" s="6">
        <v>0</v>
      </c>
      <c r="DE91" s="5">
        <v>0</v>
      </c>
      <c r="DF91" s="8">
        <v>0</v>
      </c>
      <c r="DG91" s="6">
        <v>0</v>
      </c>
      <c r="DH91" s="5">
        <v>0</v>
      </c>
      <c r="DI91" s="8">
        <v>0</v>
      </c>
      <c r="DJ91" s="6">
        <v>0</v>
      </c>
      <c r="DK91" s="5">
        <v>0</v>
      </c>
      <c r="DL91" s="8">
        <v>0</v>
      </c>
      <c r="DM91" s="6">
        <v>0</v>
      </c>
      <c r="DN91" s="5">
        <v>0</v>
      </c>
      <c r="DO91" s="8">
        <v>0</v>
      </c>
      <c r="DP91" s="6">
        <v>0</v>
      </c>
      <c r="DQ91" s="5">
        <v>0</v>
      </c>
      <c r="DR91" s="8">
        <v>0</v>
      </c>
      <c r="DS91" s="6">
        <v>66</v>
      </c>
      <c r="DT91" s="5">
        <v>873</v>
      </c>
      <c r="DU91" s="8">
        <f t="shared" si="202"/>
        <v>13227.272727272726</v>
      </c>
      <c r="DV91" s="6">
        <v>75</v>
      </c>
      <c r="DW91" s="5">
        <v>918</v>
      </c>
      <c r="DX91" s="8">
        <f t="shared" si="203"/>
        <v>12240</v>
      </c>
      <c r="DY91" s="6">
        <f t="shared" si="128"/>
        <v>145</v>
      </c>
      <c r="DZ91" s="10">
        <f t="shared" si="167"/>
        <v>1873</v>
      </c>
    </row>
    <row r="92" spans="1:130" x14ac:dyDescent="0.3">
      <c r="A92" s="45">
        <v>2012</v>
      </c>
      <c r="B92" s="46" t="s">
        <v>10</v>
      </c>
      <c r="C92" s="6">
        <v>0</v>
      </c>
      <c r="D92" s="5">
        <v>0</v>
      </c>
      <c r="E92" s="8">
        <v>0</v>
      </c>
      <c r="F92" s="6">
        <v>0</v>
      </c>
      <c r="G92" s="5">
        <v>0</v>
      </c>
      <c r="H92" s="8">
        <v>0</v>
      </c>
      <c r="I92" s="6">
        <v>0</v>
      </c>
      <c r="J92" s="5">
        <v>0</v>
      </c>
      <c r="K92" s="8">
        <v>0</v>
      </c>
      <c r="L92" s="6">
        <v>0</v>
      </c>
      <c r="M92" s="5">
        <v>0</v>
      </c>
      <c r="N92" s="8">
        <v>0</v>
      </c>
      <c r="O92" s="6">
        <v>0</v>
      </c>
      <c r="P92" s="5">
        <v>0</v>
      </c>
      <c r="Q92" s="8">
        <v>0</v>
      </c>
      <c r="R92" s="6">
        <v>77</v>
      </c>
      <c r="S92" s="5">
        <v>993</v>
      </c>
      <c r="T92" s="8">
        <f t="shared" ref="T92" si="207">S92/R92*1000</f>
        <v>12896.103896103898</v>
      </c>
      <c r="U92" s="6">
        <v>0</v>
      </c>
      <c r="V92" s="5">
        <v>0</v>
      </c>
      <c r="W92" s="8">
        <v>0</v>
      </c>
      <c r="X92" s="6">
        <v>0</v>
      </c>
      <c r="Y92" s="5">
        <v>0</v>
      </c>
      <c r="Z92" s="8">
        <v>0</v>
      </c>
      <c r="AA92" s="6">
        <v>0</v>
      </c>
      <c r="AB92" s="5">
        <v>0</v>
      </c>
      <c r="AC92" s="8">
        <v>0</v>
      </c>
      <c r="AD92" s="6">
        <v>0</v>
      </c>
      <c r="AE92" s="5">
        <v>0</v>
      </c>
      <c r="AF92" s="8">
        <v>0</v>
      </c>
      <c r="AG92" s="6">
        <v>0</v>
      </c>
      <c r="AH92" s="5">
        <v>0</v>
      </c>
      <c r="AI92" s="8">
        <v>0</v>
      </c>
      <c r="AJ92" s="6">
        <v>0</v>
      </c>
      <c r="AK92" s="5">
        <v>0</v>
      </c>
      <c r="AL92" s="8">
        <v>0</v>
      </c>
      <c r="AM92" s="6">
        <v>0</v>
      </c>
      <c r="AN92" s="5">
        <v>0</v>
      </c>
      <c r="AO92" s="8">
        <v>0</v>
      </c>
      <c r="AP92" s="6">
        <v>0</v>
      </c>
      <c r="AQ92" s="5">
        <v>0</v>
      </c>
      <c r="AR92" s="8">
        <v>0</v>
      </c>
      <c r="AS92" s="6">
        <v>0</v>
      </c>
      <c r="AT92" s="5">
        <v>0</v>
      </c>
      <c r="AU92" s="8">
        <v>0</v>
      </c>
      <c r="AV92" s="6">
        <v>0</v>
      </c>
      <c r="AW92" s="5">
        <v>0</v>
      </c>
      <c r="AX92" s="8">
        <v>0</v>
      </c>
      <c r="AY92" s="6">
        <v>0</v>
      </c>
      <c r="AZ92" s="5">
        <v>0</v>
      </c>
      <c r="BA92" s="8">
        <v>0</v>
      </c>
      <c r="BB92" s="6">
        <v>0</v>
      </c>
      <c r="BC92" s="5">
        <v>0</v>
      </c>
      <c r="BD92" s="8">
        <v>0</v>
      </c>
      <c r="BE92" s="6">
        <v>0</v>
      </c>
      <c r="BF92" s="5">
        <v>0</v>
      </c>
      <c r="BG92" s="8">
        <v>0</v>
      </c>
      <c r="BH92" s="6">
        <v>0</v>
      </c>
      <c r="BI92" s="5">
        <v>0</v>
      </c>
      <c r="BJ92" s="8">
        <v>0</v>
      </c>
      <c r="BK92" s="6">
        <v>4</v>
      </c>
      <c r="BL92" s="5">
        <v>30</v>
      </c>
      <c r="BM92" s="8">
        <f t="shared" ref="BM92:BM94" si="208">BL92/BK92*1000</f>
        <v>7500</v>
      </c>
      <c r="BN92" s="6">
        <v>0</v>
      </c>
      <c r="BO92" s="5">
        <v>0</v>
      </c>
      <c r="BP92" s="8">
        <v>0</v>
      </c>
      <c r="BQ92" s="6">
        <v>0</v>
      </c>
      <c r="BR92" s="5">
        <v>0</v>
      </c>
      <c r="BS92" s="8">
        <v>0</v>
      </c>
      <c r="BT92" s="6">
        <v>7</v>
      </c>
      <c r="BU92" s="5">
        <v>126</v>
      </c>
      <c r="BV92" s="8">
        <f t="shared" si="201"/>
        <v>18000</v>
      </c>
      <c r="BW92" s="6">
        <v>0</v>
      </c>
      <c r="BX92" s="5">
        <v>0</v>
      </c>
      <c r="BY92" s="8">
        <v>0</v>
      </c>
      <c r="BZ92" s="6">
        <v>0</v>
      </c>
      <c r="CA92" s="5">
        <v>0</v>
      </c>
      <c r="CB92" s="8">
        <v>0</v>
      </c>
      <c r="CC92" s="6">
        <v>0</v>
      </c>
      <c r="CD92" s="5">
        <v>0</v>
      </c>
      <c r="CE92" s="8">
        <v>0</v>
      </c>
      <c r="CF92" s="6">
        <v>0</v>
      </c>
      <c r="CG92" s="5">
        <v>0</v>
      </c>
      <c r="CH92" s="8">
        <v>0</v>
      </c>
      <c r="CI92" s="6">
        <v>0</v>
      </c>
      <c r="CJ92" s="5">
        <v>0</v>
      </c>
      <c r="CK92" s="8">
        <v>0</v>
      </c>
      <c r="CL92" s="6"/>
      <c r="CM92" s="5"/>
      <c r="CN92" s="8"/>
      <c r="CO92" s="6">
        <v>0</v>
      </c>
      <c r="CP92" s="5">
        <v>0</v>
      </c>
      <c r="CQ92" s="8">
        <v>0</v>
      </c>
      <c r="CR92" s="6">
        <v>0</v>
      </c>
      <c r="CS92" s="5">
        <v>0</v>
      </c>
      <c r="CT92" s="8">
        <v>0</v>
      </c>
      <c r="CU92" s="6">
        <v>0</v>
      </c>
      <c r="CV92" s="5">
        <v>0</v>
      </c>
      <c r="CW92" s="8">
        <v>0</v>
      </c>
      <c r="CX92" s="6">
        <v>0</v>
      </c>
      <c r="CY92" s="5">
        <v>0</v>
      </c>
      <c r="CZ92" s="8">
        <v>0</v>
      </c>
      <c r="DA92" s="6">
        <v>0</v>
      </c>
      <c r="DB92" s="5">
        <v>0</v>
      </c>
      <c r="DC92" s="8">
        <v>0</v>
      </c>
      <c r="DD92" s="6">
        <v>0</v>
      </c>
      <c r="DE92" s="5">
        <v>0</v>
      </c>
      <c r="DF92" s="8">
        <v>0</v>
      </c>
      <c r="DG92" s="6">
        <v>0</v>
      </c>
      <c r="DH92" s="5">
        <v>0</v>
      </c>
      <c r="DI92" s="8">
        <v>0</v>
      </c>
      <c r="DJ92" s="6">
        <v>0</v>
      </c>
      <c r="DK92" s="5">
        <v>0</v>
      </c>
      <c r="DL92" s="8">
        <v>0</v>
      </c>
      <c r="DM92" s="6">
        <v>0</v>
      </c>
      <c r="DN92" s="5">
        <v>0</v>
      </c>
      <c r="DO92" s="8">
        <v>0</v>
      </c>
      <c r="DP92" s="6">
        <v>0</v>
      </c>
      <c r="DQ92" s="5">
        <v>0</v>
      </c>
      <c r="DR92" s="8">
        <v>0</v>
      </c>
      <c r="DS92" s="6">
        <v>118</v>
      </c>
      <c r="DT92" s="5">
        <v>1403</v>
      </c>
      <c r="DU92" s="8">
        <f t="shared" si="202"/>
        <v>11889.830508474575</v>
      </c>
      <c r="DV92" s="6">
        <v>135</v>
      </c>
      <c r="DW92" s="5">
        <v>1608</v>
      </c>
      <c r="DX92" s="8">
        <f t="shared" si="203"/>
        <v>11911.111111111111</v>
      </c>
      <c r="DY92" s="6">
        <f t="shared" si="128"/>
        <v>341</v>
      </c>
      <c r="DZ92" s="10">
        <f t="shared" si="167"/>
        <v>4160</v>
      </c>
    </row>
    <row r="93" spans="1:130" x14ac:dyDescent="0.3">
      <c r="A93" s="45">
        <v>2012</v>
      </c>
      <c r="B93" s="46" t="s">
        <v>11</v>
      </c>
      <c r="C93" s="6">
        <v>0</v>
      </c>
      <c r="D93" s="5">
        <v>0</v>
      </c>
      <c r="E93" s="8">
        <v>0</v>
      </c>
      <c r="F93" s="6">
        <v>0</v>
      </c>
      <c r="G93" s="5">
        <v>0</v>
      </c>
      <c r="H93" s="8">
        <v>0</v>
      </c>
      <c r="I93" s="6">
        <v>0</v>
      </c>
      <c r="J93" s="5">
        <v>0</v>
      </c>
      <c r="K93" s="8">
        <v>0</v>
      </c>
      <c r="L93" s="6">
        <v>0</v>
      </c>
      <c r="M93" s="5">
        <v>0</v>
      </c>
      <c r="N93" s="8">
        <v>0</v>
      </c>
      <c r="O93" s="6">
        <v>0</v>
      </c>
      <c r="P93" s="5">
        <v>0</v>
      </c>
      <c r="Q93" s="8">
        <v>0</v>
      </c>
      <c r="R93" s="6">
        <v>0</v>
      </c>
      <c r="S93" s="5">
        <v>0</v>
      </c>
      <c r="T93" s="8">
        <v>0</v>
      </c>
      <c r="U93" s="6">
        <v>0</v>
      </c>
      <c r="V93" s="5">
        <v>0</v>
      </c>
      <c r="W93" s="8">
        <v>0</v>
      </c>
      <c r="X93" s="6">
        <v>0</v>
      </c>
      <c r="Y93" s="5">
        <v>0</v>
      </c>
      <c r="Z93" s="8">
        <v>0</v>
      </c>
      <c r="AA93" s="6">
        <v>0</v>
      </c>
      <c r="AB93" s="5">
        <v>0</v>
      </c>
      <c r="AC93" s="8">
        <v>0</v>
      </c>
      <c r="AD93" s="6">
        <v>0</v>
      </c>
      <c r="AE93" s="5">
        <v>0</v>
      </c>
      <c r="AF93" s="8">
        <v>0</v>
      </c>
      <c r="AG93" s="6">
        <v>0</v>
      </c>
      <c r="AH93" s="5">
        <v>0</v>
      </c>
      <c r="AI93" s="8">
        <v>0</v>
      </c>
      <c r="AJ93" s="6">
        <v>0</v>
      </c>
      <c r="AK93" s="5">
        <v>0</v>
      </c>
      <c r="AL93" s="8">
        <v>0</v>
      </c>
      <c r="AM93" s="6">
        <v>0</v>
      </c>
      <c r="AN93" s="5">
        <v>0</v>
      </c>
      <c r="AO93" s="8">
        <v>0</v>
      </c>
      <c r="AP93" s="6">
        <v>0</v>
      </c>
      <c r="AQ93" s="5">
        <v>0</v>
      </c>
      <c r="AR93" s="8">
        <v>0</v>
      </c>
      <c r="AS93" s="6">
        <v>0</v>
      </c>
      <c r="AT93" s="5">
        <v>0</v>
      </c>
      <c r="AU93" s="8">
        <v>0</v>
      </c>
      <c r="AV93" s="6">
        <v>0</v>
      </c>
      <c r="AW93" s="5">
        <v>0</v>
      </c>
      <c r="AX93" s="8">
        <v>0</v>
      </c>
      <c r="AY93" s="6">
        <v>0</v>
      </c>
      <c r="AZ93" s="5">
        <v>0</v>
      </c>
      <c r="BA93" s="8">
        <v>0</v>
      </c>
      <c r="BB93" s="6">
        <v>0</v>
      </c>
      <c r="BC93" s="5">
        <v>0</v>
      </c>
      <c r="BD93" s="8">
        <v>0</v>
      </c>
      <c r="BE93" s="6">
        <v>0</v>
      </c>
      <c r="BF93" s="5">
        <v>0</v>
      </c>
      <c r="BG93" s="8">
        <v>0</v>
      </c>
      <c r="BH93" s="6">
        <v>0</v>
      </c>
      <c r="BI93" s="5">
        <v>0</v>
      </c>
      <c r="BJ93" s="8">
        <v>0</v>
      </c>
      <c r="BK93" s="6">
        <v>10</v>
      </c>
      <c r="BL93" s="5">
        <v>149</v>
      </c>
      <c r="BM93" s="8">
        <f t="shared" si="208"/>
        <v>14900</v>
      </c>
      <c r="BN93" s="6">
        <v>0</v>
      </c>
      <c r="BO93" s="5">
        <v>0</v>
      </c>
      <c r="BP93" s="8">
        <v>0</v>
      </c>
      <c r="BQ93" s="6">
        <v>0</v>
      </c>
      <c r="BR93" s="5">
        <v>0</v>
      </c>
      <c r="BS93" s="8">
        <v>0</v>
      </c>
      <c r="BT93" s="6">
        <v>3</v>
      </c>
      <c r="BU93" s="5">
        <v>50</v>
      </c>
      <c r="BV93" s="8">
        <f t="shared" si="201"/>
        <v>16666.666666666668</v>
      </c>
      <c r="BW93" s="6">
        <v>0</v>
      </c>
      <c r="BX93" s="5">
        <v>0</v>
      </c>
      <c r="BY93" s="8">
        <v>0</v>
      </c>
      <c r="BZ93" s="6">
        <v>0</v>
      </c>
      <c r="CA93" s="5">
        <v>0</v>
      </c>
      <c r="CB93" s="8">
        <v>0</v>
      </c>
      <c r="CC93" s="6">
        <v>0</v>
      </c>
      <c r="CD93" s="5">
        <v>0</v>
      </c>
      <c r="CE93" s="8">
        <v>0</v>
      </c>
      <c r="CF93" s="6">
        <v>0</v>
      </c>
      <c r="CG93" s="5">
        <v>0</v>
      </c>
      <c r="CH93" s="8">
        <v>0</v>
      </c>
      <c r="CI93" s="6">
        <v>0</v>
      </c>
      <c r="CJ93" s="5">
        <v>0</v>
      </c>
      <c r="CK93" s="8">
        <v>0</v>
      </c>
      <c r="CL93" s="6"/>
      <c r="CM93" s="5"/>
      <c r="CN93" s="8"/>
      <c r="CO93" s="6">
        <v>0</v>
      </c>
      <c r="CP93" s="5">
        <v>0</v>
      </c>
      <c r="CQ93" s="8">
        <v>0</v>
      </c>
      <c r="CR93" s="6">
        <v>0</v>
      </c>
      <c r="CS93" s="5">
        <v>0</v>
      </c>
      <c r="CT93" s="8">
        <v>0</v>
      </c>
      <c r="CU93" s="6">
        <v>0</v>
      </c>
      <c r="CV93" s="5">
        <v>0</v>
      </c>
      <c r="CW93" s="8">
        <v>0</v>
      </c>
      <c r="CX93" s="6">
        <v>0</v>
      </c>
      <c r="CY93" s="5">
        <v>0</v>
      </c>
      <c r="CZ93" s="8">
        <v>0</v>
      </c>
      <c r="DA93" s="6">
        <v>0</v>
      </c>
      <c r="DB93" s="5">
        <v>0</v>
      </c>
      <c r="DC93" s="8">
        <v>0</v>
      </c>
      <c r="DD93" s="6">
        <v>0</v>
      </c>
      <c r="DE93" s="5">
        <v>0</v>
      </c>
      <c r="DF93" s="8">
        <v>0</v>
      </c>
      <c r="DG93" s="6">
        <v>0</v>
      </c>
      <c r="DH93" s="5">
        <v>0</v>
      </c>
      <c r="DI93" s="8">
        <v>0</v>
      </c>
      <c r="DJ93" s="6">
        <v>0</v>
      </c>
      <c r="DK93" s="5">
        <v>0</v>
      </c>
      <c r="DL93" s="8">
        <v>0</v>
      </c>
      <c r="DM93" s="6">
        <v>0</v>
      </c>
      <c r="DN93" s="5">
        <v>0</v>
      </c>
      <c r="DO93" s="8">
        <v>0</v>
      </c>
      <c r="DP93" s="6">
        <v>0</v>
      </c>
      <c r="DQ93" s="5">
        <v>0</v>
      </c>
      <c r="DR93" s="8">
        <v>0</v>
      </c>
      <c r="DS93" s="6">
        <v>3</v>
      </c>
      <c r="DT93" s="5">
        <v>53</v>
      </c>
      <c r="DU93" s="8">
        <f t="shared" si="202"/>
        <v>17666.666666666668</v>
      </c>
      <c r="DV93" s="6">
        <v>136</v>
      </c>
      <c r="DW93" s="5">
        <v>1687</v>
      </c>
      <c r="DX93" s="8">
        <f t="shared" si="203"/>
        <v>12404.411764705883</v>
      </c>
      <c r="DY93" s="6">
        <f t="shared" si="128"/>
        <v>152</v>
      </c>
      <c r="DZ93" s="10">
        <f t="shared" si="167"/>
        <v>1939</v>
      </c>
    </row>
    <row r="94" spans="1:130" x14ac:dyDescent="0.3">
      <c r="A94" s="45">
        <v>2012</v>
      </c>
      <c r="B94" s="46" t="s">
        <v>12</v>
      </c>
      <c r="C94" s="6">
        <v>0</v>
      </c>
      <c r="D94" s="5">
        <v>0</v>
      </c>
      <c r="E94" s="8">
        <v>0</v>
      </c>
      <c r="F94" s="6">
        <v>0</v>
      </c>
      <c r="G94" s="5">
        <v>0</v>
      </c>
      <c r="H94" s="8">
        <v>0</v>
      </c>
      <c r="I94" s="6">
        <v>0</v>
      </c>
      <c r="J94" s="5">
        <v>0</v>
      </c>
      <c r="K94" s="8">
        <v>0</v>
      </c>
      <c r="L94" s="6">
        <v>0</v>
      </c>
      <c r="M94" s="5">
        <v>0</v>
      </c>
      <c r="N94" s="8">
        <v>0</v>
      </c>
      <c r="O94" s="6">
        <v>0</v>
      </c>
      <c r="P94" s="5">
        <v>0</v>
      </c>
      <c r="Q94" s="8">
        <v>0</v>
      </c>
      <c r="R94" s="6">
        <v>0</v>
      </c>
      <c r="S94" s="5">
        <v>0</v>
      </c>
      <c r="T94" s="8">
        <v>0</v>
      </c>
      <c r="U94" s="6">
        <v>0</v>
      </c>
      <c r="V94" s="5">
        <v>0</v>
      </c>
      <c r="W94" s="8">
        <v>0</v>
      </c>
      <c r="X94" s="6">
        <v>0</v>
      </c>
      <c r="Y94" s="5">
        <v>0</v>
      </c>
      <c r="Z94" s="8">
        <v>0</v>
      </c>
      <c r="AA94" s="6">
        <v>0</v>
      </c>
      <c r="AB94" s="5">
        <v>0</v>
      </c>
      <c r="AC94" s="8">
        <v>0</v>
      </c>
      <c r="AD94" s="6">
        <v>0</v>
      </c>
      <c r="AE94" s="5">
        <v>0</v>
      </c>
      <c r="AF94" s="8">
        <v>0</v>
      </c>
      <c r="AG94" s="6">
        <v>0</v>
      </c>
      <c r="AH94" s="5">
        <v>0</v>
      </c>
      <c r="AI94" s="8">
        <v>0</v>
      </c>
      <c r="AJ94" s="6">
        <v>0</v>
      </c>
      <c r="AK94" s="5">
        <v>0</v>
      </c>
      <c r="AL94" s="8">
        <v>0</v>
      </c>
      <c r="AM94" s="6">
        <v>0</v>
      </c>
      <c r="AN94" s="5">
        <v>0</v>
      </c>
      <c r="AO94" s="8">
        <v>0</v>
      </c>
      <c r="AP94" s="6">
        <v>0</v>
      </c>
      <c r="AQ94" s="5">
        <v>0</v>
      </c>
      <c r="AR94" s="8">
        <v>0</v>
      </c>
      <c r="AS94" s="6">
        <v>0</v>
      </c>
      <c r="AT94" s="5">
        <v>0</v>
      </c>
      <c r="AU94" s="8">
        <v>0</v>
      </c>
      <c r="AV94" s="6">
        <v>0</v>
      </c>
      <c r="AW94" s="5">
        <v>0</v>
      </c>
      <c r="AX94" s="8">
        <v>0</v>
      </c>
      <c r="AY94" s="6">
        <v>0</v>
      </c>
      <c r="AZ94" s="5">
        <v>0</v>
      </c>
      <c r="BA94" s="8">
        <v>0</v>
      </c>
      <c r="BB94" s="6">
        <v>0</v>
      </c>
      <c r="BC94" s="5">
        <v>0</v>
      </c>
      <c r="BD94" s="8">
        <v>0</v>
      </c>
      <c r="BE94" s="6">
        <v>0</v>
      </c>
      <c r="BF94" s="5">
        <v>0</v>
      </c>
      <c r="BG94" s="8">
        <v>0</v>
      </c>
      <c r="BH94" s="6">
        <v>0</v>
      </c>
      <c r="BI94" s="5">
        <v>0</v>
      </c>
      <c r="BJ94" s="8">
        <v>0</v>
      </c>
      <c r="BK94" s="6">
        <v>32</v>
      </c>
      <c r="BL94" s="5">
        <v>296</v>
      </c>
      <c r="BM94" s="8">
        <f t="shared" si="208"/>
        <v>9250</v>
      </c>
      <c r="BN94" s="6">
        <v>0</v>
      </c>
      <c r="BO94" s="5">
        <v>0</v>
      </c>
      <c r="BP94" s="8">
        <v>0</v>
      </c>
      <c r="BQ94" s="6">
        <v>0</v>
      </c>
      <c r="BR94" s="5">
        <v>0</v>
      </c>
      <c r="BS94" s="8">
        <v>0</v>
      </c>
      <c r="BT94" s="6">
        <v>7</v>
      </c>
      <c r="BU94" s="5">
        <v>102</v>
      </c>
      <c r="BV94" s="8">
        <f t="shared" si="201"/>
        <v>14571.428571428571</v>
      </c>
      <c r="BW94" s="6">
        <v>0</v>
      </c>
      <c r="BX94" s="5">
        <v>0</v>
      </c>
      <c r="BY94" s="8">
        <v>0</v>
      </c>
      <c r="BZ94" s="6">
        <v>0</v>
      </c>
      <c r="CA94" s="5">
        <v>0</v>
      </c>
      <c r="CB94" s="8">
        <v>0</v>
      </c>
      <c r="CC94" s="6">
        <v>0</v>
      </c>
      <c r="CD94" s="5">
        <v>0</v>
      </c>
      <c r="CE94" s="8">
        <v>0</v>
      </c>
      <c r="CF94" s="6">
        <v>0</v>
      </c>
      <c r="CG94" s="5">
        <v>0</v>
      </c>
      <c r="CH94" s="8">
        <v>0</v>
      </c>
      <c r="CI94" s="6">
        <v>0</v>
      </c>
      <c r="CJ94" s="5">
        <v>0</v>
      </c>
      <c r="CK94" s="8">
        <v>0</v>
      </c>
      <c r="CL94" s="6"/>
      <c r="CM94" s="5"/>
      <c r="CN94" s="8"/>
      <c r="CO94" s="6">
        <v>0</v>
      </c>
      <c r="CP94" s="5">
        <v>0</v>
      </c>
      <c r="CQ94" s="8">
        <v>0</v>
      </c>
      <c r="CR94" s="6">
        <v>0</v>
      </c>
      <c r="CS94" s="5">
        <v>0</v>
      </c>
      <c r="CT94" s="8">
        <v>0</v>
      </c>
      <c r="CU94" s="6">
        <v>0</v>
      </c>
      <c r="CV94" s="5">
        <v>0</v>
      </c>
      <c r="CW94" s="8">
        <v>0</v>
      </c>
      <c r="CX94" s="6">
        <v>0</v>
      </c>
      <c r="CY94" s="5">
        <v>0</v>
      </c>
      <c r="CZ94" s="8">
        <v>0</v>
      </c>
      <c r="DA94" s="6">
        <v>0</v>
      </c>
      <c r="DB94" s="5">
        <v>0</v>
      </c>
      <c r="DC94" s="8">
        <v>0</v>
      </c>
      <c r="DD94" s="6">
        <v>0</v>
      </c>
      <c r="DE94" s="5">
        <v>0</v>
      </c>
      <c r="DF94" s="8">
        <v>0</v>
      </c>
      <c r="DG94" s="6">
        <v>0</v>
      </c>
      <c r="DH94" s="5">
        <v>0</v>
      </c>
      <c r="DI94" s="8">
        <v>0</v>
      </c>
      <c r="DJ94" s="6">
        <v>0</v>
      </c>
      <c r="DK94" s="5">
        <v>0</v>
      </c>
      <c r="DL94" s="8">
        <v>0</v>
      </c>
      <c r="DM94" s="6">
        <v>0</v>
      </c>
      <c r="DN94" s="5">
        <v>0</v>
      </c>
      <c r="DO94" s="8">
        <v>0</v>
      </c>
      <c r="DP94" s="6">
        <v>0</v>
      </c>
      <c r="DQ94" s="5">
        <v>0</v>
      </c>
      <c r="DR94" s="8">
        <v>0</v>
      </c>
      <c r="DS94" s="6">
        <v>35</v>
      </c>
      <c r="DT94" s="5">
        <v>420</v>
      </c>
      <c r="DU94" s="8">
        <f t="shared" si="202"/>
        <v>12000</v>
      </c>
      <c r="DV94" s="6">
        <v>190</v>
      </c>
      <c r="DW94" s="5">
        <v>2506</v>
      </c>
      <c r="DX94" s="8">
        <f t="shared" si="203"/>
        <v>13189.473684210527</v>
      </c>
      <c r="DY94" s="6">
        <f t="shared" si="128"/>
        <v>264</v>
      </c>
      <c r="DZ94" s="10">
        <f t="shared" si="167"/>
        <v>3324</v>
      </c>
    </row>
    <row r="95" spans="1:130" x14ac:dyDescent="0.3">
      <c r="A95" s="45">
        <v>2012</v>
      </c>
      <c r="B95" s="46" t="s">
        <v>13</v>
      </c>
      <c r="C95" s="6">
        <v>0</v>
      </c>
      <c r="D95" s="5">
        <v>0</v>
      </c>
      <c r="E95" s="8">
        <v>0</v>
      </c>
      <c r="F95" s="6">
        <v>0</v>
      </c>
      <c r="G95" s="5">
        <v>0</v>
      </c>
      <c r="H95" s="8">
        <v>0</v>
      </c>
      <c r="I95" s="6">
        <v>0</v>
      </c>
      <c r="J95" s="5">
        <v>0</v>
      </c>
      <c r="K95" s="8">
        <v>0</v>
      </c>
      <c r="L95" s="6">
        <v>0</v>
      </c>
      <c r="M95" s="5">
        <v>0</v>
      </c>
      <c r="N95" s="8">
        <v>0</v>
      </c>
      <c r="O95" s="6">
        <v>0</v>
      </c>
      <c r="P95" s="5">
        <v>0</v>
      </c>
      <c r="Q95" s="8">
        <v>0</v>
      </c>
      <c r="R95" s="6">
        <v>0</v>
      </c>
      <c r="S95" s="5">
        <v>0</v>
      </c>
      <c r="T95" s="8">
        <v>0</v>
      </c>
      <c r="U95" s="6">
        <v>0</v>
      </c>
      <c r="V95" s="5">
        <v>0</v>
      </c>
      <c r="W95" s="8">
        <v>0</v>
      </c>
      <c r="X95" s="6">
        <v>0</v>
      </c>
      <c r="Y95" s="5">
        <v>0</v>
      </c>
      <c r="Z95" s="8">
        <v>0</v>
      </c>
      <c r="AA95" s="6">
        <v>0</v>
      </c>
      <c r="AB95" s="5">
        <v>0</v>
      </c>
      <c r="AC95" s="8">
        <v>0</v>
      </c>
      <c r="AD95" s="6">
        <v>0</v>
      </c>
      <c r="AE95" s="5">
        <v>0</v>
      </c>
      <c r="AF95" s="8">
        <v>0</v>
      </c>
      <c r="AG95" s="6">
        <v>0</v>
      </c>
      <c r="AH95" s="5">
        <v>0</v>
      </c>
      <c r="AI95" s="8">
        <v>0</v>
      </c>
      <c r="AJ95" s="6">
        <v>0</v>
      </c>
      <c r="AK95" s="5">
        <v>0</v>
      </c>
      <c r="AL95" s="8">
        <v>0</v>
      </c>
      <c r="AM95" s="6">
        <v>0</v>
      </c>
      <c r="AN95" s="5">
        <v>0</v>
      </c>
      <c r="AO95" s="8">
        <v>0</v>
      </c>
      <c r="AP95" s="6">
        <v>0</v>
      </c>
      <c r="AQ95" s="5">
        <v>0</v>
      </c>
      <c r="AR95" s="8">
        <v>0</v>
      </c>
      <c r="AS95" s="6">
        <v>0</v>
      </c>
      <c r="AT95" s="5">
        <v>0</v>
      </c>
      <c r="AU95" s="8">
        <v>0</v>
      </c>
      <c r="AV95" s="6">
        <v>0</v>
      </c>
      <c r="AW95" s="5">
        <v>0</v>
      </c>
      <c r="AX95" s="8">
        <v>0</v>
      </c>
      <c r="AY95" s="6">
        <v>0</v>
      </c>
      <c r="AZ95" s="5">
        <v>0</v>
      </c>
      <c r="BA95" s="8">
        <v>0</v>
      </c>
      <c r="BB95" s="6">
        <v>0</v>
      </c>
      <c r="BC95" s="5">
        <v>0</v>
      </c>
      <c r="BD95" s="8">
        <v>0</v>
      </c>
      <c r="BE95" s="6">
        <v>0</v>
      </c>
      <c r="BF95" s="5">
        <v>0</v>
      </c>
      <c r="BG95" s="8">
        <v>0</v>
      </c>
      <c r="BH95" s="6">
        <v>0</v>
      </c>
      <c r="BI95" s="5">
        <v>0</v>
      </c>
      <c r="BJ95" s="8">
        <v>0</v>
      </c>
      <c r="BK95" s="6">
        <v>0</v>
      </c>
      <c r="BL95" s="5">
        <v>0</v>
      </c>
      <c r="BM95" s="8">
        <v>0</v>
      </c>
      <c r="BN95" s="6">
        <v>0</v>
      </c>
      <c r="BO95" s="5">
        <v>0</v>
      </c>
      <c r="BP95" s="8">
        <v>0</v>
      </c>
      <c r="BQ95" s="6">
        <v>0</v>
      </c>
      <c r="BR95" s="5">
        <v>0</v>
      </c>
      <c r="BS95" s="8">
        <v>0</v>
      </c>
      <c r="BT95" s="6">
        <v>6</v>
      </c>
      <c r="BU95" s="5">
        <v>112</v>
      </c>
      <c r="BV95" s="8">
        <f t="shared" si="201"/>
        <v>18666.666666666668</v>
      </c>
      <c r="BW95" s="6">
        <v>0</v>
      </c>
      <c r="BX95" s="5">
        <v>0</v>
      </c>
      <c r="BY95" s="8">
        <v>0</v>
      </c>
      <c r="BZ95" s="6">
        <v>0</v>
      </c>
      <c r="CA95" s="5">
        <v>0</v>
      </c>
      <c r="CB95" s="8">
        <v>0</v>
      </c>
      <c r="CC95" s="6">
        <v>0</v>
      </c>
      <c r="CD95" s="5">
        <v>0</v>
      </c>
      <c r="CE95" s="8">
        <v>0</v>
      </c>
      <c r="CF95" s="6">
        <v>0</v>
      </c>
      <c r="CG95" s="5">
        <v>0</v>
      </c>
      <c r="CH95" s="8">
        <v>0</v>
      </c>
      <c r="CI95" s="6">
        <v>0</v>
      </c>
      <c r="CJ95" s="5">
        <v>0</v>
      </c>
      <c r="CK95" s="8">
        <v>0</v>
      </c>
      <c r="CL95" s="6"/>
      <c r="CM95" s="5"/>
      <c r="CN95" s="8"/>
      <c r="CO95" s="6">
        <v>0</v>
      </c>
      <c r="CP95" s="5">
        <v>0</v>
      </c>
      <c r="CQ95" s="8">
        <v>0</v>
      </c>
      <c r="CR95" s="6">
        <v>0</v>
      </c>
      <c r="CS95" s="5">
        <v>0</v>
      </c>
      <c r="CT95" s="8">
        <v>0</v>
      </c>
      <c r="CU95" s="6">
        <v>0</v>
      </c>
      <c r="CV95" s="5">
        <v>0</v>
      </c>
      <c r="CW95" s="8">
        <v>0</v>
      </c>
      <c r="CX95" s="6">
        <v>0</v>
      </c>
      <c r="CY95" s="5">
        <v>0</v>
      </c>
      <c r="CZ95" s="8">
        <v>0</v>
      </c>
      <c r="DA95" s="6">
        <v>0</v>
      </c>
      <c r="DB95" s="5">
        <v>0</v>
      </c>
      <c r="DC95" s="8">
        <v>0</v>
      </c>
      <c r="DD95" s="6">
        <v>0</v>
      </c>
      <c r="DE95" s="5">
        <v>0</v>
      </c>
      <c r="DF95" s="8">
        <v>0</v>
      </c>
      <c r="DG95" s="6">
        <v>0</v>
      </c>
      <c r="DH95" s="5">
        <v>0</v>
      </c>
      <c r="DI95" s="8">
        <v>0</v>
      </c>
      <c r="DJ95" s="6">
        <v>0</v>
      </c>
      <c r="DK95" s="5">
        <v>0</v>
      </c>
      <c r="DL95" s="8">
        <v>0</v>
      </c>
      <c r="DM95" s="6">
        <v>0</v>
      </c>
      <c r="DN95" s="5">
        <v>0</v>
      </c>
      <c r="DO95" s="8">
        <v>0</v>
      </c>
      <c r="DP95" s="6">
        <v>0</v>
      </c>
      <c r="DQ95" s="5">
        <v>0</v>
      </c>
      <c r="DR95" s="8">
        <v>0</v>
      </c>
      <c r="DS95" s="6">
        <v>4</v>
      </c>
      <c r="DT95" s="5">
        <v>47</v>
      </c>
      <c r="DU95" s="8">
        <f t="shared" si="202"/>
        <v>11750</v>
      </c>
      <c r="DV95" s="6">
        <v>98</v>
      </c>
      <c r="DW95" s="5">
        <v>1305</v>
      </c>
      <c r="DX95" s="8">
        <f t="shared" si="203"/>
        <v>13316.326530612245</v>
      </c>
      <c r="DY95" s="6">
        <f t="shared" si="128"/>
        <v>108</v>
      </c>
      <c r="DZ95" s="10">
        <f t="shared" si="167"/>
        <v>1464</v>
      </c>
    </row>
    <row r="96" spans="1:130" ht="15" thickBot="1" x14ac:dyDescent="0.35">
      <c r="A96" s="52"/>
      <c r="B96" s="53" t="s">
        <v>14</v>
      </c>
      <c r="C96" s="35">
        <f>SUM(C84:C95)</f>
        <v>0</v>
      </c>
      <c r="D96" s="34">
        <f>SUM(D84:D95)</f>
        <v>0</v>
      </c>
      <c r="E96" s="36"/>
      <c r="F96" s="35">
        <f>SUM(F84:F95)</f>
        <v>0</v>
      </c>
      <c r="G96" s="34">
        <f>SUM(G84:G95)</f>
        <v>0</v>
      </c>
      <c r="H96" s="36"/>
      <c r="I96" s="35">
        <f>SUM(I84:I95)</f>
        <v>0</v>
      </c>
      <c r="J96" s="34">
        <f>SUM(J84:J95)</f>
        <v>0</v>
      </c>
      <c r="K96" s="36"/>
      <c r="L96" s="35">
        <f>SUM(L84:L95)</f>
        <v>0</v>
      </c>
      <c r="M96" s="34">
        <f>SUM(M84:M95)</f>
        <v>0</v>
      </c>
      <c r="N96" s="36"/>
      <c r="O96" s="35">
        <f>SUM(O84:O95)</f>
        <v>0</v>
      </c>
      <c r="P96" s="34">
        <f>SUM(P84:P95)</f>
        <v>0</v>
      </c>
      <c r="Q96" s="36"/>
      <c r="R96" s="35">
        <f>SUM(R84:R95)</f>
        <v>92</v>
      </c>
      <c r="S96" s="34">
        <f>SUM(S84:S95)</f>
        <v>1194</v>
      </c>
      <c r="T96" s="36"/>
      <c r="U96" s="35">
        <v>0</v>
      </c>
      <c r="V96" s="34">
        <v>0</v>
      </c>
      <c r="W96" s="36"/>
      <c r="X96" s="35">
        <v>0</v>
      </c>
      <c r="Y96" s="34">
        <v>0</v>
      </c>
      <c r="Z96" s="36"/>
      <c r="AA96" s="35">
        <f t="shared" ref="AA96:AB96" si="209">SUM(AA84:AA95)</f>
        <v>0</v>
      </c>
      <c r="AB96" s="34">
        <f t="shared" si="209"/>
        <v>0</v>
      </c>
      <c r="AC96" s="36"/>
      <c r="AD96" s="35">
        <f>SUM(AD84:AD95)</f>
        <v>0</v>
      </c>
      <c r="AE96" s="34">
        <f>SUM(AE84:AE95)</f>
        <v>0</v>
      </c>
      <c r="AF96" s="36"/>
      <c r="AG96" s="35">
        <f>SUM(AG84:AG95)</f>
        <v>0</v>
      </c>
      <c r="AH96" s="34">
        <f>SUM(AH84:AH95)</f>
        <v>0</v>
      </c>
      <c r="AI96" s="36"/>
      <c r="AJ96" s="35">
        <f>SUM(AJ84:AJ95)</f>
        <v>0</v>
      </c>
      <c r="AK96" s="34">
        <f>SUM(AK84:AK95)</f>
        <v>0</v>
      </c>
      <c r="AL96" s="36"/>
      <c r="AM96" s="35">
        <f>SUM(AM84:AM95)</f>
        <v>0</v>
      </c>
      <c r="AN96" s="34">
        <f>SUM(AN84:AN95)</f>
        <v>0</v>
      </c>
      <c r="AO96" s="36"/>
      <c r="AP96" s="35">
        <f>SUM(AP84:AP95)</f>
        <v>18</v>
      </c>
      <c r="AQ96" s="34">
        <f>SUM(AQ84:AQ95)</f>
        <v>276</v>
      </c>
      <c r="AR96" s="36"/>
      <c r="AS96" s="35">
        <f>SUM(AS84:AS95)</f>
        <v>0</v>
      </c>
      <c r="AT96" s="34">
        <f>SUM(AT84:AT95)</f>
        <v>0</v>
      </c>
      <c r="AU96" s="36"/>
      <c r="AV96" s="35">
        <f>SUM(AV84:AV95)</f>
        <v>0</v>
      </c>
      <c r="AW96" s="34">
        <f>SUM(AW84:AW95)</f>
        <v>0</v>
      </c>
      <c r="AX96" s="36"/>
      <c r="AY96" s="35">
        <f>SUM(AY84:AY95)</f>
        <v>9</v>
      </c>
      <c r="AZ96" s="34">
        <f>SUM(AZ84:AZ95)</f>
        <v>145</v>
      </c>
      <c r="BA96" s="36"/>
      <c r="BB96" s="35">
        <f t="shared" ref="BB96:BC96" si="210">SUM(BB84:BB95)</f>
        <v>0</v>
      </c>
      <c r="BC96" s="34">
        <f t="shared" si="210"/>
        <v>1</v>
      </c>
      <c r="BD96" s="36"/>
      <c r="BE96" s="35">
        <f t="shared" ref="BE96:BF96" si="211">SUM(BE84:BE95)</f>
        <v>0</v>
      </c>
      <c r="BF96" s="34">
        <f t="shared" si="211"/>
        <v>0</v>
      </c>
      <c r="BG96" s="36"/>
      <c r="BH96" s="35">
        <f t="shared" ref="BH96:BI96" si="212">SUM(BH84:BH95)</f>
        <v>0</v>
      </c>
      <c r="BI96" s="34">
        <f t="shared" si="212"/>
        <v>0</v>
      </c>
      <c r="BJ96" s="36"/>
      <c r="BK96" s="35">
        <f t="shared" ref="BK96:BL96" si="213">SUM(BK84:BK95)</f>
        <v>46</v>
      </c>
      <c r="BL96" s="34">
        <f t="shared" si="213"/>
        <v>482</v>
      </c>
      <c r="BM96" s="36"/>
      <c r="BN96" s="35">
        <f t="shared" ref="BN96:BO96" si="214">SUM(BN84:BN95)</f>
        <v>0</v>
      </c>
      <c r="BO96" s="34">
        <f t="shared" si="214"/>
        <v>0</v>
      </c>
      <c r="BP96" s="36"/>
      <c r="BQ96" s="35">
        <f t="shared" ref="BQ96:BR96" si="215">SUM(BQ84:BQ95)</f>
        <v>0</v>
      </c>
      <c r="BR96" s="34">
        <f t="shared" si="215"/>
        <v>0</v>
      </c>
      <c r="BS96" s="36"/>
      <c r="BT96" s="35">
        <f t="shared" ref="BT96:BU96" si="216">SUM(BT84:BT95)</f>
        <v>62</v>
      </c>
      <c r="BU96" s="34">
        <f t="shared" si="216"/>
        <v>1046</v>
      </c>
      <c r="BV96" s="36">
        <f t="shared" si="201"/>
        <v>16870.967741935485</v>
      </c>
      <c r="BW96" s="35">
        <f t="shared" ref="BW96:BX96" si="217">SUM(BW84:BW95)</f>
        <v>0</v>
      </c>
      <c r="BX96" s="34">
        <f t="shared" si="217"/>
        <v>0</v>
      </c>
      <c r="BY96" s="36"/>
      <c r="BZ96" s="35">
        <f t="shared" ref="BZ96:CA96" si="218">SUM(BZ84:BZ95)</f>
        <v>0</v>
      </c>
      <c r="CA96" s="34">
        <f t="shared" si="218"/>
        <v>10</v>
      </c>
      <c r="CB96" s="36"/>
      <c r="CC96" s="35">
        <f t="shared" ref="CC96:CD96" si="219">SUM(CC84:CC95)</f>
        <v>0</v>
      </c>
      <c r="CD96" s="34">
        <f t="shared" si="219"/>
        <v>0</v>
      </c>
      <c r="CE96" s="36"/>
      <c r="CF96" s="35">
        <f t="shared" ref="CF96:CG96" si="220">SUM(CF84:CF95)</f>
        <v>0</v>
      </c>
      <c r="CG96" s="34">
        <f t="shared" si="220"/>
        <v>10</v>
      </c>
      <c r="CH96" s="36"/>
      <c r="CI96" s="35">
        <f t="shared" ref="CI96:CJ96" si="221">SUM(CI84:CI95)</f>
        <v>0</v>
      </c>
      <c r="CJ96" s="34">
        <f t="shared" si="221"/>
        <v>0</v>
      </c>
      <c r="CK96" s="36"/>
      <c r="CL96" s="35"/>
      <c r="CM96" s="34"/>
      <c r="CN96" s="36"/>
      <c r="CO96" s="35">
        <f t="shared" ref="CO96:CP96" si="222">SUM(CO84:CO95)</f>
        <v>0</v>
      </c>
      <c r="CP96" s="34">
        <f t="shared" si="222"/>
        <v>0</v>
      </c>
      <c r="CQ96" s="36"/>
      <c r="CR96" s="35">
        <v>0</v>
      </c>
      <c r="CS96" s="34">
        <v>0</v>
      </c>
      <c r="CT96" s="36"/>
      <c r="CU96" s="35">
        <f t="shared" ref="CU96:CV96" si="223">SUM(CU84:CU95)</f>
        <v>0</v>
      </c>
      <c r="CV96" s="34">
        <f t="shared" si="223"/>
        <v>0</v>
      </c>
      <c r="CW96" s="36"/>
      <c r="CX96" s="35">
        <f t="shared" ref="CX96:CY96" si="224">SUM(CX84:CX95)</f>
        <v>0</v>
      </c>
      <c r="CY96" s="34">
        <f t="shared" si="224"/>
        <v>0</v>
      </c>
      <c r="CZ96" s="36"/>
      <c r="DA96" s="35">
        <f t="shared" ref="DA96:DB96" si="225">SUM(DA84:DA95)</f>
        <v>0</v>
      </c>
      <c r="DB96" s="34">
        <f t="shared" si="225"/>
        <v>0</v>
      </c>
      <c r="DC96" s="36"/>
      <c r="DD96" s="35">
        <f t="shared" ref="DD96:DE96" si="226">SUM(DD84:DD95)</f>
        <v>0</v>
      </c>
      <c r="DE96" s="34">
        <f t="shared" si="226"/>
        <v>0</v>
      </c>
      <c r="DF96" s="36"/>
      <c r="DG96" s="35">
        <f t="shared" ref="DG96:DH96" si="227">SUM(DG84:DG95)</f>
        <v>0</v>
      </c>
      <c r="DH96" s="34">
        <f t="shared" si="227"/>
        <v>0</v>
      </c>
      <c r="DI96" s="36"/>
      <c r="DJ96" s="35">
        <f t="shared" ref="DJ96:DK96" si="228">SUM(DJ84:DJ95)</f>
        <v>0</v>
      </c>
      <c r="DK96" s="34">
        <f t="shared" si="228"/>
        <v>0</v>
      </c>
      <c r="DL96" s="36"/>
      <c r="DM96" s="35">
        <f t="shared" ref="DM96:DN96" si="229">SUM(DM84:DM95)</f>
        <v>0</v>
      </c>
      <c r="DN96" s="34">
        <f t="shared" si="229"/>
        <v>2</v>
      </c>
      <c r="DO96" s="36"/>
      <c r="DP96" s="35">
        <f t="shared" ref="DP96:DQ96" si="230">SUM(DP84:DP95)</f>
        <v>0</v>
      </c>
      <c r="DQ96" s="34">
        <f t="shared" si="230"/>
        <v>0</v>
      </c>
      <c r="DR96" s="36"/>
      <c r="DS96" s="35">
        <f t="shared" ref="DS96:DT96" si="231">SUM(DS84:DS95)</f>
        <v>297</v>
      </c>
      <c r="DT96" s="34">
        <f t="shared" si="231"/>
        <v>3782</v>
      </c>
      <c r="DU96" s="36"/>
      <c r="DV96" s="35">
        <f t="shared" ref="DV96:DW96" si="232">SUM(DV84:DV95)</f>
        <v>1369</v>
      </c>
      <c r="DW96" s="34">
        <f t="shared" si="232"/>
        <v>17837</v>
      </c>
      <c r="DX96" s="36"/>
      <c r="DY96" s="35">
        <f t="shared" si="128"/>
        <v>1893</v>
      </c>
      <c r="DZ96" s="36">
        <f t="shared" si="167"/>
        <v>24785</v>
      </c>
    </row>
    <row r="97" spans="1:130" x14ac:dyDescent="0.3">
      <c r="A97" s="45">
        <v>2013</v>
      </c>
      <c r="B97" s="46" t="s">
        <v>2</v>
      </c>
      <c r="C97" s="6">
        <v>0</v>
      </c>
      <c r="D97" s="5">
        <v>0</v>
      </c>
      <c r="E97" s="8">
        <v>0</v>
      </c>
      <c r="F97" s="6">
        <v>0</v>
      </c>
      <c r="G97" s="5">
        <v>0</v>
      </c>
      <c r="H97" s="8">
        <v>0</v>
      </c>
      <c r="I97" s="6">
        <v>0</v>
      </c>
      <c r="J97" s="5">
        <v>0</v>
      </c>
      <c r="K97" s="8">
        <v>0</v>
      </c>
      <c r="L97" s="6">
        <v>0</v>
      </c>
      <c r="M97" s="5">
        <v>0</v>
      </c>
      <c r="N97" s="8">
        <v>0</v>
      </c>
      <c r="O97" s="6">
        <v>0</v>
      </c>
      <c r="P97" s="5">
        <v>0</v>
      </c>
      <c r="Q97" s="8">
        <v>0</v>
      </c>
      <c r="R97" s="6">
        <v>0</v>
      </c>
      <c r="S97" s="5">
        <v>0</v>
      </c>
      <c r="T97" s="8">
        <v>0</v>
      </c>
      <c r="U97" s="6">
        <v>0</v>
      </c>
      <c r="V97" s="5">
        <v>0</v>
      </c>
      <c r="W97" s="8">
        <v>0</v>
      </c>
      <c r="X97" s="6">
        <v>0</v>
      </c>
      <c r="Y97" s="5">
        <v>0</v>
      </c>
      <c r="Z97" s="8">
        <v>0</v>
      </c>
      <c r="AA97" s="6">
        <v>0</v>
      </c>
      <c r="AB97" s="5">
        <v>0</v>
      </c>
      <c r="AC97" s="8">
        <v>0</v>
      </c>
      <c r="AD97" s="6">
        <v>0</v>
      </c>
      <c r="AE97" s="5">
        <v>0</v>
      </c>
      <c r="AF97" s="8">
        <v>0</v>
      </c>
      <c r="AG97" s="6">
        <v>0</v>
      </c>
      <c r="AH97" s="5">
        <v>0</v>
      </c>
      <c r="AI97" s="8">
        <v>0</v>
      </c>
      <c r="AJ97" s="6">
        <v>0</v>
      </c>
      <c r="AK97" s="5">
        <v>0</v>
      </c>
      <c r="AL97" s="8">
        <v>0</v>
      </c>
      <c r="AM97" s="6">
        <v>0</v>
      </c>
      <c r="AN97" s="5">
        <v>0</v>
      </c>
      <c r="AO97" s="8">
        <v>0</v>
      </c>
      <c r="AP97" s="6">
        <v>0</v>
      </c>
      <c r="AQ97" s="5">
        <v>0</v>
      </c>
      <c r="AR97" s="8">
        <v>0</v>
      </c>
      <c r="AS97" s="6">
        <v>0</v>
      </c>
      <c r="AT97" s="5">
        <v>0</v>
      </c>
      <c r="AU97" s="8">
        <v>0</v>
      </c>
      <c r="AV97" s="6">
        <v>0</v>
      </c>
      <c r="AW97" s="5">
        <v>0</v>
      </c>
      <c r="AX97" s="8">
        <v>0</v>
      </c>
      <c r="AY97" s="6">
        <v>0</v>
      </c>
      <c r="AZ97" s="5">
        <v>0</v>
      </c>
      <c r="BA97" s="8">
        <v>0</v>
      </c>
      <c r="BB97" s="6">
        <v>0</v>
      </c>
      <c r="BC97" s="5">
        <v>0</v>
      </c>
      <c r="BD97" s="8">
        <v>0</v>
      </c>
      <c r="BE97" s="6">
        <v>0</v>
      </c>
      <c r="BF97" s="5">
        <v>0</v>
      </c>
      <c r="BG97" s="8">
        <v>0</v>
      </c>
      <c r="BH97" s="6">
        <v>0</v>
      </c>
      <c r="BI97" s="5">
        <v>0</v>
      </c>
      <c r="BJ97" s="8">
        <v>0</v>
      </c>
      <c r="BK97" s="6">
        <v>4</v>
      </c>
      <c r="BL97" s="5">
        <v>20</v>
      </c>
      <c r="BM97" s="8">
        <f t="shared" ref="BM97:BM101" si="233">BL97/BK97*1000</f>
        <v>5000</v>
      </c>
      <c r="BN97" s="6">
        <v>0</v>
      </c>
      <c r="BO97" s="5">
        <v>0</v>
      </c>
      <c r="BP97" s="8">
        <v>0</v>
      </c>
      <c r="BQ97" s="6">
        <v>0</v>
      </c>
      <c r="BR97" s="5">
        <v>0</v>
      </c>
      <c r="BS97" s="8">
        <v>0</v>
      </c>
      <c r="BT97" s="6">
        <v>13</v>
      </c>
      <c r="BU97" s="5">
        <v>177</v>
      </c>
      <c r="BV97" s="8">
        <f t="shared" ref="BV97:BV104" si="234">BU97/BT97*1000</f>
        <v>13615.384615384615</v>
      </c>
      <c r="BW97" s="6">
        <v>0</v>
      </c>
      <c r="BX97" s="5">
        <v>0</v>
      </c>
      <c r="BY97" s="8">
        <v>0</v>
      </c>
      <c r="BZ97" s="6">
        <v>0</v>
      </c>
      <c r="CA97" s="5">
        <v>0</v>
      </c>
      <c r="CB97" s="8">
        <v>0</v>
      </c>
      <c r="CC97" s="6">
        <v>0</v>
      </c>
      <c r="CD97" s="5">
        <v>0</v>
      </c>
      <c r="CE97" s="8">
        <v>0</v>
      </c>
      <c r="CF97" s="6">
        <v>0</v>
      </c>
      <c r="CG97" s="5">
        <v>0</v>
      </c>
      <c r="CH97" s="8">
        <v>0</v>
      </c>
      <c r="CI97" s="6">
        <v>0</v>
      </c>
      <c r="CJ97" s="5">
        <v>0</v>
      </c>
      <c r="CK97" s="8">
        <v>0</v>
      </c>
      <c r="CL97" s="6"/>
      <c r="CM97" s="5"/>
      <c r="CN97" s="8"/>
      <c r="CO97" s="6">
        <v>0</v>
      </c>
      <c r="CP97" s="5">
        <v>0</v>
      </c>
      <c r="CQ97" s="8">
        <v>0</v>
      </c>
      <c r="CR97" s="6">
        <v>0</v>
      </c>
      <c r="CS97" s="5">
        <v>0</v>
      </c>
      <c r="CT97" s="8">
        <v>0</v>
      </c>
      <c r="CU97" s="6">
        <v>0</v>
      </c>
      <c r="CV97" s="5">
        <v>0</v>
      </c>
      <c r="CW97" s="8">
        <v>0</v>
      </c>
      <c r="CX97" s="6">
        <v>0</v>
      </c>
      <c r="CY97" s="5">
        <v>0</v>
      </c>
      <c r="CZ97" s="8">
        <v>0</v>
      </c>
      <c r="DA97" s="6">
        <v>0</v>
      </c>
      <c r="DB97" s="5">
        <v>0</v>
      </c>
      <c r="DC97" s="8">
        <v>0</v>
      </c>
      <c r="DD97" s="6">
        <v>0</v>
      </c>
      <c r="DE97" s="5">
        <v>0</v>
      </c>
      <c r="DF97" s="8">
        <v>0</v>
      </c>
      <c r="DG97" s="6">
        <v>0</v>
      </c>
      <c r="DH97" s="5">
        <v>0</v>
      </c>
      <c r="DI97" s="8">
        <v>0</v>
      </c>
      <c r="DJ97" s="6">
        <v>0</v>
      </c>
      <c r="DK97" s="5">
        <v>0</v>
      </c>
      <c r="DL97" s="8">
        <v>0</v>
      </c>
      <c r="DM97" s="6">
        <v>0</v>
      </c>
      <c r="DN97" s="5">
        <v>0</v>
      </c>
      <c r="DO97" s="8">
        <v>0</v>
      </c>
      <c r="DP97" s="6">
        <v>0</v>
      </c>
      <c r="DQ97" s="5">
        <v>0</v>
      </c>
      <c r="DR97" s="8">
        <v>0</v>
      </c>
      <c r="DS97" s="6">
        <v>157</v>
      </c>
      <c r="DT97" s="5">
        <v>1165</v>
      </c>
      <c r="DU97" s="8">
        <f t="shared" ref="DU97:DU104" si="235">DT97/DS97*1000</f>
        <v>7420.3821656050959</v>
      </c>
      <c r="DV97" s="6">
        <v>229</v>
      </c>
      <c r="DW97" s="5">
        <v>3082</v>
      </c>
      <c r="DX97" s="8">
        <f t="shared" ref="DX97:DX104" si="236">DW97/DV97*1000</f>
        <v>13458.515283842795</v>
      </c>
      <c r="DY97" s="6">
        <f t="shared" ref="DY97:DY109" si="237">DV97+DS97+DP97+DM97+DJ97+CX97+CR97+CR97+CO97+CI97+CF97+BW97+BT97+BN97+BK97+BH97+BE97+AY97+AP97+AG97+AV97+X97+R97+O97+I97+F97+BZ97+BB97+AS97+L97+AA97</f>
        <v>403</v>
      </c>
      <c r="DZ97" s="8">
        <f t="shared" si="167"/>
        <v>4444</v>
      </c>
    </row>
    <row r="98" spans="1:130" x14ac:dyDescent="0.3">
      <c r="A98" s="45">
        <v>2013</v>
      </c>
      <c r="B98" s="46" t="s">
        <v>3</v>
      </c>
      <c r="C98" s="6">
        <v>0</v>
      </c>
      <c r="D98" s="5">
        <v>0</v>
      </c>
      <c r="E98" s="8">
        <v>0</v>
      </c>
      <c r="F98" s="6">
        <v>0</v>
      </c>
      <c r="G98" s="5">
        <v>0</v>
      </c>
      <c r="H98" s="8">
        <v>0</v>
      </c>
      <c r="I98" s="6">
        <v>0</v>
      </c>
      <c r="J98" s="5">
        <v>0</v>
      </c>
      <c r="K98" s="8">
        <v>0</v>
      </c>
      <c r="L98" s="6">
        <v>0</v>
      </c>
      <c r="M98" s="5">
        <v>0</v>
      </c>
      <c r="N98" s="8">
        <v>0</v>
      </c>
      <c r="O98" s="6">
        <v>0</v>
      </c>
      <c r="P98" s="5">
        <v>0</v>
      </c>
      <c r="Q98" s="8">
        <v>0</v>
      </c>
      <c r="R98" s="6">
        <v>0</v>
      </c>
      <c r="S98" s="5">
        <v>0</v>
      </c>
      <c r="T98" s="8">
        <v>0</v>
      </c>
      <c r="U98" s="6">
        <v>0</v>
      </c>
      <c r="V98" s="5">
        <v>0</v>
      </c>
      <c r="W98" s="8">
        <v>0</v>
      </c>
      <c r="X98" s="6">
        <v>0</v>
      </c>
      <c r="Y98" s="5">
        <v>0</v>
      </c>
      <c r="Z98" s="8">
        <v>0</v>
      </c>
      <c r="AA98" s="6">
        <v>0</v>
      </c>
      <c r="AB98" s="5">
        <v>0</v>
      </c>
      <c r="AC98" s="8">
        <v>0</v>
      </c>
      <c r="AD98" s="6">
        <v>0</v>
      </c>
      <c r="AE98" s="5">
        <v>0</v>
      </c>
      <c r="AF98" s="8">
        <v>0</v>
      </c>
      <c r="AG98" s="6">
        <v>0</v>
      </c>
      <c r="AH98" s="5">
        <v>0</v>
      </c>
      <c r="AI98" s="8">
        <v>0</v>
      </c>
      <c r="AJ98" s="6">
        <v>0</v>
      </c>
      <c r="AK98" s="5">
        <v>0</v>
      </c>
      <c r="AL98" s="8">
        <v>0</v>
      </c>
      <c r="AM98" s="6">
        <v>0</v>
      </c>
      <c r="AN98" s="5">
        <v>0</v>
      </c>
      <c r="AO98" s="8">
        <v>0</v>
      </c>
      <c r="AP98" s="6">
        <v>0</v>
      </c>
      <c r="AQ98" s="5">
        <v>0</v>
      </c>
      <c r="AR98" s="8">
        <v>0</v>
      </c>
      <c r="AS98" s="6">
        <v>0</v>
      </c>
      <c r="AT98" s="5">
        <v>0</v>
      </c>
      <c r="AU98" s="8">
        <v>0</v>
      </c>
      <c r="AV98" s="6">
        <v>0</v>
      </c>
      <c r="AW98" s="5">
        <v>0</v>
      </c>
      <c r="AX98" s="8">
        <v>0</v>
      </c>
      <c r="AY98" s="6">
        <v>3</v>
      </c>
      <c r="AZ98" s="5">
        <v>62</v>
      </c>
      <c r="BA98" s="8">
        <f t="shared" ref="BA98:BA104" si="238">AZ98/AY98*1000</f>
        <v>20666.666666666668</v>
      </c>
      <c r="BB98" s="6">
        <v>0</v>
      </c>
      <c r="BC98" s="5">
        <v>0</v>
      </c>
      <c r="BD98" s="8">
        <v>0</v>
      </c>
      <c r="BE98" s="6">
        <v>0</v>
      </c>
      <c r="BF98" s="5">
        <v>0</v>
      </c>
      <c r="BG98" s="8">
        <v>0</v>
      </c>
      <c r="BH98" s="6">
        <v>0</v>
      </c>
      <c r="BI98" s="5">
        <v>0</v>
      </c>
      <c r="BJ98" s="8">
        <v>0</v>
      </c>
      <c r="BK98" s="6">
        <v>0</v>
      </c>
      <c r="BL98" s="5">
        <v>0</v>
      </c>
      <c r="BM98" s="8">
        <v>0</v>
      </c>
      <c r="BN98" s="6">
        <v>0</v>
      </c>
      <c r="BO98" s="5">
        <v>0</v>
      </c>
      <c r="BP98" s="8">
        <v>0</v>
      </c>
      <c r="BQ98" s="6">
        <v>0</v>
      </c>
      <c r="BR98" s="5">
        <v>0</v>
      </c>
      <c r="BS98" s="8">
        <v>0</v>
      </c>
      <c r="BT98" s="6">
        <v>4</v>
      </c>
      <c r="BU98" s="5">
        <v>61</v>
      </c>
      <c r="BV98" s="8">
        <f t="shared" si="234"/>
        <v>15250</v>
      </c>
      <c r="BW98" s="6">
        <v>0</v>
      </c>
      <c r="BX98" s="5">
        <v>0</v>
      </c>
      <c r="BY98" s="8">
        <v>0</v>
      </c>
      <c r="BZ98" s="6">
        <v>0</v>
      </c>
      <c r="CA98" s="5">
        <v>0</v>
      </c>
      <c r="CB98" s="8">
        <v>0</v>
      </c>
      <c r="CC98" s="6">
        <v>0</v>
      </c>
      <c r="CD98" s="5">
        <v>0</v>
      </c>
      <c r="CE98" s="8">
        <v>0</v>
      </c>
      <c r="CF98" s="6">
        <v>0</v>
      </c>
      <c r="CG98" s="5">
        <v>0</v>
      </c>
      <c r="CH98" s="8">
        <v>0</v>
      </c>
      <c r="CI98" s="6">
        <v>0</v>
      </c>
      <c r="CJ98" s="5">
        <v>0</v>
      </c>
      <c r="CK98" s="8">
        <v>0</v>
      </c>
      <c r="CL98" s="6"/>
      <c r="CM98" s="5"/>
      <c r="CN98" s="8"/>
      <c r="CO98" s="6">
        <v>0</v>
      </c>
      <c r="CP98" s="5">
        <v>0</v>
      </c>
      <c r="CQ98" s="8">
        <v>0</v>
      </c>
      <c r="CR98" s="6">
        <v>0</v>
      </c>
      <c r="CS98" s="5">
        <v>0</v>
      </c>
      <c r="CT98" s="8">
        <v>0</v>
      </c>
      <c r="CU98" s="6">
        <v>0</v>
      </c>
      <c r="CV98" s="5">
        <v>0</v>
      </c>
      <c r="CW98" s="8">
        <v>0</v>
      </c>
      <c r="CX98" s="6">
        <v>0</v>
      </c>
      <c r="CY98" s="5">
        <v>0</v>
      </c>
      <c r="CZ98" s="8">
        <v>0</v>
      </c>
      <c r="DA98" s="6">
        <v>0</v>
      </c>
      <c r="DB98" s="5">
        <v>0</v>
      </c>
      <c r="DC98" s="8">
        <v>0</v>
      </c>
      <c r="DD98" s="6">
        <v>0</v>
      </c>
      <c r="DE98" s="5">
        <v>0</v>
      </c>
      <c r="DF98" s="8">
        <v>0</v>
      </c>
      <c r="DG98" s="6">
        <v>0</v>
      </c>
      <c r="DH98" s="5">
        <v>0</v>
      </c>
      <c r="DI98" s="8">
        <v>0</v>
      </c>
      <c r="DJ98" s="6">
        <v>0</v>
      </c>
      <c r="DK98" s="5">
        <v>0</v>
      </c>
      <c r="DL98" s="8">
        <v>0</v>
      </c>
      <c r="DM98" s="6">
        <v>0</v>
      </c>
      <c r="DN98" s="5">
        <v>0</v>
      </c>
      <c r="DO98" s="8">
        <v>0</v>
      </c>
      <c r="DP98" s="6">
        <v>0</v>
      </c>
      <c r="DQ98" s="5">
        <v>0</v>
      </c>
      <c r="DR98" s="8">
        <v>0</v>
      </c>
      <c r="DS98" s="6">
        <v>2</v>
      </c>
      <c r="DT98" s="5">
        <v>5</v>
      </c>
      <c r="DU98" s="8">
        <f t="shared" si="235"/>
        <v>2500</v>
      </c>
      <c r="DV98" s="6">
        <v>221</v>
      </c>
      <c r="DW98" s="5">
        <v>2654</v>
      </c>
      <c r="DX98" s="8">
        <f t="shared" si="236"/>
        <v>12009.049773755656</v>
      </c>
      <c r="DY98" s="6">
        <f t="shared" si="237"/>
        <v>230</v>
      </c>
      <c r="DZ98" s="8">
        <f t="shared" si="167"/>
        <v>2782</v>
      </c>
    </row>
    <row r="99" spans="1:130" x14ac:dyDescent="0.3">
      <c r="A99" s="45">
        <v>2013</v>
      </c>
      <c r="B99" s="46" t="s">
        <v>4</v>
      </c>
      <c r="C99" s="6">
        <v>0</v>
      </c>
      <c r="D99" s="5">
        <v>0</v>
      </c>
      <c r="E99" s="8">
        <v>0</v>
      </c>
      <c r="F99" s="6">
        <v>0</v>
      </c>
      <c r="G99" s="5">
        <v>0</v>
      </c>
      <c r="H99" s="8">
        <v>0</v>
      </c>
      <c r="I99" s="6">
        <v>0</v>
      </c>
      <c r="J99" s="5">
        <v>0</v>
      </c>
      <c r="K99" s="8">
        <v>0</v>
      </c>
      <c r="L99" s="6">
        <v>0</v>
      </c>
      <c r="M99" s="5">
        <v>0</v>
      </c>
      <c r="N99" s="8">
        <v>0</v>
      </c>
      <c r="O99" s="6">
        <v>0</v>
      </c>
      <c r="P99" s="5">
        <v>0</v>
      </c>
      <c r="Q99" s="8">
        <v>0</v>
      </c>
      <c r="R99" s="6">
        <v>0</v>
      </c>
      <c r="S99" s="5">
        <v>0</v>
      </c>
      <c r="T99" s="8">
        <v>0</v>
      </c>
      <c r="U99" s="6">
        <v>0</v>
      </c>
      <c r="V99" s="5">
        <v>0</v>
      </c>
      <c r="W99" s="8">
        <v>0</v>
      </c>
      <c r="X99" s="6">
        <v>0</v>
      </c>
      <c r="Y99" s="5">
        <v>0</v>
      </c>
      <c r="Z99" s="8">
        <v>0</v>
      </c>
      <c r="AA99" s="6">
        <v>0</v>
      </c>
      <c r="AB99" s="5">
        <v>0</v>
      </c>
      <c r="AC99" s="8">
        <v>0</v>
      </c>
      <c r="AD99" s="6">
        <v>0</v>
      </c>
      <c r="AE99" s="5">
        <v>0</v>
      </c>
      <c r="AF99" s="8">
        <v>0</v>
      </c>
      <c r="AG99" s="6">
        <v>0</v>
      </c>
      <c r="AH99" s="5">
        <v>0</v>
      </c>
      <c r="AI99" s="8">
        <v>0</v>
      </c>
      <c r="AJ99" s="6">
        <v>0</v>
      </c>
      <c r="AK99" s="5">
        <v>0</v>
      </c>
      <c r="AL99" s="8">
        <v>0</v>
      </c>
      <c r="AM99" s="6">
        <v>0</v>
      </c>
      <c r="AN99" s="5">
        <v>0</v>
      </c>
      <c r="AO99" s="8">
        <v>0</v>
      </c>
      <c r="AP99" s="6">
        <v>0</v>
      </c>
      <c r="AQ99" s="5">
        <v>0</v>
      </c>
      <c r="AR99" s="8">
        <v>0</v>
      </c>
      <c r="AS99" s="6">
        <v>0</v>
      </c>
      <c r="AT99" s="5">
        <v>0</v>
      </c>
      <c r="AU99" s="8">
        <v>0</v>
      </c>
      <c r="AV99" s="6">
        <v>0</v>
      </c>
      <c r="AW99" s="5">
        <v>0</v>
      </c>
      <c r="AX99" s="8">
        <v>0</v>
      </c>
      <c r="AY99" s="6">
        <v>3</v>
      </c>
      <c r="AZ99" s="5">
        <v>62</v>
      </c>
      <c r="BA99" s="8">
        <f t="shared" si="238"/>
        <v>20666.666666666668</v>
      </c>
      <c r="BB99" s="6">
        <v>0</v>
      </c>
      <c r="BC99" s="5">
        <v>0</v>
      </c>
      <c r="BD99" s="8">
        <v>0</v>
      </c>
      <c r="BE99" s="6">
        <v>0</v>
      </c>
      <c r="BF99" s="5">
        <v>0</v>
      </c>
      <c r="BG99" s="8">
        <v>0</v>
      </c>
      <c r="BH99" s="6">
        <v>0</v>
      </c>
      <c r="BI99" s="5">
        <v>0</v>
      </c>
      <c r="BJ99" s="8">
        <v>0</v>
      </c>
      <c r="BK99" s="6">
        <v>4</v>
      </c>
      <c r="BL99" s="5">
        <v>43</v>
      </c>
      <c r="BM99" s="8">
        <f t="shared" si="233"/>
        <v>10750</v>
      </c>
      <c r="BN99" s="6">
        <v>0</v>
      </c>
      <c r="BO99" s="5">
        <v>0</v>
      </c>
      <c r="BP99" s="8">
        <v>0</v>
      </c>
      <c r="BQ99" s="6">
        <v>0</v>
      </c>
      <c r="BR99" s="5">
        <v>0</v>
      </c>
      <c r="BS99" s="8">
        <v>0</v>
      </c>
      <c r="BT99" s="6">
        <v>5</v>
      </c>
      <c r="BU99" s="5">
        <v>98</v>
      </c>
      <c r="BV99" s="8">
        <f t="shared" si="234"/>
        <v>19600</v>
      </c>
      <c r="BW99" s="6">
        <v>0</v>
      </c>
      <c r="BX99" s="5">
        <v>0</v>
      </c>
      <c r="BY99" s="8">
        <v>0</v>
      </c>
      <c r="BZ99" s="6">
        <v>0</v>
      </c>
      <c r="CA99" s="5">
        <v>0</v>
      </c>
      <c r="CB99" s="8">
        <v>0</v>
      </c>
      <c r="CC99" s="6">
        <v>0</v>
      </c>
      <c r="CD99" s="5">
        <v>0</v>
      </c>
      <c r="CE99" s="8">
        <v>0</v>
      </c>
      <c r="CF99" s="6">
        <v>0</v>
      </c>
      <c r="CG99" s="5">
        <v>0</v>
      </c>
      <c r="CH99" s="8">
        <v>0</v>
      </c>
      <c r="CI99" s="6">
        <v>0</v>
      </c>
      <c r="CJ99" s="5">
        <v>0</v>
      </c>
      <c r="CK99" s="8">
        <v>0</v>
      </c>
      <c r="CL99" s="6"/>
      <c r="CM99" s="5"/>
      <c r="CN99" s="8"/>
      <c r="CO99" s="6">
        <v>0</v>
      </c>
      <c r="CP99" s="5">
        <v>0</v>
      </c>
      <c r="CQ99" s="8">
        <v>0</v>
      </c>
      <c r="CR99" s="6">
        <v>0</v>
      </c>
      <c r="CS99" s="5">
        <v>0</v>
      </c>
      <c r="CT99" s="8">
        <v>0</v>
      </c>
      <c r="CU99" s="6">
        <v>0</v>
      </c>
      <c r="CV99" s="5">
        <v>0</v>
      </c>
      <c r="CW99" s="8">
        <v>0</v>
      </c>
      <c r="CX99" s="6">
        <v>0</v>
      </c>
      <c r="CY99" s="5">
        <v>0</v>
      </c>
      <c r="CZ99" s="8">
        <v>0</v>
      </c>
      <c r="DA99" s="6">
        <v>0</v>
      </c>
      <c r="DB99" s="5">
        <v>0</v>
      </c>
      <c r="DC99" s="8">
        <v>0</v>
      </c>
      <c r="DD99" s="6">
        <v>0</v>
      </c>
      <c r="DE99" s="5">
        <v>0</v>
      </c>
      <c r="DF99" s="8">
        <v>0</v>
      </c>
      <c r="DG99" s="6">
        <v>0</v>
      </c>
      <c r="DH99" s="5">
        <v>0</v>
      </c>
      <c r="DI99" s="8">
        <v>0</v>
      </c>
      <c r="DJ99" s="6">
        <v>0</v>
      </c>
      <c r="DK99" s="5">
        <v>0</v>
      </c>
      <c r="DL99" s="8">
        <v>0</v>
      </c>
      <c r="DM99" s="6">
        <v>0</v>
      </c>
      <c r="DN99" s="5">
        <v>0</v>
      </c>
      <c r="DO99" s="8">
        <v>0</v>
      </c>
      <c r="DP99" s="6">
        <v>0</v>
      </c>
      <c r="DQ99" s="5">
        <v>0</v>
      </c>
      <c r="DR99" s="8">
        <v>0</v>
      </c>
      <c r="DS99" s="6">
        <v>26</v>
      </c>
      <c r="DT99" s="5">
        <v>287</v>
      </c>
      <c r="DU99" s="8">
        <f t="shared" si="235"/>
        <v>11038.461538461539</v>
      </c>
      <c r="DV99" s="6">
        <v>251</v>
      </c>
      <c r="DW99" s="5">
        <v>3495</v>
      </c>
      <c r="DX99" s="8">
        <f t="shared" si="236"/>
        <v>13924.302788844621</v>
      </c>
      <c r="DY99" s="6">
        <f t="shared" si="237"/>
        <v>289</v>
      </c>
      <c r="DZ99" s="8">
        <f t="shared" si="167"/>
        <v>3985</v>
      </c>
    </row>
    <row r="100" spans="1:130" x14ac:dyDescent="0.3">
      <c r="A100" s="45">
        <v>2013</v>
      </c>
      <c r="B100" s="46" t="s">
        <v>5</v>
      </c>
      <c r="C100" s="6">
        <v>0</v>
      </c>
      <c r="D100" s="5">
        <v>0</v>
      </c>
      <c r="E100" s="8">
        <v>0</v>
      </c>
      <c r="F100" s="6">
        <v>0</v>
      </c>
      <c r="G100" s="5">
        <v>0</v>
      </c>
      <c r="H100" s="8">
        <v>0</v>
      </c>
      <c r="I100" s="6">
        <v>0</v>
      </c>
      <c r="J100" s="5">
        <v>0</v>
      </c>
      <c r="K100" s="8">
        <v>0</v>
      </c>
      <c r="L100" s="6">
        <v>0</v>
      </c>
      <c r="M100" s="5">
        <v>0</v>
      </c>
      <c r="N100" s="8">
        <v>0</v>
      </c>
      <c r="O100" s="6">
        <v>0</v>
      </c>
      <c r="P100" s="5">
        <v>0</v>
      </c>
      <c r="Q100" s="8">
        <v>0</v>
      </c>
      <c r="R100" s="6">
        <v>0</v>
      </c>
      <c r="S100" s="5">
        <v>0</v>
      </c>
      <c r="T100" s="8">
        <v>0</v>
      </c>
      <c r="U100" s="6">
        <v>0</v>
      </c>
      <c r="V100" s="5">
        <v>0</v>
      </c>
      <c r="W100" s="8">
        <v>0</v>
      </c>
      <c r="X100" s="6">
        <v>0</v>
      </c>
      <c r="Y100" s="5">
        <v>0</v>
      </c>
      <c r="Z100" s="8">
        <v>0</v>
      </c>
      <c r="AA100" s="6">
        <v>0</v>
      </c>
      <c r="AB100" s="5">
        <v>0</v>
      </c>
      <c r="AC100" s="8">
        <v>0</v>
      </c>
      <c r="AD100" s="6">
        <v>0</v>
      </c>
      <c r="AE100" s="5">
        <v>0</v>
      </c>
      <c r="AF100" s="8">
        <v>0</v>
      </c>
      <c r="AG100" s="6">
        <v>0</v>
      </c>
      <c r="AH100" s="5">
        <v>0</v>
      </c>
      <c r="AI100" s="8">
        <v>0</v>
      </c>
      <c r="AJ100" s="6">
        <v>0</v>
      </c>
      <c r="AK100" s="5">
        <v>0</v>
      </c>
      <c r="AL100" s="8">
        <v>0</v>
      </c>
      <c r="AM100" s="6">
        <v>0</v>
      </c>
      <c r="AN100" s="5">
        <v>0</v>
      </c>
      <c r="AO100" s="8">
        <v>0</v>
      </c>
      <c r="AP100" s="6">
        <v>0</v>
      </c>
      <c r="AQ100" s="5">
        <v>0</v>
      </c>
      <c r="AR100" s="8">
        <v>0</v>
      </c>
      <c r="AS100" s="6">
        <v>0</v>
      </c>
      <c r="AT100" s="5">
        <v>0</v>
      </c>
      <c r="AU100" s="8">
        <v>0</v>
      </c>
      <c r="AV100" s="6">
        <v>0</v>
      </c>
      <c r="AW100" s="5">
        <v>0</v>
      </c>
      <c r="AX100" s="8">
        <v>0</v>
      </c>
      <c r="AY100" s="6">
        <v>0</v>
      </c>
      <c r="AZ100" s="5">
        <v>0</v>
      </c>
      <c r="BA100" s="8">
        <v>0</v>
      </c>
      <c r="BB100" s="6">
        <v>0</v>
      </c>
      <c r="BC100" s="5">
        <v>0</v>
      </c>
      <c r="BD100" s="8">
        <v>0</v>
      </c>
      <c r="BE100" s="6">
        <v>0</v>
      </c>
      <c r="BF100" s="5">
        <v>0</v>
      </c>
      <c r="BG100" s="8">
        <v>0</v>
      </c>
      <c r="BH100" s="6">
        <v>0</v>
      </c>
      <c r="BI100" s="5">
        <v>0</v>
      </c>
      <c r="BJ100" s="8">
        <v>0</v>
      </c>
      <c r="BK100" s="6">
        <v>0</v>
      </c>
      <c r="BL100" s="5">
        <v>0</v>
      </c>
      <c r="BM100" s="8">
        <v>0</v>
      </c>
      <c r="BN100" s="6">
        <v>0</v>
      </c>
      <c r="BO100" s="5">
        <v>0</v>
      </c>
      <c r="BP100" s="8">
        <v>0</v>
      </c>
      <c r="BQ100" s="6">
        <v>0</v>
      </c>
      <c r="BR100" s="5">
        <v>0</v>
      </c>
      <c r="BS100" s="8">
        <v>0</v>
      </c>
      <c r="BT100" s="6">
        <v>5</v>
      </c>
      <c r="BU100" s="5">
        <v>77</v>
      </c>
      <c r="BV100" s="8">
        <f t="shared" si="234"/>
        <v>15400</v>
      </c>
      <c r="BW100" s="6">
        <v>0</v>
      </c>
      <c r="BX100" s="5">
        <v>0</v>
      </c>
      <c r="BY100" s="8">
        <v>0</v>
      </c>
      <c r="BZ100" s="6">
        <v>0</v>
      </c>
      <c r="CA100" s="5">
        <v>0</v>
      </c>
      <c r="CB100" s="8">
        <v>0</v>
      </c>
      <c r="CC100" s="6">
        <v>0</v>
      </c>
      <c r="CD100" s="5">
        <v>0</v>
      </c>
      <c r="CE100" s="8">
        <v>0</v>
      </c>
      <c r="CF100" s="6">
        <v>0</v>
      </c>
      <c r="CG100" s="5">
        <v>0</v>
      </c>
      <c r="CH100" s="8">
        <v>0</v>
      </c>
      <c r="CI100" s="6">
        <v>0</v>
      </c>
      <c r="CJ100" s="5">
        <v>0</v>
      </c>
      <c r="CK100" s="8">
        <v>0</v>
      </c>
      <c r="CL100" s="6"/>
      <c r="CM100" s="5"/>
      <c r="CN100" s="8"/>
      <c r="CO100" s="6">
        <v>0</v>
      </c>
      <c r="CP100" s="5">
        <v>0</v>
      </c>
      <c r="CQ100" s="8">
        <v>0</v>
      </c>
      <c r="CR100" s="6">
        <v>0</v>
      </c>
      <c r="CS100" s="5">
        <v>0</v>
      </c>
      <c r="CT100" s="8">
        <v>0</v>
      </c>
      <c r="CU100" s="6">
        <v>0</v>
      </c>
      <c r="CV100" s="5">
        <v>0</v>
      </c>
      <c r="CW100" s="8">
        <v>0</v>
      </c>
      <c r="CX100" s="6">
        <v>0</v>
      </c>
      <c r="CY100" s="5">
        <v>0</v>
      </c>
      <c r="CZ100" s="8">
        <v>0</v>
      </c>
      <c r="DA100" s="6">
        <v>0</v>
      </c>
      <c r="DB100" s="5">
        <v>0</v>
      </c>
      <c r="DC100" s="8">
        <v>0</v>
      </c>
      <c r="DD100" s="6">
        <v>0</v>
      </c>
      <c r="DE100" s="5">
        <v>0</v>
      </c>
      <c r="DF100" s="8">
        <v>0</v>
      </c>
      <c r="DG100" s="6">
        <v>0</v>
      </c>
      <c r="DH100" s="5">
        <v>0</v>
      </c>
      <c r="DI100" s="8">
        <v>0</v>
      </c>
      <c r="DJ100" s="6">
        <v>0</v>
      </c>
      <c r="DK100" s="5">
        <v>0</v>
      </c>
      <c r="DL100" s="8">
        <v>0</v>
      </c>
      <c r="DM100" s="6">
        <v>0</v>
      </c>
      <c r="DN100" s="5">
        <v>0</v>
      </c>
      <c r="DO100" s="8">
        <v>0</v>
      </c>
      <c r="DP100" s="6">
        <v>0</v>
      </c>
      <c r="DQ100" s="5">
        <v>0</v>
      </c>
      <c r="DR100" s="8">
        <v>0</v>
      </c>
      <c r="DS100" s="6">
        <v>29</v>
      </c>
      <c r="DT100" s="5">
        <v>419</v>
      </c>
      <c r="DU100" s="8">
        <f t="shared" si="235"/>
        <v>14448.275862068966</v>
      </c>
      <c r="DV100" s="6">
        <v>196</v>
      </c>
      <c r="DW100" s="5">
        <v>2136</v>
      </c>
      <c r="DX100" s="8">
        <f t="shared" si="236"/>
        <v>10897.959183673469</v>
      </c>
      <c r="DY100" s="6">
        <f t="shared" si="237"/>
        <v>230</v>
      </c>
      <c r="DZ100" s="8">
        <f t="shared" si="167"/>
        <v>2632</v>
      </c>
    </row>
    <row r="101" spans="1:130" x14ac:dyDescent="0.3">
      <c r="A101" s="45">
        <v>2013</v>
      </c>
      <c r="B101" s="46" t="s">
        <v>6</v>
      </c>
      <c r="C101" s="6">
        <v>0</v>
      </c>
      <c r="D101" s="5">
        <v>0</v>
      </c>
      <c r="E101" s="8">
        <v>0</v>
      </c>
      <c r="F101" s="6">
        <v>0</v>
      </c>
      <c r="G101" s="5">
        <v>0</v>
      </c>
      <c r="H101" s="8">
        <v>0</v>
      </c>
      <c r="I101" s="6">
        <v>0</v>
      </c>
      <c r="J101" s="5">
        <v>0</v>
      </c>
      <c r="K101" s="8">
        <v>0</v>
      </c>
      <c r="L101" s="6">
        <v>0</v>
      </c>
      <c r="M101" s="5">
        <v>0</v>
      </c>
      <c r="N101" s="8">
        <v>0</v>
      </c>
      <c r="O101" s="6">
        <v>0</v>
      </c>
      <c r="P101" s="5">
        <v>0</v>
      </c>
      <c r="Q101" s="8">
        <v>0</v>
      </c>
      <c r="R101" s="6">
        <v>0</v>
      </c>
      <c r="S101" s="5">
        <v>0</v>
      </c>
      <c r="T101" s="8">
        <v>0</v>
      </c>
      <c r="U101" s="6">
        <v>0</v>
      </c>
      <c r="V101" s="5">
        <v>0</v>
      </c>
      <c r="W101" s="8">
        <v>0</v>
      </c>
      <c r="X101" s="6">
        <v>0</v>
      </c>
      <c r="Y101" s="5">
        <v>0</v>
      </c>
      <c r="Z101" s="8">
        <v>0</v>
      </c>
      <c r="AA101" s="6">
        <v>0</v>
      </c>
      <c r="AB101" s="5">
        <v>0</v>
      </c>
      <c r="AC101" s="8">
        <v>0</v>
      </c>
      <c r="AD101" s="6">
        <v>0</v>
      </c>
      <c r="AE101" s="5">
        <v>0</v>
      </c>
      <c r="AF101" s="8">
        <v>0</v>
      </c>
      <c r="AG101" s="6">
        <v>0</v>
      </c>
      <c r="AH101" s="5">
        <v>0</v>
      </c>
      <c r="AI101" s="8">
        <v>0</v>
      </c>
      <c r="AJ101" s="6">
        <v>0</v>
      </c>
      <c r="AK101" s="5">
        <v>0</v>
      </c>
      <c r="AL101" s="8">
        <v>0</v>
      </c>
      <c r="AM101" s="6">
        <v>0</v>
      </c>
      <c r="AN101" s="5">
        <v>0</v>
      </c>
      <c r="AO101" s="8">
        <v>0</v>
      </c>
      <c r="AP101" s="6">
        <v>0</v>
      </c>
      <c r="AQ101" s="5">
        <v>0</v>
      </c>
      <c r="AR101" s="8">
        <v>0</v>
      </c>
      <c r="AS101" s="6">
        <v>0</v>
      </c>
      <c r="AT101" s="5">
        <v>0</v>
      </c>
      <c r="AU101" s="8">
        <v>0</v>
      </c>
      <c r="AV101" s="6">
        <v>0</v>
      </c>
      <c r="AW101" s="5">
        <v>0</v>
      </c>
      <c r="AX101" s="8">
        <v>0</v>
      </c>
      <c r="AY101" s="6">
        <v>0</v>
      </c>
      <c r="AZ101" s="5">
        <v>0</v>
      </c>
      <c r="BA101" s="8">
        <v>0</v>
      </c>
      <c r="BB101" s="6">
        <v>0</v>
      </c>
      <c r="BC101" s="5">
        <v>0</v>
      </c>
      <c r="BD101" s="8">
        <v>0</v>
      </c>
      <c r="BE101" s="6">
        <v>0</v>
      </c>
      <c r="BF101" s="5">
        <v>0</v>
      </c>
      <c r="BG101" s="8">
        <v>0</v>
      </c>
      <c r="BH101" s="6">
        <v>0</v>
      </c>
      <c r="BI101" s="5">
        <v>0</v>
      </c>
      <c r="BJ101" s="8">
        <v>0</v>
      </c>
      <c r="BK101" s="6">
        <v>39</v>
      </c>
      <c r="BL101" s="5">
        <v>308</v>
      </c>
      <c r="BM101" s="8">
        <f t="shared" si="233"/>
        <v>7897.4358974358975</v>
      </c>
      <c r="BN101" s="6">
        <v>0</v>
      </c>
      <c r="BO101" s="5">
        <v>0</v>
      </c>
      <c r="BP101" s="8">
        <v>0</v>
      </c>
      <c r="BQ101" s="6">
        <v>0</v>
      </c>
      <c r="BR101" s="5">
        <v>0</v>
      </c>
      <c r="BS101" s="8">
        <v>0</v>
      </c>
      <c r="BT101" s="6">
        <v>5</v>
      </c>
      <c r="BU101" s="5">
        <v>90</v>
      </c>
      <c r="BV101" s="8">
        <f t="shared" si="234"/>
        <v>18000</v>
      </c>
      <c r="BW101" s="6">
        <v>0</v>
      </c>
      <c r="BX101" s="5">
        <v>0</v>
      </c>
      <c r="BY101" s="8">
        <v>0</v>
      </c>
      <c r="BZ101" s="6">
        <v>0</v>
      </c>
      <c r="CA101" s="5">
        <v>0</v>
      </c>
      <c r="CB101" s="8">
        <v>0</v>
      </c>
      <c r="CC101" s="6">
        <v>0</v>
      </c>
      <c r="CD101" s="5">
        <v>0</v>
      </c>
      <c r="CE101" s="8">
        <v>0</v>
      </c>
      <c r="CF101" s="6">
        <v>0</v>
      </c>
      <c r="CG101" s="5">
        <v>0</v>
      </c>
      <c r="CH101" s="8">
        <v>0</v>
      </c>
      <c r="CI101" s="6">
        <v>0</v>
      </c>
      <c r="CJ101" s="5">
        <v>0</v>
      </c>
      <c r="CK101" s="8">
        <v>0</v>
      </c>
      <c r="CL101" s="6"/>
      <c r="CM101" s="5"/>
      <c r="CN101" s="8"/>
      <c r="CO101" s="6">
        <v>0</v>
      </c>
      <c r="CP101" s="5">
        <v>0</v>
      </c>
      <c r="CQ101" s="8">
        <v>0</v>
      </c>
      <c r="CR101" s="6">
        <v>0</v>
      </c>
      <c r="CS101" s="5">
        <v>0</v>
      </c>
      <c r="CT101" s="8">
        <v>0</v>
      </c>
      <c r="CU101" s="6">
        <v>0</v>
      </c>
      <c r="CV101" s="5">
        <v>0</v>
      </c>
      <c r="CW101" s="8">
        <v>0</v>
      </c>
      <c r="CX101" s="6">
        <v>0</v>
      </c>
      <c r="CY101" s="5">
        <v>0</v>
      </c>
      <c r="CZ101" s="8">
        <v>0</v>
      </c>
      <c r="DA101" s="6">
        <v>0</v>
      </c>
      <c r="DB101" s="5">
        <v>0</v>
      </c>
      <c r="DC101" s="8">
        <v>0</v>
      </c>
      <c r="DD101" s="6">
        <v>0</v>
      </c>
      <c r="DE101" s="5">
        <v>0</v>
      </c>
      <c r="DF101" s="8">
        <v>0</v>
      </c>
      <c r="DG101" s="6">
        <v>0</v>
      </c>
      <c r="DH101" s="5">
        <v>0</v>
      </c>
      <c r="DI101" s="8">
        <v>0</v>
      </c>
      <c r="DJ101" s="6">
        <v>0</v>
      </c>
      <c r="DK101" s="5">
        <v>0</v>
      </c>
      <c r="DL101" s="8">
        <v>0</v>
      </c>
      <c r="DM101" s="6">
        <v>0</v>
      </c>
      <c r="DN101" s="5">
        <v>0</v>
      </c>
      <c r="DO101" s="8">
        <v>0</v>
      </c>
      <c r="DP101" s="6">
        <v>0</v>
      </c>
      <c r="DQ101" s="5">
        <v>0</v>
      </c>
      <c r="DR101" s="8">
        <v>0</v>
      </c>
      <c r="DS101" s="6">
        <v>4</v>
      </c>
      <c r="DT101" s="5">
        <v>23</v>
      </c>
      <c r="DU101" s="8">
        <f t="shared" si="235"/>
        <v>5750</v>
      </c>
      <c r="DV101" s="6">
        <v>417</v>
      </c>
      <c r="DW101" s="5">
        <v>4682</v>
      </c>
      <c r="DX101" s="8">
        <f t="shared" si="236"/>
        <v>11227.817745803357</v>
      </c>
      <c r="DY101" s="6">
        <f t="shared" si="237"/>
        <v>465</v>
      </c>
      <c r="DZ101" s="8">
        <f t="shared" si="167"/>
        <v>5103</v>
      </c>
    </row>
    <row r="102" spans="1:130" x14ac:dyDescent="0.3">
      <c r="A102" s="45">
        <v>2013</v>
      </c>
      <c r="B102" s="46" t="s">
        <v>7</v>
      </c>
      <c r="C102" s="6">
        <v>0</v>
      </c>
      <c r="D102" s="5">
        <v>0</v>
      </c>
      <c r="E102" s="8">
        <v>0</v>
      </c>
      <c r="F102" s="6">
        <v>0</v>
      </c>
      <c r="G102" s="5">
        <v>0</v>
      </c>
      <c r="H102" s="8">
        <v>0</v>
      </c>
      <c r="I102" s="6">
        <v>0</v>
      </c>
      <c r="J102" s="5">
        <v>0</v>
      </c>
      <c r="K102" s="8">
        <v>0</v>
      </c>
      <c r="L102" s="6">
        <v>0</v>
      </c>
      <c r="M102" s="5">
        <v>0</v>
      </c>
      <c r="N102" s="8">
        <v>0</v>
      </c>
      <c r="O102" s="6">
        <v>0</v>
      </c>
      <c r="P102" s="5">
        <v>0</v>
      </c>
      <c r="Q102" s="8">
        <v>0</v>
      </c>
      <c r="R102" s="6">
        <v>0</v>
      </c>
      <c r="S102" s="5">
        <v>0</v>
      </c>
      <c r="T102" s="8">
        <v>0</v>
      </c>
      <c r="U102" s="6">
        <v>0</v>
      </c>
      <c r="V102" s="5">
        <v>0</v>
      </c>
      <c r="W102" s="8">
        <v>0</v>
      </c>
      <c r="X102" s="6">
        <v>0</v>
      </c>
      <c r="Y102" s="5">
        <v>0</v>
      </c>
      <c r="Z102" s="8">
        <v>0</v>
      </c>
      <c r="AA102" s="6">
        <v>0</v>
      </c>
      <c r="AB102" s="5">
        <v>0</v>
      </c>
      <c r="AC102" s="8">
        <v>0</v>
      </c>
      <c r="AD102" s="6">
        <v>0</v>
      </c>
      <c r="AE102" s="5">
        <v>0</v>
      </c>
      <c r="AF102" s="8">
        <v>0</v>
      </c>
      <c r="AG102" s="6">
        <v>0</v>
      </c>
      <c r="AH102" s="5">
        <v>0</v>
      </c>
      <c r="AI102" s="8">
        <v>0</v>
      </c>
      <c r="AJ102" s="6">
        <v>0</v>
      </c>
      <c r="AK102" s="5">
        <v>0</v>
      </c>
      <c r="AL102" s="8">
        <v>0</v>
      </c>
      <c r="AM102" s="6">
        <v>0</v>
      </c>
      <c r="AN102" s="5">
        <v>0</v>
      </c>
      <c r="AO102" s="8">
        <v>0</v>
      </c>
      <c r="AP102" s="6">
        <v>38</v>
      </c>
      <c r="AQ102" s="5">
        <v>521</v>
      </c>
      <c r="AR102" s="8">
        <f t="shared" ref="AR102" si="239">AQ102/AP102*1000</f>
        <v>13710.526315789475</v>
      </c>
      <c r="AS102" s="6">
        <v>0</v>
      </c>
      <c r="AT102" s="5">
        <v>0</v>
      </c>
      <c r="AU102" s="8">
        <v>0</v>
      </c>
      <c r="AV102" s="6">
        <v>0</v>
      </c>
      <c r="AW102" s="5">
        <v>0</v>
      </c>
      <c r="AX102" s="8">
        <v>0</v>
      </c>
      <c r="AY102" s="6">
        <v>3</v>
      </c>
      <c r="AZ102" s="5">
        <v>64</v>
      </c>
      <c r="BA102" s="8">
        <f t="shared" si="238"/>
        <v>21333.333333333332</v>
      </c>
      <c r="BB102" s="6">
        <v>0</v>
      </c>
      <c r="BC102" s="5">
        <v>0</v>
      </c>
      <c r="BD102" s="8">
        <v>0</v>
      </c>
      <c r="BE102" s="6">
        <v>0</v>
      </c>
      <c r="BF102" s="5">
        <v>0</v>
      </c>
      <c r="BG102" s="8">
        <v>0</v>
      </c>
      <c r="BH102" s="6">
        <v>0</v>
      </c>
      <c r="BI102" s="5">
        <v>0</v>
      </c>
      <c r="BJ102" s="8">
        <v>0</v>
      </c>
      <c r="BK102" s="6">
        <v>0</v>
      </c>
      <c r="BL102" s="5">
        <v>0</v>
      </c>
      <c r="BM102" s="8">
        <v>0</v>
      </c>
      <c r="BN102" s="6">
        <v>0</v>
      </c>
      <c r="BO102" s="5">
        <v>0</v>
      </c>
      <c r="BP102" s="8">
        <v>0</v>
      </c>
      <c r="BQ102" s="6">
        <v>0</v>
      </c>
      <c r="BR102" s="5">
        <v>0</v>
      </c>
      <c r="BS102" s="8">
        <v>0</v>
      </c>
      <c r="BT102" s="6">
        <v>4</v>
      </c>
      <c r="BU102" s="5">
        <v>71</v>
      </c>
      <c r="BV102" s="8">
        <f t="shared" si="234"/>
        <v>17750</v>
      </c>
      <c r="BW102" s="6">
        <v>0</v>
      </c>
      <c r="BX102" s="5">
        <v>0</v>
      </c>
      <c r="BY102" s="8">
        <v>0</v>
      </c>
      <c r="BZ102" s="6">
        <v>0</v>
      </c>
      <c r="CA102" s="5">
        <v>0</v>
      </c>
      <c r="CB102" s="8">
        <v>0</v>
      </c>
      <c r="CC102" s="6">
        <v>0</v>
      </c>
      <c r="CD102" s="5">
        <v>0</v>
      </c>
      <c r="CE102" s="8">
        <v>0</v>
      </c>
      <c r="CF102" s="6">
        <v>0</v>
      </c>
      <c r="CG102" s="5">
        <v>0</v>
      </c>
      <c r="CH102" s="8">
        <v>0</v>
      </c>
      <c r="CI102" s="6">
        <v>0</v>
      </c>
      <c r="CJ102" s="5">
        <v>0</v>
      </c>
      <c r="CK102" s="8">
        <v>0</v>
      </c>
      <c r="CL102" s="6"/>
      <c r="CM102" s="5"/>
      <c r="CN102" s="8"/>
      <c r="CO102" s="6">
        <v>0</v>
      </c>
      <c r="CP102" s="5">
        <v>0</v>
      </c>
      <c r="CQ102" s="8">
        <v>0</v>
      </c>
      <c r="CR102" s="6">
        <v>0</v>
      </c>
      <c r="CS102" s="5">
        <v>3</v>
      </c>
      <c r="CT102" s="8">
        <v>0</v>
      </c>
      <c r="CU102" s="6">
        <v>0</v>
      </c>
      <c r="CV102" s="5">
        <v>0</v>
      </c>
      <c r="CW102" s="8">
        <v>0</v>
      </c>
      <c r="CX102" s="6">
        <v>0</v>
      </c>
      <c r="CY102" s="5">
        <v>0</v>
      </c>
      <c r="CZ102" s="8">
        <v>0</v>
      </c>
      <c r="DA102" s="6">
        <v>0</v>
      </c>
      <c r="DB102" s="5">
        <v>0</v>
      </c>
      <c r="DC102" s="8">
        <v>0</v>
      </c>
      <c r="DD102" s="6">
        <v>0</v>
      </c>
      <c r="DE102" s="5">
        <v>0</v>
      </c>
      <c r="DF102" s="8">
        <v>0</v>
      </c>
      <c r="DG102" s="6">
        <v>0</v>
      </c>
      <c r="DH102" s="5">
        <v>0</v>
      </c>
      <c r="DI102" s="8">
        <v>0</v>
      </c>
      <c r="DJ102" s="6">
        <v>0</v>
      </c>
      <c r="DK102" s="5">
        <v>0</v>
      </c>
      <c r="DL102" s="8">
        <v>0</v>
      </c>
      <c r="DM102" s="6">
        <v>0</v>
      </c>
      <c r="DN102" s="5">
        <v>0</v>
      </c>
      <c r="DO102" s="8">
        <v>0</v>
      </c>
      <c r="DP102" s="6">
        <v>0</v>
      </c>
      <c r="DQ102" s="5">
        <v>0</v>
      </c>
      <c r="DR102" s="8">
        <v>0</v>
      </c>
      <c r="DS102" s="6">
        <v>1</v>
      </c>
      <c r="DT102" s="5">
        <v>17</v>
      </c>
      <c r="DU102" s="8">
        <f t="shared" si="235"/>
        <v>17000</v>
      </c>
      <c r="DV102" s="6">
        <v>210</v>
      </c>
      <c r="DW102" s="5">
        <v>3006</v>
      </c>
      <c r="DX102" s="8">
        <f t="shared" si="236"/>
        <v>14314.285714285716</v>
      </c>
      <c r="DY102" s="6">
        <f t="shared" si="237"/>
        <v>256</v>
      </c>
      <c r="DZ102" s="8">
        <f t="shared" si="167"/>
        <v>3685</v>
      </c>
    </row>
    <row r="103" spans="1:130" x14ac:dyDescent="0.3">
      <c r="A103" s="45">
        <v>2013</v>
      </c>
      <c r="B103" s="46" t="s">
        <v>8</v>
      </c>
      <c r="C103" s="6">
        <v>0</v>
      </c>
      <c r="D103" s="5">
        <v>0</v>
      </c>
      <c r="E103" s="8">
        <v>0</v>
      </c>
      <c r="F103" s="6">
        <v>0</v>
      </c>
      <c r="G103" s="5">
        <v>0</v>
      </c>
      <c r="H103" s="8">
        <v>0</v>
      </c>
      <c r="I103" s="6">
        <v>0</v>
      </c>
      <c r="J103" s="5">
        <v>0</v>
      </c>
      <c r="K103" s="8">
        <v>0</v>
      </c>
      <c r="L103" s="6">
        <v>0</v>
      </c>
      <c r="M103" s="5">
        <v>0</v>
      </c>
      <c r="N103" s="8">
        <v>0</v>
      </c>
      <c r="O103" s="6">
        <v>0</v>
      </c>
      <c r="P103" s="5">
        <v>0</v>
      </c>
      <c r="Q103" s="8">
        <v>0</v>
      </c>
      <c r="R103" s="6">
        <v>0</v>
      </c>
      <c r="S103" s="5">
        <v>0</v>
      </c>
      <c r="T103" s="8">
        <v>0</v>
      </c>
      <c r="U103" s="6">
        <v>0</v>
      </c>
      <c r="V103" s="5">
        <v>0</v>
      </c>
      <c r="W103" s="8">
        <v>0</v>
      </c>
      <c r="X103" s="6">
        <v>0</v>
      </c>
      <c r="Y103" s="5">
        <v>0</v>
      </c>
      <c r="Z103" s="8">
        <v>0</v>
      </c>
      <c r="AA103" s="6">
        <v>0</v>
      </c>
      <c r="AB103" s="5">
        <v>0</v>
      </c>
      <c r="AC103" s="8">
        <v>0</v>
      </c>
      <c r="AD103" s="6">
        <v>0</v>
      </c>
      <c r="AE103" s="5">
        <v>0</v>
      </c>
      <c r="AF103" s="8">
        <v>0</v>
      </c>
      <c r="AG103" s="6">
        <v>0</v>
      </c>
      <c r="AH103" s="5">
        <v>0</v>
      </c>
      <c r="AI103" s="8">
        <v>0</v>
      </c>
      <c r="AJ103" s="6">
        <v>0</v>
      </c>
      <c r="AK103" s="5">
        <v>0</v>
      </c>
      <c r="AL103" s="8">
        <v>0</v>
      </c>
      <c r="AM103" s="6">
        <v>0</v>
      </c>
      <c r="AN103" s="5">
        <v>0</v>
      </c>
      <c r="AO103" s="8">
        <v>0</v>
      </c>
      <c r="AP103" s="6">
        <v>0</v>
      </c>
      <c r="AQ103" s="5">
        <v>0</v>
      </c>
      <c r="AR103" s="8">
        <v>0</v>
      </c>
      <c r="AS103" s="6">
        <v>0</v>
      </c>
      <c r="AT103" s="5">
        <v>0</v>
      </c>
      <c r="AU103" s="8">
        <v>0</v>
      </c>
      <c r="AV103" s="6">
        <v>0</v>
      </c>
      <c r="AW103" s="5">
        <v>0</v>
      </c>
      <c r="AX103" s="8">
        <v>0</v>
      </c>
      <c r="AY103" s="6">
        <v>11.625999999999999</v>
      </c>
      <c r="AZ103" s="5">
        <v>210.28</v>
      </c>
      <c r="BA103" s="8">
        <f t="shared" si="238"/>
        <v>18087.046275589197</v>
      </c>
      <c r="BB103" s="6">
        <v>0</v>
      </c>
      <c r="BC103" s="5">
        <v>0</v>
      </c>
      <c r="BD103" s="8">
        <v>0</v>
      </c>
      <c r="BE103" s="6">
        <v>0</v>
      </c>
      <c r="BF103" s="5">
        <v>0</v>
      </c>
      <c r="BG103" s="8">
        <v>0</v>
      </c>
      <c r="BH103" s="6">
        <v>0</v>
      </c>
      <c r="BI103" s="5">
        <v>0</v>
      </c>
      <c r="BJ103" s="8">
        <v>0</v>
      </c>
      <c r="BK103" s="6">
        <v>35</v>
      </c>
      <c r="BL103" s="5">
        <v>346.29</v>
      </c>
      <c r="BM103" s="8">
        <f t="shared" ref="BM103" si="240">BL103/BK103*1000</f>
        <v>9894</v>
      </c>
      <c r="BN103" s="6">
        <v>0</v>
      </c>
      <c r="BO103" s="5">
        <v>0</v>
      </c>
      <c r="BP103" s="8">
        <v>0</v>
      </c>
      <c r="BQ103" s="6">
        <v>0</v>
      </c>
      <c r="BR103" s="5">
        <v>0</v>
      </c>
      <c r="BS103" s="8">
        <v>0</v>
      </c>
      <c r="BT103" s="6">
        <v>20</v>
      </c>
      <c r="BU103" s="5">
        <v>280</v>
      </c>
      <c r="BV103" s="8">
        <f t="shared" si="234"/>
        <v>14000</v>
      </c>
      <c r="BW103" s="6">
        <v>0</v>
      </c>
      <c r="BX103" s="5">
        <v>0</v>
      </c>
      <c r="BY103" s="8">
        <v>0</v>
      </c>
      <c r="BZ103" s="6">
        <v>0</v>
      </c>
      <c r="CA103" s="5">
        <v>0</v>
      </c>
      <c r="CB103" s="8">
        <v>0</v>
      </c>
      <c r="CC103" s="6">
        <v>0</v>
      </c>
      <c r="CD103" s="5">
        <v>0</v>
      </c>
      <c r="CE103" s="8">
        <v>0</v>
      </c>
      <c r="CF103" s="6">
        <v>0</v>
      </c>
      <c r="CG103" s="5">
        <v>0</v>
      </c>
      <c r="CH103" s="8">
        <v>0</v>
      </c>
      <c r="CI103" s="6">
        <v>0</v>
      </c>
      <c r="CJ103" s="5">
        <v>0</v>
      </c>
      <c r="CK103" s="8">
        <v>0</v>
      </c>
      <c r="CL103" s="6"/>
      <c r="CM103" s="5"/>
      <c r="CN103" s="8"/>
      <c r="CO103" s="6">
        <v>0</v>
      </c>
      <c r="CP103" s="5">
        <v>0</v>
      </c>
      <c r="CQ103" s="8">
        <v>0</v>
      </c>
      <c r="CR103" s="6">
        <v>0</v>
      </c>
      <c r="CS103" s="5">
        <v>0</v>
      </c>
      <c r="CT103" s="8">
        <v>0</v>
      </c>
      <c r="CU103" s="6">
        <v>0</v>
      </c>
      <c r="CV103" s="5">
        <v>0</v>
      </c>
      <c r="CW103" s="8">
        <v>0</v>
      </c>
      <c r="CX103" s="6">
        <v>0</v>
      </c>
      <c r="CY103" s="5">
        <v>0</v>
      </c>
      <c r="CZ103" s="8">
        <v>0</v>
      </c>
      <c r="DA103" s="6">
        <v>0</v>
      </c>
      <c r="DB103" s="5">
        <v>0</v>
      </c>
      <c r="DC103" s="8">
        <v>0</v>
      </c>
      <c r="DD103" s="6">
        <v>0</v>
      </c>
      <c r="DE103" s="5">
        <v>0</v>
      </c>
      <c r="DF103" s="8">
        <v>0</v>
      </c>
      <c r="DG103" s="6">
        <v>0</v>
      </c>
      <c r="DH103" s="5">
        <v>0</v>
      </c>
      <c r="DI103" s="8">
        <v>0</v>
      </c>
      <c r="DJ103" s="6">
        <v>0</v>
      </c>
      <c r="DK103" s="5">
        <v>0</v>
      </c>
      <c r="DL103" s="8">
        <v>0</v>
      </c>
      <c r="DM103" s="6">
        <v>0</v>
      </c>
      <c r="DN103" s="5">
        <v>0</v>
      </c>
      <c r="DO103" s="8">
        <v>0</v>
      </c>
      <c r="DP103" s="6">
        <v>0</v>
      </c>
      <c r="DQ103" s="5">
        <v>0</v>
      </c>
      <c r="DR103" s="8">
        <v>0</v>
      </c>
      <c r="DS103" s="6">
        <v>67.007999999999996</v>
      </c>
      <c r="DT103" s="5">
        <v>593.27599999999995</v>
      </c>
      <c r="DU103" s="8">
        <f t="shared" si="235"/>
        <v>8853.8085004775548</v>
      </c>
      <c r="DV103" s="6">
        <v>488.22</v>
      </c>
      <c r="DW103" s="5">
        <v>6324.3729999999996</v>
      </c>
      <c r="DX103" s="8">
        <f t="shared" si="236"/>
        <v>12953.940846339763</v>
      </c>
      <c r="DY103" s="6">
        <f t="shared" si="237"/>
        <v>621.85400000000004</v>
      </c>
      <c r="DZ103" s="8">
        <f t="shared" si="167"/>
        <v>7754.2189999999991</v>
      </c>
    </row>
    <row r="104" spans="1:130" x14ac:dyDescent="0.3">
      <c r="A104" s="45">
        <v>2013</v>
      </c>
      <c r="B104" s="46" t="s">
        <v>9</v>
      </c>
      <c r="C104" s="6">
        <v>0</v>
      </c>
      <c r="D104" s="5">
        <v>0</v>
      </c>
      <c r="E104" s="8">
        <v>0</v>
      </c>
      <c r="F104" s="6">
        <v>0</v>
      </c>
      <c r="G104" s="5">
        <v>0</v>
      </c>
      <c r="H104" s="8">
        <v>0</v>
      </c>
      <c r="I104" s="6">
        <v>0</v>
      </c>
      <c r="J104" s="5">
        <v>0</v>
      </c>
      <c r="K104" s="8">
        <v>0</v>
      </c>
      <c r="L104" s="6">
        <v>0</v>
      </c>
      <c r="M104" s="5">
        <v>0</v>
      </c>
      <c r="N104" s="8">
        <v>0</v>
      </c>
      <c r="O104" s="6">
        <v>0</v>
      </c>
      <c r="P104" s="5">
        <v>0</v>
      </c>
      <c r="Q104" s="8">
        <v>0</v>
      </c>
      <c r="R104" s="6">
        <v>0</v>
      </c>
      <c r="S104" s="5">
        <v>0</v>
      </c>
      <c r="T104" s="8">
        <v>0</v>
      </c>
      <c r="U104" s="6">
        <v>0</v>
      </c>
      <c r="V104" s="5">
        <v>0</v>
      </c>
      <c r="W104" s="8">
        <v>0</v>
      </c>
      <c r="X104" s="6">
        <v>0</v>
      </c>
      <c r="Y104" s="5">
        <v>0</v>
      </c>
      <c r="Z104" s="8">
        <v>0</v>
      </c>
      <c r="AA104" s="6">
        <v>0</v>
      </c>
      <c r="AB104" s="5">
        <v>0</v>
      </c>
      <c r="AC104" s="8">
        <v>0</v>
      </c>
      <c r="AD104" s="6">
        <v>0</v>
      </c>
      <c r="AE104" s="5">
        <v>0</v>
      </c>
      <c r="AF104" s="8">
        <v>0</v>
      </c>
      <c r="AG104" s="6">
        <v>0</v>
      </c>
      <c r="AH104" s="5">
        <v>0</v>
      </c>
      <c r="AI104" s="8">
        <v>0</v>
      </c>
      <c r="AJ104" s="6">
        <v>0</v>
      </c>
      <c r="AK104" s="5">
        <v>0</v>
      </c>
      <c r="AL104" s="8">
        <v>0</v>
      </c>
      <c r="AM104" s="6">
        <v>0</v>
      </c>
      <c r="AN104" s="5">
        <v>0</v>
      </c>
      <c r="AO104" s="8">
        <v>0</v>
      </c>
      <c r="AP104" s="6">
        <v>0</v>
      </c>
      <c r="AQ104" s="5">
        <v>0</v>
      </c>
      <c r="AR104" s="8">
        <v>0</v>
      </c>
      <c r="AS104" s="6">
        <v>0</v>
      </c>
      <c r="AT104" s="5">
        <v>0</v>
      </c>
      <c r="AU104" s="8">
        <v>0</v>
      </c>
      <c r="AV104" s="6">
        <v>0</v>
      </c>
      <c r="AW104" s="5">
        <v>0</v>
      </c>
      <c r="AX104" s="8">
        <v>0</v>
      </c>
      <c r="AY104" s="6">
        <v>1.2470000000000001</v>
      </c>
      <c r="AZ104" s="5">
        <v>20.844000000000001</v>
      </c>
      <c r="BA104" s="8">
        <f t="shared" si="238"/>
        <v>16715.316760224538</v>
      </c>
      <c r="BB104" s="6">
        <v>0</v>
      </c>
      <c r="BC104" s="5">
        <v>0</v>
      </c>
      <c r="BD104" s="8">
        <v>0</v>
      </c>
      <c r="BE104" s="6">
        <v>0</v>
      </c>
      <c r="BF104" s="5">
        <v>0</v>
      </c>
      <c r="BG104" s="8">
        <v>0</v>
      </c>
      <c r="BH104" s="6">
        <v>0</v>
      </c>
      <c r="BI104" s="5">
        <v>0</v>
      </c>
      <c r="BJ104" s="8">
        <v>0</v>
      </c>
      <c r="BK104" s="6">
        <v>0</v>
      </c>
      <c r="BL104" s="5">
        <v>0</v>
      </c>
      <c r="BM104" s="8">
        <v>0</v>
      </c>
      <c r="BN104" s="6">
        <v>0</v>
      </c>
      <c r="BO104" s="5">
        <v>0</v>
      </c>
      <c r="BP104" s="8">
        <v>0</v>
      </c>
      <c r="BQ104" s="6">
        <v>0</v>
      </c>
      <c r="BR104" s="5">
        <v>0</v>
      </c>
      <c r="BS104" s="8">
        <v>0</v>
      </c>
      <c r="BT104" s="6">
        <v>1.4999999999999999E-2</v>
      </c>
      <c r="BU104" s="5">
        <v>0.18</v>
      </c>
      <c r="BV104" s="8">
        <f t="shared" si="234"/>
        <v>12000</v>
      </c>
      <c r="BW104" s="6">
        <v>0</v>
      </c>
      <c r="BX104" s="5">
        <v>0</v>
      </c>
      <c r="BY104" s="8">
        <v>0</v>
      </c>
      <c r="BZ104" s="6">
        <v>0</v>
      </c>
      <c r="CA104" s="5">
        <v>0</v>
      </c>
      <c r="CB104" s="8">
        <v>0</v>
      </c>
      <c r="CC104" s="6">
        <v>0</v>
      </c>
      <c r="CD104" s="5">
        <v>0</v>
      </c>
      <c r="CE104" s="8">
        <v>0</v>
      </c>
      <c r="CF104" s="6">
        <v>0</v>
      </c>
      <c r="CG104" s="5">
        <v>0</v>
      </c>
      <c r="CH104" s="8">
        <v>0</v>
      </c>
      <c r="CI104" s="6">
        <v>0</v>
      </c>
      <c r="CJ104" s="5">
        <v>0</v>
      </c>
      <c r="CK104" s="8">
        <v>0</v>
      </c>
      <c r="CL104" s="6"/>
      <c r="CM104" s="5"/>
      <c r="CN104" s="8"/>
      <c r="CO104" s="6">
        <v>0</v>
      </c>
      <c r="CP104" s="5">
        <v>0</v>
      </c>
      <c r="CQ104" s="8">
        <v>0</v>
      </c>
      <c r="CR104" s="6">
        <v>0</v>
      </c>
      <c r="CS104" s="5">
        <v>0</v>
      </c>
      <c r="CT104" s="8">
        <v>0</v>
      </c>
      <c r="CU104" s="6">
        <v>0</v>
      </c>
      <c r="CV104" s="5">
        <v>0</v>
      </c>
      <c r="CW104" s="8">
        <v>0</v>
      </c>
      <c r="CX104" s="6">
        <v>0</v>
      </c>
      <c r="CY104" s="5">
        <v>0</v>
      </c>
      <c r="CZ104" s="8">
        <v>0</v>
      </c>
      <c r="DA104" s="6">
        <v>0</v>
      </c>
      <c r="DB104" s="5">
        <v>0</v>
      </c>
      <c r="DC104" s="8">
        <v>0</v>
      </c>
      <c r="DD104" s="6">
        <v>0</v>
      </c>
      <c r="DE104" s="5">
        <v>0</v>
      </c>
      <c r="DF104" s="8">
        <v>0</v>
      </c>
      <c r="DG104" s="6">
        <v>0</v>
      </c>
      <c r="DH104" s="5">
        <v>0</v>
      </c>
      <c r="DI104" s="8">
        <v>0</v>
      </c>
      <c r="DJ104" s="6">
        <v>0</v>
      </c>
      <c r="DK104" s="5">
        <v>0</v>
      </c>
      <c r="DL104" s="8">
        <v>0</v>
      </c>
      <c r="DM104" s="6">
        <v>0</v>
      </c>
      <c r="DN104" s="5">
        <v>0</v>
      </c>
      <c r="DO104" s="8">
        <v>0</v>
      </c>
      <c r="DP104" s="6">
        <v>0</v>
      </c>
      <c r="DQ104" s="5">
        <v>0</v>
      </c>
      <c r="DR104" s="8">
        <v>0</v>
      </c>
      <c r="DS104" s="6">
        <v>10.977</v>
      </c>
      <c r="DT104" s="5">
        <v>172.6</v>
      </c>
      <c r="DU104" s="8">
        <f t="shared" si="235"/>
        <v>15723.786098205337</v>
      </c>
      <c r="DV104" s="6">
        <v>277.12700000000001</v>
      </c>
      <c r="DW104" s="5">
        <v>3914.4659999999999</v>
      </c>
      <c r="DX104" s="8">
        <f t="shared" si="236"/>
        <v>14125.170048389366</v>
      </c>
      <c r="DY104" s="6">
        <f t="shared" si="237"/>
        <v>289.36599999999999</v>
      </c>
      <c r="DZ104" s="8">
        <f t="shared" si="167"/>
        <v>4108.0899999999992</v>
      </c>
    </row>
    <row r="105" spans="1:130" x14ac:dyDescent="0.3">
      <c r="A105" s="45">
        <v>2013</v>
      </c>
      <c r="B105" s="46" t="s">
        <v>10</v>
      </c>
      <c r="C105" s="6">
        <v>0</v>
      </c>
      <c r="D105" s="5">
        <v>0</v>
      </c>
      <c r="E105" s="8">
        <v>0</v>
      </c>
      <c r="F105" s="6">
        <v>0</v>
      </c>
      <c r="G105" s="5">
        <v>0</v>
      </c>
      <c r="H105" s="8">
        <v>0</v>
      </c>
      <c r="I105" s="6">
        <v>0</v>
      </c>
      <c r="J105" s="5">
        <v>0</v>
      </c>
      <c r="K105" s="8">
        <v>0</v>
      </c>
      <c r="L105" s="6">
        <v>0</v>
      </c>
      <c r="M105" s="5">
        <v>0</v>
      </c>
      <c r="N105" s="8">
        <v>0</v>
      </c>
      <c r="O105" s="6">
        <v>0</v>
      </c>
      <c r="P105" s="5">
        <v>0</v>
      </c>
      <c r="Q105" s="8">
        <v>0</v>
      </c>
      <c r="R105" s="6">
        <v>0</v>
      </c>
      <c r="S105" s="5">
        <v>0</v>
      </c>
      <c r="T105" s="8">
        <v>0</v>
      </c>
      <c r="U105" s="6">
        <v>0</v>
      </c>
      <c r="V105" s="5">
        <v>0</v>
      </c>
      <c r="W105" s="8">
        <v>0</v>
      </c>
      <c r="X105" s="6">
        <v>0</v>
      </c>
      <c r="Y105" s="5">
        <v>0</v>
      </c>
      <c r="Z105" s="8">
        <v>0</v>
      </c>
      <c r="AA105" s="6">
        <v>0</v>
      </c>
      <c r="AB105" s="5">
        <v>0</v>
      </c>
      <c r="AC105" s="8">
        <v>0</v>
      </c>
      <c r="AD105" s="6">
        <v>0</v>
      </c>
      <c r="AE105" s="5">
        <v>0</v>
      </c>
      <c r="AF105" s="8">
        <v>0</v>
      </c>
      <c r="AG105" s="6">
        <v>0</v>
      </c>
      <c r="AH105" s="5">
        <v>0</v>
      </c>
      <c r="AI105" s="8">
        <v>0</v>
      </c>
      <c r="AJ105" s="6">
        <v>0</v>
      </c>
      <c r="AK105" s="5">
        <v>0</v>
      </c>
      <c r="AL105" s="8">
        <v>0</v>
      </c>
      <c r="AM105" s="6">
        <v>0</v>
      </c>
      <c r="AN105" s="5">
        <v>0</v>
      </c>
      <c r="AO105" s="8">
        <v>0</v>
      </c>
      <c r="AP105" s="6">
        <v>0</v>
      </c>
      <c r="AQ105" s="5">
        <v>0</v>
      </c>
      <c r="AR105" s="8">
        <v>0</v>
      </c>
      <c r="AS105" s="6">
        <v>0</v>
      </c>
      <c r="AT105" s="5">
        <v>0</v>
      </c>
      <c r="AU105" s="8">
        <v>0</v>
      </c>
      <c r="AV105" s="6">
        <v>0</v>
      </c>
      <c r="AW105" s="5">
        <v>0</v>
      </c>
      <c r="AX105" s="8">
        <v>0</v>
      </c>
      <c r="AY105" s="6">
        <v>0</v>
      </c>
      <c r="AZ105" s="5">
        <v>0</v>
      </c>
      <c r="BA105" s="8">
        <v>0</v>
      </c>
      <c r="BB105" s="6">
        <v>0</v>
      </c>
      <c r="BC105" s="5">
        <v>0</v>
      </c>
      <c r="BD105" s="8">
        <v>0</v>
      </c>
      <c r="BE105" s="6">
        <v>0</v>
      </c>
      <c r="BF105" s="5">
        <v>0</v>
      </c>
      <c r="BG105" s="8">
        <v>0</v>
      </c>
      <c r="BH105" s="6">
        <v>0</v>
      </c>
      <c r="BI105" s="5">
        <v>0</v>
      </c>
      <c r="BJ105" s="8">
        <v>0</v>
      </c>
      <c r="BK105" s="6">
        <v>0</v>
      </c>
      <c r="BL105" s="5">
        <v>0</v>
      </c>
      <c r="BM105" s="8">
        <v>0</v>
      </c>
      <c r="BN105" s="6">
        <v>0</v>
      </c>
      <c r="BO105" s="5">
        <v>0</v>
      </c>
      <c r="BP105" s="8">
        <v>0</v>
      </c>
      <c r="BQ105" s="6">
        <v>0</v>
      </c>
      <c r="BR105" s="5">
        <v>0</v>
      </c>
      <c r="BS105" s="8">
        <v>0</v>
      </c>
      <c r="BT105" s="6">
        <v>5.52</v>
      </c>
      <c r="BU105" s="5">
        <v>88.918999999999997</v>
      </c>
      <c r="BV105" s="8">
        <f t="shared" ref="BV105" si="241">BU105/BT105*1000</f>
        <v>16108.514492753624</v>
      </c>
      <c r="BW105" s="6">
        <v>0</v>
      </c>
      <c r="BX105" s="5">
        <v>0</v>
      </c>
      <c r="BY105" s="8">
        <v>0</v>
      </c>
      <c r="BZ105" s="6">
        <v>0</v>
      </c>
      <c r="CA105" s="5">
        <v>0</v>
      </c>
      <c r="CB105" s="8">
        <v>0</v>
      </c>
      <c r="CC105" s="6">
        <v>0</v>
      </c>
      <c r="CD105" s="5">
        <v>0</v>
      </c>
      <c r="CE105" s="8">
        <v>0</v>
      </c>
      <c r="CF105" s="6">
        <v>0</v>
      </c>
      <c r="CG105" s="5">
        <v>0</v>
      </c>
      <c r="CH105" s="8">
        <v>0</v>
      </c>
      <c r="CI105" s="6">
        <v>0</v>
      </c>
      <c r="CJ105" s="5">
        <v>0</v>
      </c>
      <c r="CK105" s="8">
        <v>0</v>
      </c>
      <c r="CL105" s="6"/>
      <c r="CM105" s="5"/>
      <c r="CN105" s="8"/>
      <c r="CO105" s="6">
        <v>0</v>
      </c>
      <c r="CP105" s="5">
        <v>0</v>
      </c>
      <c r="CQ105" s="8">
        <v>0</v>
      </c>
      <c r="CR105" s="6">
        <v>0</v>
      </c>
      <c r="CS105" s="5">
        <v>0</v>
      </c>
      <c r="CT105" s="8">
        <v>0</v>
      </c>
      <c r="CU105" s="6">
        <v>0</v>
      </c>
      <c r="CV105" s="5">
        <v>0</v>
      </c>
      <c r="CW105" s="8">
        <v>0</v>
      </c>
      <c r="CX105" s="6">
        <v>0</v>
      </c>
      <c r="CY105" s="5">
        <v>0</v>
      </c>
      <c r="CZ105" s="8">
        <v>0</v>
      </c>
      <c r="DA105" s="6">
        <v>0</v>
      </c>
      <c r="DB105" s="5">
        <v>0</v>
      </c>
      <c r="DC105" s="8">
        <v>0</v>
      </c>
      <c r="DD105" s="6">
        <v>0</v>
      </c>
      <c r="DE105" s="5">
        <v>0</v>
      </c>
      <c r="DF105" s="8">
        <v>0</v>
      </c>
      <c r="DG105" s="6">
        <v>0</v>
      </c>
      <c r="DH105" s="5">
        <v>0</v>
      </c>
      <c r="DI105" s="8">
        <v>0</v>
      </c>
      <c r="DJ105" s="6">
        <v>0</v>
      </c>
      <c r="DK105" s="5">
        <v>0</v>
      </c>
      <c r="DL105" s="8">
        <v>0</v>
      </c>
      <c r="DM105" s="6">
        <v>0</v>
      </c>
      <c r="DN105" s="5">
        <v>0</v>
      </c>
      <c r="DO105" s="8">
        <v>0</v>
      </c>
      <c r="DP105" s="6">
        <v>0</v>
      </c>
      <c r="DQ105" s="5">
        <v>0</v>
      </c>
      <c r="DR105" s="8">
        <v>0</v>
      </c>
      <c r="DS105" s="6">
        <v>64.835999999999999</v>
      </c>
      <c r="DT105" s="5">
        <v>561.16600000000005</v>
      </c>
      <c r="DU105" s="8">
        <f t="shared" ref="DU105" si="242">DT105/DS105*1000</f>
        <v>8655.1607131840356</v>
      </c>
      <c r="DV105" s="6">
        <v>394.83</v>
      </c>
      <c r="DW105" s="5">
        <v>4752.7089999999998</v>
      </c>
      <c r="DX105" s="8">
        <f t="shared" ref="DX105" si="243">DW105/DV105*1000</f>
        <v>12037.355317478408</v>
      </c>
      <c r="DY105" s="6">
        <f t="shared" si="237"/>
        <v>465.18599999999998</v>
      </c>
      <c r="DZ105" s="8">
        <f t="shared" si="167"/>
        <v>5402.7939999999999</v>
      </c>
    </row>
    <row r="106" spans="1:130" x14ac:dyDescent="0.3">
      <c r="A106" s="45">
        <v>2013</v>
      </c>
      <c r="B106" s="46" t="s">
        <v>11</v>
      </c>
      <c r="C106" s="6">
        <v>0</v>
      </c>
      <c r="D106" s="5">
        <v>0</v>
      </c>
      <c r="E106" s="8">
        <v>0</v>
      </c>
      <c r="F106" s="6">
        <v>0</v>
      </c>
      <c r="G106" s="5">
        <v>0</v>
      </c>
      <c r="H106" s="8">
        <v>0</v>
      </c>
      <c r="I106" s="6">
        <v>0</v>
      </c>
      <c r="J106" s="5">
        <v>0</v>
      </c>
      <c r="K106" s="8">
        <v>0</v>
      </c>
      <c r="L106" s="6">
        <v>2</v>
      </c>
      <c r="M106" s="5">
        <v>20</v>
      </c>
      <c r="N106" s="8">
        <f t="shared" ref="N106" si="244">M106/L106*1000</f>
        <v>10000</v>
      </c>
      <c r="O106" s="6">
        <v>0</v>
      </c>
      <c r="P106" s="5">
        <v>0</v>
      </c>
      <c r="Q106" s="8">
        <v>0</v>
      </c>
      <c r="R106" s="6">
        <v>0</v>
      </c>
      <c r="S106" s="5">
        <v>0</v>
      </c>
      <c r="T106" s="8">
        <v>0</v>
      </c>
      <c r="U106" s="6">
        <v>0</v>
      </c>
      <c r="V106" s="5">
        <v>0</v>
      </c>
      <c r="W106" s="8">
        <v>0</v>
      </c>
      <c r="X106" s="6">
        <v>0</v>
      </c>
      <c r="Y106" s="5">
        <v>0</v>
      </c>
      <c r="Z106" s="8">
        <v>0</v>
      </c>
      <c r="AA106" s="6">
        <v>10.631</v>
      </c>
      <c r="AB106" s="5">
        <v>164.08699999999999</v>
      </c>
      <c r="AC106" s="8">
        <f t="shared" ref="AC106" si="245">AB106/AA106*1000</f>
        <v>15434.766249647257</v>
      </c>
      <c r="AD106" s="6">
        <v>0</v>
      </c>
      <c r="AE106" s="5">
        <v>0</v>
      </c>
      <c r="AF106" s="8">
        <v>0</v>
      </c>
      <c r="AG106" s="6">
        <v>0</v>
      </c>
      <c r="AH106" s="5">
        <v>0</v>
      </c>
      <c r="AI106" s="8">
        <v>0</v>
      </c>
      <c r="AJ106" s="6">
        <v>0</v>
      </c>
      <c r="AK106" s="5">
        <v>0</v>
      </c>
      <c r="AL106" s="8">
        <v>0</v>
      </c>
      <c r="AM106" s="6">
        <v>0</v>
      </c>
      <c r="AN106" s="5">
        <v>0</v>
      </c>
      <c r="AO106" s="8">
        <v>0</v>
      </c>
      <c r="AP106" s="6">
        <v>0</v>
      </c>
      <c r="AQ106" s="5">
        <v>0</v>
      </c>
      <c r="AR106" s="8">
        <v>0</v>
      </c>
      <c r="AS106" s="6">
        <v>1.2E-2</v>
      </c>
      <c r="AT106" s="5">
        <v>0.44900000000000001</v>
      </c>
      <c r="AU106" s="8">
        <f t="shared" ref="AU106" si="246">AT106/AS106*1000</f>
        <v>37416.666666666664</v>
      </c>
      <c r="AV106" s="6">
        <v>0</v>
      </c>
      <c r="AW106" s="5">
        <v>0</v>
      </c>
      <c r="AX106" s="8">
        <v>0</v>
      </c>
      <c r="AY106" s="6">
        <v>3</v>
      </c>
      <c r="AZ106" s="5">
        <v>47.4</v>
      </c>
      <c r="BA106" s="8">
        <f t="shared" ref="BA106" si="247">AZ106/AY106*1000</f>
        <v>15799.999999999998</v>
      </c>
      <c r="BB106" s="6">
        <v>1.006</v>
      </c>
      <c r="BC106" s="5">
        <v>15.63</v>
      </c>
      <c r="BD106" s="8">
        <f t="shared" ref="BD106" si="248">BC106/BB106*1000</f>
        <v>15536.779324055668</v>
      </c>
      <c r="BE106" s="6">
        <v>0</v>
      </c>
      <c r="BF106" s="5">
        <v>0</v>
      </c>
      <c r="BG106" s="8">
        <v>0</v>
      </c>
      <c r="BH106" s="6">
        <v>0</v>
      </c>
      <c r="BI106" s="5">
        <v>0</v>
      </c>
      <c r="BJ106" s="8">
        <v>0</v>
      </c>
      <c r="BK106" s="6">
        <v>38.052</v>
      </c>
      <c r="BL106" s="5">
        <v>404.86700000000002</v>
      </c>
      <c r="BM106" s="8">
        <f t="shared" ref="BM106" si="249">BL106/BK106*1000</f>
        <v>10639.834962682646</v>
      </c>
      <c r="BN106" s="6">
        <v>0</v>
      </c>
      <c r="BO106" s="5">
        <v>0</v>
      </c>
      <c r="BP106" s="8">
        <v>0</v>
      </c>
      <c r="BQ106" s="6">
        <v>0</v>
      </c>
      <c r="BR106" s="5">
        <v>0</v>
      </c>
      <c r="BS106" s="8">
        <v>0</v>
      </c>
      <c r="BT106" s="6">
        <v>5.52</v>
      </c>
      <c r="BU106" s="5">
        <v>88.944000000000003</v>
      </c>
      <c r="BV106" s="8">
        <f t="shared" ref="BV106" si="250">BU106/BT106*1000</f>
        <v>16113.04347826087</v>
      </c>
      <c r="BW106" s="6">
        <v>0</v>
      </c>
      <c r="BX106" s="5">
        <v>0</v>
      </c>
      <c r="BY106" s="8">
        <v>0</v>
      </c>
      <c r="BZ106" s="6">
        <v>0.26500000000000001</v>
      </c>
      <c r="CA106" s="5">
        <v>16.866</v>
      </c>
      <c r="CB106" s="8">
        <f t="shared" ref="CB106" si="251">CA106/BZ106*1000</f>
        <v>63645.283018867922</v>
      </c>
      <c r="CC106" s="6">
        <v>0</v>
      </c>
      <c r="CD106" s="5">
        <v>0</v>
      </c>
      <c r="CE106" s="8">
        <v>0</v>
      </c>
      <c r="CF106" s="6">
        <v>0</v>
      </c>
      <c r="CG106" s="5">
        <v>0</v>
      </c>
      <c r="CH106" s="8">
        <v>0</v>
      </c>
      <c r="CI106" s="6">
        <v>0</v>
      </c>
      <c r="CJ106" s="5">
        <v>0</v>
      </c>
      <c r="CK106" s="8">
        <v>0</v>
      </c>
      <c r="CL106" s="6"/>
      <c r="CM106" s="5"/>
      <c r="CN106" s="8"/>
      <c r="CO106" s="6">
        <v>0</v>
      </c>
      <c r="CP106" s="5">
        <v>0</v>
      </c>
      <c r="CQ106" s="8">
        <v>0</v>
      </c>
      <c r="CR106" s="6">
        <v>0</v>
      </c>
      <c r="CS106" s="5">
        <v>0</v>
      </c>
      <c r="CT106" s="8">
        <v>0</v>
      </c>
      <c r="CU106" s="6">
        <v>0</v>
      </c>
      <c r="CV106" s="5">
        <v>0</v>
      </c>
      <c r="CW106" s="8">
        <v>0</v>
      </c>
      <c r="CX106" s="6">
        <v>0</v>
      </c>
      <c r="CY106" s="5">
        <v>0</v>
      </c>
      <c r="CZ106" s="8">
        <v>0</v>
      </c>
      <c r="DA106" s="6">
        <v>0</v>
      </c>
      <c r="DB106" s="5">
        <v>0</v>
      </c>
      <c r="DC106" s="8">
        <v>0</v>
      </c>
      <c r="DD106" s="6">
        <v>0</v>
      </c>
      <c r="DE106" s="5">
        <v>0</v>
      </c>
      <c r="DF106" s="8">
        <v>0</v>
      </c>
      <c r="DG106" s="6">
        <v>0</v>
      </c>
      <c r="DH106" s="5">
        <v>0</v>
      </c>
      <c r="DI106" s="8">
        <v>0</v>
      </c>
      <c r="DJ106" s="6">
        <v>0</v>
      </c>
      <c r="DK106" s="5">
        <v>0</v>
      </c>
      <c r="DL106" s="8">
        <v>0</v>
      </c>
      <c r="DM106" s="6">
        <v>0</v>
      </c>
      <c r="DN106" s="5">
        <v>0</v>
      </c>
      <c r="DO106" s="8">
        <v>0</v>
      </c>
      <c r="DP106" s="6">
        <v>0</v>
      </c>
      <c r="DQ106" s="5">
        <v>0</v>
      </c>
      <c r="DR106" s="8">
        <v>0</v>
      </c>
      <c r="DS106" s="6">
        <v>41.32</v>
      </c>
      <c r="DT106" s="5">
        <v>467.61500000000001</v>
      </c>
      <c r="DU106" s="8">
        <f t="shared" ref="DU106" si="252">DT106/DS106*1000</f>
        <v>11316.916747337851</v>
      </c>
      <c r="DV106" s="6">
        <v>616.34</v>
      </c>
      <c r="DW106" s="5">
        <v>7612.259</v>
      </c>
      <c r="DX106" s="8">
        <f t="shared" ref="DX106" si="253">DW106/DV106*1000</f>
        <v>12350.746341305125</v>
      </c>
      <c r="DY106" s="6">
        <f t="shared" si="237"/>
        <v>718.14599999999996</v>
      </c>
      <c r="DZ106" s="8">
        <f t="shared" si="167"/>
        <v>8838.1169999999984</v>
      </c>
    </row>
    <row r="107" spans="1:130" x14ac:dyDescent="0.3">
      <c r="A107" s="45">
        <v>2013</v>
      </c>
      <c r="B107" s="46" t="s">
        <v>12</v>
      </c>
      <c r="C107" s="6">
        <v>0</v>
      </c>
      <c r="D107" s="5">
        <v>0</v>
      </c>
      <c r="E107" s="8">
        <v>0</v>
      </c>
      <c r="F107" s="6">
        <v>0</v>
      </c>
      <c r="G107" s="5">
        <v>0</v>
      </c>
      <c r="H107" s="8">
        <v>0</v>
      </c>
      <c r="I107" s="6">
        <v>0</v>
      </c>
      <c r="J107" s="5">
        <v>0</v>
      </c>
      <c r="K107" s="8">
        <v>0</v>
      </c>
      <c r="L107" s="6">
        <v>33</v>
      </c>
      <c r="M107" s="5">
        <v>399.44</v>
      </c>
      <c r="N107" s="8">
        <f t="shared" ref="N107" si="254">M107/L107*1000</f>
        <v>12104.242424242424</v>
      </c>
      <c r="O107" s="6">
        <v>0</v>
      </c>
      <c r="P107" s="5">
        <v>0</v>
      </c>
      <c r="Q107" s="8">
        <v>0</v>
      </c>
      <c r="R107" s="6">
        <v>0</v>
      </c>
      <c r="S107" s="5">
        <v>0</v>
      </c>
      <c r="T107" s="8">
        <v>0</v>
      </c>
      <c r="U107" s="6">
        <v>0</v>
      </c>
      <c r="V107" s="5">
        <v>0</v>
      </c>
      <c r="W107" s="8">
        <v>0</v>
      </c>
      <c r="X107" s="6">
        <v>0</v>
      </c>
      <c r="Y107" s="5">
        <v>0</v>
      </c>
      <c r="Z107" s="8">
        <v>0</v>
      </c>
      <c r="AA107" s="6">
        <v>4.97</v>
      </c>
      <c r="AB107" s="5">
        <v>60.27</v>
      </c>
      <c r="AC107" s="8">
        <f>AB107/AA107*1000</f>
        <v>12126.760563380283</v>
      </c>
      <c r="AD107" s="6">
        <v>0</v>
      </c>
      <c r="AE107" s="5">
        <v>0</v>
      </c>
      <c r="AF107" s="8">
        <v>0</v>
      </c>
      <c r="AG107" s="6">
        <v>0</v>
      </c>
      <c r="AH107" s="5">
        <v>0</v>
      </c>
      <c r="AI107" s="8">
        <v>0</v>
      </c>
      <c r="AJ107" s="6">
        <v>0</v>
      </c>
      <c r="AK107" s="5">
        <v>0</v>
      </c>
      <c r="AL107" s="8">
        <v>0</v>
      </c>
      <c r="AM107" s="6">
        <v>0</v>
      </c>
      <c r="AN107" s="5">
        <v>0</v>
      </c>
      <c r="AO107" s="8">
        <v>0</v>
      </c>
      <c r="AP107" s="6">
        <v>0</v>
      </c>
      <c r="AQ107" s="5">
        <v>0</v>
      </c>
      <c r="AR107" s="8">
        <v>0</v>
      </c>
      <c r="AS107" s="6">
        <v>0</v>
      </c>
      <c r="AT107" s="5">
        <v>0</v>
      </c>
      <c r="AU107" s="8">
        <v>0</v>
      </c>
      <c r="AV107" s="6">
        <v>0</v>
      </c>
      <c r="AW107" s="5">
        <v>0</v>
      </c>
      <c r="AX107" s="8">
        <v>0</v>
      </c>
      <c r="AY107" s="6">
        <v>5.6</v>
      </c>
      <c r="AZ107" s="5">
        <v>31.24</v>
      </c>
      <c r="BA107" s="8">
        <f t="shared" ref="BA107" si="255">AZ107/AY107*1000</f>
        <v>5578.5714285714284</v>
      </c>
      <c r="BB107" s="6">
        <v>2.609</v>
      </c>
      <c r="BC107" s="5">
        <v>32.43</v>
      </c>
      <c r="BD107" s="8">
        <f t="shared" ref="BD107" si="256">BC107/BB107*1000</f>
        <v>12430.049827520123</v>
      </c>
      <c r="BE107" s="6">
        <v>0</v>
      </c>
      <c r="BF107" s="5">
        <v>0</v>
      </c>
      <c r="BG107" s="8">
        <v>0</v>
      </c>
      <c r="BH107" s="6">
        <v>0</v>
      </c>
      <c r="BI107" s="5">
        <v>0</v>
      </c>
      <c r="BJ107" s="8">
        <v>0</v>
      </c>
      <c r="BK107" s="6">
        <v>0</v>
      </c>
      <c r="BL107" s="5">
        <v>0</v>
      </c>
      <c r="BM107" s="8">
        <v>0</v>
      </c>
      <c r="BN107" s="6">
        <v>0</v>
      </c>
      <c r="BO107" s="5">
        <v>0</v>
      </c>
      <c r="BP107" s="8">
        <v>0</v>
      </c>
      <c r="BQ107" s="6">
        <v>0</v>
      </c>
      <c r="BR107" s="5">
        <v>0</v>
      </c>
      <c r="BS107" s="8">
        <v>0</v>
      </c>
      <c r="BT107" s="6">
        <v>33.057000000000002</v>
      </c>
      <c r="BU107" s="5">
        <v>566.03</v>
      </c>
      <c r="BV107" s="8">
        <f t="shared" ref="BV107" si="257">BU107/BT107*1000</f>
        <v>17122.848413346641</v>
      </c>
      <c r="BW107" s="6">
        <v>0</v>
      </c>
      <c r="BX107" s="5">
        <v>0</v>
      </c>
      <c r="BY107" s="8">
        <v>0</v>
      </c>
      <c r="BZ107" s="6">
        <v>0.88400000000000001</v>
      </c>
      <c r="CA107" s="5">
        <v>43.95</v>
      </c>
      <c r="CB107" s="8">
        <f t="shared" ref="CB107" si="258">CA107/BZ107*1000</f>
        <v>49717.194570135747</v>
      </c>
      <c r="CC107" s="6">
        <v>0</v>
      </c>
      <c r="CD107" s="5">
        <v>0</v>
      </c>
      <c r="CE107" s="8">
        <v>0</v>
      </c>
      <c r="CF107" s="6">
        <v>0</v>
      </c>
      <c r="CG107" s="5">
        <v>0</v>
      </c>
      <c r="CH107" s="8">
        <v>0</v>
      </c>
      <c r="CI107" s="6">
        <v>0</v>
      </c>
      <c r="CJ107" s="5">
        <v>0</v>
      </c>
      <c r="CK107" s="8">
        <v>0</v>
      </c>
      <c r="CL107" s="6"/>
      <c r="CM107" s="5"/>
      <c r="CN107" s="8"/>
      <c r="CO107" s="6">
        <v>0</v>
      </c>
      <c r="CP107" s="5">
        <v>0</v>
      </c>
      <c r="CQ107" s="8">
        <v>0</v>
      </c>
      <c r="CR107" s="6">
        <v>0</v>
      </c>
      <c r="CS107" s="5">
        <v>0</v>
      </c>
      <c r="CT107" s="8">
        <v>0</v>
      </c>
      <c r="CU107" s="6">
        <v>0</v>
      </c>
      <c r="CV107" s="5">
        <v>0</v>
      </c>
      <c r="CW107" s="8">
        <v>0</v>
      </c>
      <c r="CX107" s="6">
        <v>0</v>
      </c>
      <c r="CY107" s="5">
        <v>0</v>
      </c>
      <c r="CZ107" s="8">
        <v>0</v>
      </c>
      <c r="DA107" s="6">
        <v>0</v>
      </c>
      <c r="DB107" s="5">
        <v>0</v>
      </c>
      <c r="DC107" s="8">
        <v>0</v>
      </c>
      <c r="DD107" s="6">
        <v>0</v>
      </c>
      <c r="DE107" s="5">
        <v>0</v>
      </c>
      <c r="DF107" s="8">
        <v>0</v>
      </c>
      <c r="DG107" s="6">
        <v>0</v>
      </c>
      <c r="DH107" s="5">
        <v>0</v>
      </c>
      <c r="DI107" s="8">
        <v>0</v>
      </c>
      <c r="DJ107" s="6">
        <v>0</v>
      </c>
      <c r="DK107" s="5">
        <v>0</v>
      </c>
      <c r="DL107" s="8">
        <v>0</v>
      </c>
      <c r="DM107" s="6">
        <v>0</v>
      </c>
      <c r="DN107" s="5">
        <v>0</v>
      </c>
      <c r="DO107" s="8">
        <v>0</v>
      </c>
      <c r="DP107" s="6">
        <v>0</v>
      </c>
      <c r="DQ107" s="5">
        <v>0</v>
      </c>
      <c r="DR107" s="8">
        <v>0</v>
      </c>
      <c r="DS107" s="6">
        <v>42.145000000000003</v>
      </c>
      <c r="DT107" s="5">
        <v>464.46</v>
      </c>
      <c r="DU107" s="8">
        <f t="shared" ref="DU107" si="259">DT107/DS107*1000</f>
        <v>11020.524380116263</v>
      </c>
      <c r="DV107" s="6">
        <v>344.58</v>
      </c>
      <c r="DW107" s="5">
        <v>4080.68</v>
      </c>
      <c r="DX107" s="8">
        <f t="shared" ref="DX107" si="260">DW107/DV107*1000</f>
        <v>11842.474896976029</v>
      </c>
      <c r="DY107" s="6">
        <f t="shared" si="237"/>
        <v>466.84500000000003</v>
      </c>
      <c r="DZ107" s="8">
        <f t="shared" si="167"/>
        <v>5678.4999999999991</v>
      </c>
    </row>
    <row r="108" spans="1:130" x14ac:dyDescent="0.3">
      <c r="A108" s="45">
        <v>2013</v>
      </c>
      <c r="B108" s="46" t="s">
        <v>13</v>
      </c>
      <c r="C108" s="6">
        <v>0</v>
      </c>
      <c r="D108" s="5">
        <v>0</v>
      </c>
      <c r="E108" s="8">
        <v>0</v>
      </c>
      <c r="F108" s="6">
        <v>0</v>
      </c>
      <c r="G108" s="5">
        <v>0</v>
      </c>
      <c r="H108" s="8">
        <v>0</v>
      </c>
      <c r="I108" s="6">
        <v>0</v>
      </c>
      <c r="J108" s="5">
        <v>0</v>
      </c>
      <c r="K108" s="8">
        <v>0</v>
      </c>
      <c r="L108" s="6">
        <v>0</v>
      </c>
      <c r="M108" s="5">
        <v>0</v>
      </c>
      <c r="N108" s="8">
        <v>0</v>
      </c>
      <c r="O108" s="6">
        <v>0</v>
      </c>
      <c r="P108" s="5">
        <v>0</v>
      </c>
      <c r="Q108" s="8">
        <v>0</v>
      </c>
      <c r="R108" s="6">
        <v>0</v>
      </c>
      <c r="S108" s="5">
        <v>0</v>
      </c>
      <c r="T108" s="8">
        <v>0</v>
      </c>
      <c r="U108" s="6">
        <v>0</v>
      </c>
      <c r="V108" s="5">
        <v>0</v>
      </c>
      <c r="W108" s="8">
        <v>0</v>
      </c>
      <c r="X108" s="6">
        <v>0</v>
      </c>
      <c r="Y108" s="5">
        <v>0</v>
      </c>
      <c r="Z108" s="8">
        <v>0</v>
      </c>
      <c r="AA108" s="6">
        <v>15.7</v>
      </c>
      <c r="AB108" s="5">
        <v>52.8</v>
      </c>
      <c r="AC108" s="8">
        <f>AB108/AA108*1000</f>
        <v>3363.0573248407645</v>
      </c>
      <c r="AD108" s="6">
        <v>0</v>
      </c>
      <c r="AE108" s="5">
        <v>0</v>
      </c>
      <c r="AF108" s="8">
        <v>0</v>
      </c>
      <c r="AG108" s="6">
        <v>0</v>
      </c>
      <c r="AH108" s="5">
        <v>0</v>
      </c>
      <c r="AI108" s="8">
        <v>0</v>
      </c>
      <c r="AJ108" s="6">
        <v>0</v>
      </c>
      <c r="AK108" s="5">
        <v>0</v>
      </c>
      <c r="AL108" s="8">
        <v>0</v>
      </c>
      <c r="AM108" s="6">
        <v>0</v>
      </c>
      <c r="AN108" s="5">
        <v>0</v>
      </c>
      <c r="AO108" s="8">
        <v>0</v>
      </c>
      <c r="AP108" s="6">
        <v>0</v>
      </c>
      <c r="AQ108" s="5">
        <v>0</v>
      </c>
      <c r="AR108" s="8">
        <v>0</v>
      </c>
      <c r="AS108" s="6">
        <v>0</v>
      </c>
      <c r="AT108" s="5">
        <v>0</v>
      </c>
      <c r="AU108" s="8">
        <v>0</v>
      </c>
      <c r="AV108" s="6">
        <v>0</v>
      </c>
      <c r="AW108" s="5">
        <v>0</v>
      </c>
      <c r="AX108" s="8">
        <v>0</v>
      </c>
      <c r="AY108" s="6">
        <v>0</v>
      </c>
      <c r="AZ108" s="5">
        <v>0</v>
      </c>
      <c r="BA108" s="8">
        <v>0</v>
      </c>
      <c r="BB108" s="6">
        <v>31.713999999999999</v>
      </c>
      <c r="BC108" s="5">
        <v>371.33</v>
      </c>
      <c r="BD108" s="8">
        <f t="shared" ref="BD108" si="261">BC108/BB108*1000</f>
        <v>11708.709087469255</v>
      </c>
      <c r="BE108" s="6">
        <v>0</v>
      </c>
      <c r="BF108" s="5">
        <v>0</v>
      </c>
      <c r="BG108" s="8">
        <v>0</v>
      </c>
      <c r="BH108" s="6">
        <v>0</v>
      </c>
      <c r="BI108" s="5">
        <v>0</v>
      </c>
      <c r="BJ108" s="8">
        <v>0</v>
      </c>
      <c r="BK108" s="6">
        <v>0</v>
      </c>
      <c r="BL108" s="5">
        <v>0</v>
      </c>
      <c r="BM108" s="8">
        <v>0</v>
      </c>
      <c r="BN108" s="6">
        <v>0</v>
      </c>
      <c r="BO108" s="5">
        <v>0</v>
      </c>
      <c r="BP108" s="8">
        <v>0</v>
      </c>
      <c r="BQ108" s="6">
        <v>0</v>
      </c>
      <c r="BR108" s="5">
        <v>0</v>
      </c>
      <c r="BS108" s="8">
        <v>0</v>
      </c>
      <c r="BT108" s="6">
        <v>86.68</v>
      </c>
      <c r="BU108" s="5">
        <v>1216.6400000000001</v>
      </c>
      <c r="BV108" s="8">
        <f t="shared" ref="BV108" si="262">BU108/BT108*1000</f>
        <v>14035.994462390401</v>
      </c>
      <c r="BW108" s="6">
        <v>0</v>
      </c>
      <c r="BX108" s="5">
        <v>0</v>
      </c>
      <c r="BY108" s="8">
        <v>0</v>
      </c>
      <c r="BZ108" s="6">
        <v>0.02</v>
      </c>
      <c r="CA108" s="5">
        <v>5.3</v>
      </c>
      <c r="CB108" s="8">
        <f t="shared" ref="CB108" si="263">CA108/BZ108*1000</f>
        <v>265000</v>
      </c>
      <c r="CC108" s="6">
        <v>0</v>
      </c>
      <c r="CD108" s="5">
        <v>0</v>
      </c>
      <c r="CE108" s="8">
        <v>0</v>
      </c>
      <c r="CF108" s="6">
        <v>0</v>
      </c>
      <c r="CG108" s="5">
        <v>0</v>
      </c>
      <c r="CH108" s="8">
        <v>0</v>
      </c>
      <c r="CI108" s="6">
        <v>0</v>
      </c>
      <c r="CJ108" s="5">
        <v>0</v>
      </c>
      <c r="CK108" s="8">
        <v>0</v>
      </c>
      <c r="CL108" s="6"/>
      <c r="CM108" s="5"/>
      <c r="CN108" s="8"/>
      <c r="CO108" s="6">
        <v>0</v>
      </c>
      <c r="CP108" s="5">
        <v>0</v>
      </c>
      <c r="CQ108" s="8">
        <v>0</v>
      </c>
      <c r="CR108" s="6">
        <v>0</v>
      </c>
      <c r="CS108" s="5">
        <v>0</v>
      </c>
      <c r="CT108" s="8">
        <v>0</v>
      </c>
      <c r="CU108" s="6">
        <v>0</v>
      </c>
      <c r="CV108" s="5">
        <v>0</v>
      </c>
      <c r="CW108" s="8">
        <v>0</v>
      </c>
      <c r="CX108" s="6">
        <v>0</v>
      </c>
      <c r="CY108" s="5">
        <v>0</v>
      </c>
      <c r="CZ108" s="8">
        <v>0</v>
      </c>
      <c r="DA108" s="6">
        <v>0</v>
      </c>
      <c r="DB108" s="5">
        <v>0</v>
      </c>
      <c r="DC108" s="8">
        <v>0</v>
      </c>
      <c r="DD108" s="6">
        <v>0</v>
      </c>
      <c r="DE108" s="5">
        <v>0</v>
      </c>
      <c r="DF108" s="8">
        <v>0</v>
      </c>
      <c r="DG108" s="6">
        <v>0</v>
      </c>
      <c r="DH108" s="5">
        <v>0</v>
      </c>
      <c r="DI108" s="8">
        <v>0</v>
      </c>
      <c r="DJ108" s="6">
        <v>0</v>
      </c>
      <c r="DK108" s="5">
        <v>0</v>
      </c>
      <c r="DL108" s="8">
        <v>0</v>
      </c>
      <c r="DM108" s="6">
        <v>0</v>
      </c>
      <c r="DN108" s="5">
        <v>0</v>
      </c>
      <c r="DO108" s="8">
        <v>0</v>
      </c>
      <c r="DP108" s="6">
        <v>0</v>
      </c>
      <c r="DQ108" s="5">
        <v>0</v>
      </c>
      <c r="DR108" s="8">
        <v>0</v>
      </c>
      <c r="DS108" s="6">
        <v>77.445999999999998</v>
      </c>
      <c r="DT108" s="5">
        <v>877.02</v>
      </c>
      <c r="DU108" s="8">
        <f t="shared" ref="DU108" si="264">DT108/DS108*1000</f>
        <v>11324.277561139375</v>
      </c>
      <c r="DV108" s="6">
        <v>236.4</v>
      </c>
      <c r="DW108" s="5">
        <v>3608.1</v>
      </c>
      <c r="DX108" s="8">
        <f t="shared" ref="DX108" si="265">DW108/DV108*1000</f>
        <v>15262.690355329947</v>
      </c>
      <c r="DY108" s="6">
        <f t="shared" si="237"/>
        <v>447.96</v>
      </c>
      <c r="DZ108" s="8">
        <f t="shared" si="167"/>
        <v>6131.1900000000005</v>
      </c>
    </row>
    <row r="109" spans="1:130" ht="15" thickBot="1" x14ac:dyDescent="0.35">
      <c r="A109" s="52"/>
      <c r="B109" s="53" t="s">
        <v>14</v>
      </c>
      <c r="C109" s="35">
        <f>SUM(C97:C108)</f>
        <v>0</v>
      </c>
      <c r="D109" s="34">
        <f>SUM(D97:D108)</f>
        <v>0</v>
      </c>
      <c r="E109" s="36"/>
      <c r="F109" s="35">
        <f>SUM(F97:F108)</f>
        <v>0</v>
      </c>
      <c r="G109" s="34">
        <f>SUM(G97:G108)</f>
        <v>0</v>
      </c>
      <c r="H109" s="36"/>
      <c r="I109" s="35">
        <f>SUM(I97:I108)</f>
        <v>0</v>
      </c>
      <c r="J109" s="34">
        <f>SUM(J97:J108)</f>
        <v>0</v>
      </c>
      <c r="K109" s="36"/>
      <c r="L109" s="35">
        <f>SUM(L97:L108)</f>
        <v>35</v>
      </c>
      <c r="M109" s="34">
        <f>SUM(M97:M108)</f>
        <v>419.44</v>
      </c>
      <c r="N109" s="36"/>
      <c r="O109" s="35">
        <f>SUM(O97:O108)</f>
        <v>0</v>
      </c>
      <c r="P109" s="34">
        <f>SUM(P97:P108)</f>
        <v>0</v>
      </c>
      <c r="Q109" s="36"/>
      <c r="R109" s="35">
        <f>SUM(R97:R108)</f>
        <v>0</v>
      </c>
      <c r="S109" s="34">
        <f>SUM(S97:S108)</f>
        <v>0</v>
      </c>
      <c r="T109" s="36"/>
      <c r="U109" s="35">
        <f>SUM(U97:U108)</f>
        <v>0</v>
      </c>
      <c r="V109" s="34">
        <f>SUM(V97:V108)</f>
        <v>0</v>
      </c>
      <c r="W109" s="36"/>
      <c r="X109" s="35">
        <f>SUM(X97:X108)</f>
        <v>0</v>
      </c>
      <c r="Y109" s="34">
        <f>SUM(Y97:Y108)</f>
        <v>0</v>
      </c>
      <c r="Z109" s="36"/>
      <c r="AA109" s="35">
        <f>SUM(AA97:AA108)</f>
        <v>31.300999999999998</v>
      </c>
      <c r="AB109" s="34">
        <f>SUM(AB97:AB108)</f>
        <v>277.15699999999998</v>
      </c>
      <c r="AC109" s="36"/>
      <c r="AD109" s="35">
        <f>SUM(AD97:AD108)</f>
        <v>0</v>
      </c>
      <c r="AE109" s="34">
        <f>SUM(AE97:AE108)</f>
        <v>0</v>
      </c>
      <c r="AF109" s="36"/>
      <c r="AG109" s="35">
        <f>SUM(AG97:AG108)</f>
        <v>0</v>
      </c>
      <c r="AH109" s="34">
        <f>SUM(AH97:AH108)</f>
        <v>0</v>
      </c>
      <c r="AI109" s="36"/>
      <c r="AJ109" s="35">
        <f>SUM(AJ97:AJ108)</f>
        <v>0</v>
      </c>
      <c r="AK109" s="34">
        <f>SUM(AK97:AK108)</f>
        <v>0</v>
      </c>
      <c r="AL109" s="36"/>
      <c r="AM109" s="35">
        <f>SUM(AM97:AM108)</f>
        <v>0</v>
      </c>
      <c r="AN109" s="34">
        <f>SUM(AN97:AN108)</f>
        <v>0</v>
      </c>
      <c r="AO109" s="36"/>
      <c r="AP109" s="35">
        <f>SUM(AP97:AP108)</f>
        <v>38</v>
      </c>
      <c r="AQ109" s="34">
        <f>SUM(AQ97:AQ108)</f>
        <v>521</v>
      </c>
      <c r="AR109" s="36"/>
      <c r="AS109" s="35">
        <f>SUM(AS97:AS108)</f>
        <v>1.2E-2</v>
      </c>
      <c r="AT109" s="34">
        <f>SUM(AT97:AT108)</f>
        <v>0.44900000000000001</v>
      </c>
      <c r="AU109" s="36"/>
      <c r="AV109" s="35">
        <f>SUM(AV97:AV108)</f>
        <v>0</v>
      </c>
      <c r="AW109" s="34">
        <f>SUM(AW97:AW108)</f>
        <v>0</v>
      </c>
      <c r="AX109" s="36"/>
      <c r="AY109" s="35">
        <f>SUM(AY97:AY108)</f>
        <v>30.472999999999999</v>
      </c>
      <c r="AZ109" s="34">
        <f>SUM(AZ97:AZ108)</f>
        <v>497.76399999999995</v>
      </c>
      <c r="BA109" s="36"/>
      <c r="BB109" s="35">
        <f>SUM(BB97:BB108)</f>
        <v>35.329000000000001</v>
      </c>
      <c r="BC109" s="34">
        <f>SUM(BC97:BC108)</f>
        <v>419.39</v>
      </c>
      <c r="BD109" s="36"/>
      <c r="BE109" s="35">
        <f>SUM(BE97:BE108)</f>
        <v>0</v>
      </c>
      <c r="BF109" s="34">
        <f>SUM(BF97:BF108)</f>
        <v>0</v>
      </c>
      <c r="BG109" s="36"/>
      <c r="BH109" s="35">
        <f>SUM(BH97:BH108)</f>
        <v>0</v>
      </c>
      <c r="BI109" s="34">
        <f>SUM(BI97:BI108)</f>
        <v>0</v>
      </c>
      <c r="BJ109" s="36"/>
      <c r="BK109" s="35">
        <f>SUM(BK97:BK108)</f>
        <v>120.05199999999999</v>
      </c>
      <c r="BL109" s="34">
        <f>SUM(BL97:BL108)</f>
        <v>1122.1569999999999</v>
      </c>
      <c r="BM109" s="36"/>
      <c r="BN109" s="35">
        <f>SUM(BN97:BN108)</f>
        <v>0</v>
      </c>
      <c r="BO109" s="34">
        <f>SUM(BO97:BO108)</f>
        <v>0</v>
      </c>
      <c r="BP109" s="36"/>
      <c r="BQ109" s="35">
        <f>SUM(BQ97:BQ108)</f>
        <v>0</v>
      </c>
      <c r="BR109" s="34">
        <f>SUM(BR97:BR108)</f>
        <v>0</v>
      </c>
      <c r="BS109" s="36"/>
      <c r="BT109" s="35">
        <f>SUM(BT97:BT108)</f>
        <v>186.792</v>
      </c>
      <c r="BU109" s="34">
        <f>SUM(BU97:BU108)</f>
        <v>2814.7129999999997</v>
      </c>
      <c r="BV109" s="36"/>
      <c r="BW109" s="35">
        <f>SUM(BW97:BW108)</f>
        <v>0</v>
      </c>
      <c r="BX109" s="34">
        <f>SUM(BX97:BX108)</f>
        <v>0</v>
      </c>
      <c r="BY109" s="36"/>
      <c r="BZ109" s="35">
        <f>SUM(BZ97:BZ108)</f>
        <v>1.169</v>
      </c>
      <c r="CA109" s="34">
        <f>SUM(CA97:CA108)</f>
        <v>66.116</v>
      </c>
      <c r="CB109" s="36"/>
      <c r="CC109" s="35">
        <f>SUM(CC97:CC108)</f>
        <v>0</v>
      </c>
      <c r="CD109" s="34">
        <f>SUM(CD97:CD108)</f>
        <v>0</v>
      </c>
      <c r="CE109" s="36"/>
      <c r="CF109" s="35">
        <f>SUM(CF97:CF108)</f>
        <v>0</v>
      </c>
      <c r="CG109" s="34">
        <f>SUM(CG97:CG108)</f>
        <v>0</v>
      </c>
      <c r="CH109" s="36"/>
      <c r="CI109" s="35">
        <f>SUM(CI97:CI108)</f>
        <v>0</v>
      </c>
      <c r="CJ109" s="34">
        <f>SUM(CJ97:CJ108)</f>
        <v>0</v>
      </c>
      <c r="CK109" s="36"/>
      <c r="CL109" s="35"/>
      <c r="CM109" s="34"/>
      <c r="CN109" s="36"/>
      <c r="CO109" s="35">
        <f>SUM(CO97:CO108)</f>
        <v>0</v>
      </c>
      <c r="CP109" s="34">
        <f>SUM(CP97:CP108)</f>
        <v>0</v>
      </c>
      <c r="CQ109" s="36"/>
      <c r="CR109" s="35">
        <f>SUM(CR97:CR108)</f>
        <v>0</v>
      </c>
      <c r="CS109" s="34">
        <f>SUM(CS97:CS108)</f>
        <v>3</v>
      </c>
      <c r="CT109" s="36"/>
      <c r="CU109" s="35">
        <f>SUM(CU97:CU108)</f>
        <v>0</v>
      </c>
      <c r="CV109" s="34">
        <f>SUM(CV97:CV108)</f>
        <v>0</v>
      </c>
      <c r="CW109" s="36"/>
      <c r="CX109" s="35">
        <f>SUM(CX97:CX108)</f>
        <v>0</v>
      </c>
      <c r="CY109" s="34">
        <f>SUM(CY97:CY108)</f>
        <v>0</v>
      </c>
      <c r="CZ109" s="36"/>
      <c r="DA109" s="35">
        <f t="shared" ref="DA109:DB109" si="266">SUM(DA97:DA108)</f>
        <v>0</v>
      </c>
      <c r="DB109" s="34">
        <f t="shared" si="266"/>
        <v>0</v>
      </c>
      <c r="DC109" s="36"/>
      <c r="DD109" s="35">
        <f t="shared" ref="DD109:DE109" si="267">SUM(DD97:DD108)</f>
        <v>0</v>
      </c>
      <c r="DE109" s="34">
        <f t="shared" si="267"/>
        <v>0</v>
      </c>
      <c r="DF109" s="36"/>
      <c r="DG109" s="35">
        <f t="shared" ref="DG109:DH109" si="268">SUM(DG97:DG108)</f>
        <v>0</v>
      </c>
      <c r="DH109" s="34">
        <f t="shared" si="268"/>
        <v>0</v>
      </c>
      <c r="DI109" s="36"/>
      <c r="DJ109" s="35">
        <f>SUM(DJ97:DJ108)</f>
        <v>0</v>
      </c>
      <c r="DK109" s="34">
        <f>SUM(DK97:DK108)</f>
        <v>0</v>
      </c>
      <c r="DL109" s="36"/>
      <c r="DM109" s="35">
        <f>SUM(DM97:DM108)</f>
        <v>0</v>
      </c>
      <c r="DN109" s="34">
        <f>SUM(DN97:DN108)</f>
        <v>0</v>
      </c>
      <c r="DO109" s="36"/>
      <c r="DP109" s="35">
        <f>SUM(DP97:DP108)</f>
        <v>0</v>
      </c>
      <c r="DQ109" s="34">
        <f>SUM(DQ97:DQ108)</f>
        <v>0</v>
      </c>
      <c r="DR109" s="36"/>
      <c r="DS109" s="35">
        <f>SUM(DS97:DS108)</f>
        <v>522.73199999999997</v>
      </c>
      <c r="DT109" s="34">
        <f>SUM(DT97:DT108)</f>
        <v>5052.1370000000006</v>
      </c>
      <c r="DU109" s="36"/>
      <c r="DV109" s="35">
        <f t="shared" ref="DV109:DW109" si="269">SUM(DV97:DV108)</f>
        <v>3881.4970000000003</v>
      </c>
      <c r="DW109" s="34">
        <f t="shared" si="269"/>
        <v>49347.587</v>
      </c>
      <c r="DX109" s="36"/>
      <c r="DY109" s="35">
        <f t="shared" si="237"/>
        <v>4882.357</v>
      </c>
      <c r="DZ109" s="36">
        <f t="shared" si="167"/>
        <v>60543.910000000011</v>
      </c>
    </row>
    <row r="110" spans="1:130" ht="15" customHeight="1" x14ac:dyDescent="0.3">
      <c r="A110" s="45">
        <v>2014</v>
      </c>
      <c r="B110" s="46" t="s">
        <v>2</v>
      </c>
      <c r="C110" s="6">
        <v>0</v>
      </c>
      <c r="D110" s="5">
        <v>0</v>
      </c>
      <c r="E110" s="8">
        <v>0</v>
      </c>
      <c r="F110" s="6">
        <v>0</v>
      </c>
      <c r="G110" s="5">
        <v>0</v>
      </c>
      <c r="H110" s="8">
        <v>0</v>
      </c>
      <c r="I110" s="6">
        <v>0</v>
      </c>
      <c r="J110" s="5">
        <v>0</v>
      </c>
      <c r="K110" s="8">
        <v>0</v>
      </c>
      <c r="L110" s="6">
        <v>0.24</v>
      </c>
      <c r="M110" s="5">
        <v>3.52</v>
      </c>
      <c r="N110" s="8">
        <f t="shared" ref="N110" si="270">M110/L110*1000</f>
        <v>14666.666666666668</v>
      </c>
      <c r="O110" s="6">
        <v>0</v>
      </c>
      <c r="P110" s="5">
        <v>0</v>
      </c>
      <c r="Q110" s="8">
        <v>0</v>
      </c>
      <c r="R110" s="6">
        <v>0</v>
      </c>
      <c r="S110" s="5">
        <v>0</v>
      </c>
      <c r="T110" s="8">
        <v>0</v>
      </c>
      <c r="U110" s="6">
        <v>0</v>
      </c>
      <c r="V110" s="5">
        <v>0</v>
      </c>
      <c r="W110" s="8">
        <v>0</v>
      </c>
      <c r="X110" s="6">
        <v>3.5000000000000003E-2</v>
      </c>
      <c r="Y110" s="5">
        <v>1.42</v>
      </c>
      <c r="Z110" s="8">
        <f t="shared" ref="Z110" si="271">Y110/X110*1000</f>
        <v>40571.428571428565</v>
      </c>
      <c r="AA110" s="6">
        <v>29.356000000000002</v>
      </c>
      <c r="AB110" s="5">
        <v>365.37</v>
      </c>
      <c r="AC110" s="8">
        <f>AB110/AA110*1000</f>
        <v>12446.177953399645</v>
      </c>
      <c r="AD110" s="6">
        <v>0</v>
      </c>
      <c r="AE110" s="5">
        <v>0</v>
      </c>
      <c r="AF110" s="8">
        <v>0</v>
      </c>
      <c r="AG110" s="6">
        <v>0</v>
      </c>
      <c r="AH110" s="5">
        <v>0</v>
      </c>
      <c r="AI110" s="8">
        <v>0</v>
      </c>
      <c r="AJ110" s="6">
        <v>0</v>
      </c>
      <c r="AK110" s="5">
        <v>0</v>
      </c>
      <c r="AL110" s="8">
        <v>0</v>
      </c>
      <c r="AM110" s="6">
        <v>0</v>
      </c>
      <c r="AN110" s="5">
        <v>0</v>
      </c>
      <c r="AO110" s="8">
        <v>0</v>
      </c>
      <c r="AP110" s="6">
        <v>56.274999999999999</v>
      </c>
      <c r="AQ110" s="5">
        <v>927.41</v>
      </c>
      <c r="AR110" s="8">
        <f t="shared" ref="AR110" si="272">AQ110/AP110*1000</f>
        <v>16479.964460239895</v>
      </c>
      <c r="AS110" s="6">
        <v>0</v>
      </c>
      <c r="AT110" s="5">
        <v>0</v>
      </c>
      <c r="AU110" s="8">
        <v>0</v>
      </c>
      <c r="AV110" s="6">
        <v>0</v>
      </c>
      <c r="AW110" s="5">
        <v>0</v>
      </c>
      <c r="AX110" s="8">
        <v>0</v>
      </c>
      <c r="AY110" s="6">
        <v>3</v>
      </c>
      <c r="AZ110" s="5">
        <v>66.290000000000006</v>
      </c>
      <c r="BA110" s="8">
        <f t="shared" ref="BA110" si="273">AZ110/AY110*1000</f>
        <v>22096.666666666668</v>
      </c>
      <c r="BB110" s="6">
        <v>21.481000000000002</v>
      </c>
      <c r="BC110" s="5">
        <v>388.75</v>
      </c>
      <c r="BD110" s="8">
        <f t="shared" ref="BD110" si="274">BC110/BB110*1000</f>
        <v>18097.388389739768</v>
      </c>
      <c r="BE110" s="6">
        <v>0</v>
      </c>
      <c r="BF110" s="5">
        <v>0</v>
      </c>
      <c r="BG110" s="8">
        <v>0</v>
      </c>
      <c r="BH110" s="6">
        <v>0</v>
      </c>
      <c r="BI110" s="5">
        <v>0</v>
      </c>
      <c r="BJ110" s="8">
        <v>0</v>
      </c>
      <c r="BK110" s="6">
        <v>0.5</v>
      </c>
      <c r="BL110" s="5">
        <v>34.119999999999997</v>
      </c>
      <c r="BM110" s="8">
        <f t="shared" ref="BM110" si="275">BL110/BK110*1000</f>
        <v>68240</v>
      </c>
      <c r="BN110" s="6">
        <v>0</v>
      </c>
      <c r="BO110" s="5">
        <v>0</v>
      </c>
      <c r="BP110" s="8">
        <v>0</v>
      </c>
      <c r="BQ110" s="6">
        <v>0</v>
      </c>
      <c r="BR110" s="5">
        <v>0</v>
      </c>
      <c r="BS110" s="8">
        <v>0</v>
      </c>
      <c r="BT110" s="6">
        <v>7.36</v>
      </c>
      <c r="BU110" s="5">
        <v>118.28</v>
      </c>
      <c r="BV110" s="8">
        <f t="shared" ref="BV110" si="276">BU110/BT110*1000</f>
        <v>16070.652173913042</v>
      </c>
      <c r="BW110" s="6">
        <v>0</v>
      </c>
      <c r="BX110" s="5">
        <v>0</v>
      </c>
      <c r="BY110" s="8">
        <v>0</v>
      </c>
      <c r="BZ110" s="6">
        <v>0.53100000000000003</v>
      </c>
      <c r="CA110" s="5">
        <v>92.64</v>
      </c>
      <c r="CB110" s="8">
        <f t="shared" ref="CB110" si="277">CA110/BZ110*1000</f>
        <v>174463.27683615818</v>
      </c>
      <c r="CC110" s="6">
        <v>0</v>
      </c>
      <c r="CD110" s="5">
        <v>0</v>
      </c>
      <c r="CE110" s="8">
        <v>0</v>
      </c>
      <c r="CF110" s="6">
        <v>0</v>
      </c>
      <c r="CG110" s="5">
        <v>0</v>
      </c>
      <c r="CH110" s="8">
        <v>0</v>
      </c>
      <c r="CI110" s="6">
        <v>0</v>
      </c>
      <c r="CJ110" s="5">
        <v>0</v>
      </c>
      <c r="CK110" s="8">
        <v>0</v>
      </c>
      <c r="CL110" s="6"/>
      <c r="CM110" s="5"/>
      <c r="CN110" s="8"/>
      <c r="CO110" s="6">
        <v>0</v>
      </c>
      <c r="CP110" s="5">
        <v>0</v>
      </c>
      <c r="CQ110" s="8">
        <v>0</v>
      </c>
      <c r="CR110" s="6">
        <v>0</v>
      </c>
      <c r="CS110" s="5">
        <v>0</v>
      </c>
      <c r="CT110" s="8">
        <v>0</v>
      </c>
      <c r="CU110" s="6">
        <v>0</v>
      </c>
      <c r="CV110" s="5">
        <v>0</v>
      </c>
      <c r="CW110" s="8">
        <v>0</v>
      </c>
      <c r="CX110" s="6">
        <v>0</v>
      </c>
      <c r="CY110" s="5">
        <v>0</v>
      </c>
      <c r="CZ110" s="8">
        <v>0</v>
      </c>
      <c r="DA110" s="6">
        <v>0</v>
      </c>
      <c r="DB110" s="5">
        <v>0</v>
      </c>
      <c r="DC110" s="8">
        <v>0</v>
      </c>
      <c r="DD110" s="6">
        <v>0</v>
      </c>
      <c r="DE110" s="5">
        <v>0</v>
      </c>
      <c r="DF110" s="8">
        <v>0</v>
      </c>
      <c r="DG110" s="6">
        <v>0</v>
      </c>
      <c r="DH110" s="5">
        <v>0</v>
      </c>
      <c r="DI110" s="8">
        <v>0</v>
      </c>
      <c r="DJ110" s="6">
        <v>0</v>
      </c>
      <c r="DK110" s="5">
        <v>0</v>
      </c>
      <c r="DL110" s="8">
        <v>0</v>
      </c>
      <c r="DM110" s="6">
        <v>0</v>
      </c>
      <c r="DN110" s="5">
        <v>0</v>
      </c>
      <c r="DO110" s="8">
        <v>0</v>
      </c>
      <c r="DP110" s="6">
        <v>0</v>
      </c>
      <c r="DQ110" s="5">
        <v>0</v>
      </c>
      <c r="DR110" s="8">
        <v>0</v>
      </c>
      <c r="DS110" s="6">
        <v>100.99</v>
      </c>
      <c r="DT110" s="5">
        <v>1358.56</v>
      </c>
      <c r="DU110" s="8">
        <f t="shared" ref="DU110" si="278">DT110/DS110*1000</f>
        <v>13452.421031785325</v>
      </c>
      <c r="DV110" s="6">
        <v>309.5</v>
      </c>
      <c r="DW110" s="5">
        <v>4134.3599999999997</v>
      </c>
      <c r="DX110" s="8">
        <f t="shared" ref="DX110" si="279">DW110/DV110*1000</f>
        <v>13358.190630048464</v>
      </c>
      <c r="DY110" s="13">
        <f t="shared" ref="DY110:DY122" si="280">DV110+DS110+DP110+DM110+DJ110+CX110+CR110+CR110+CO110+CI110+CF110+BW110+BT110+BN110+BK110+BH110+BE110+AY110+AP110+AG110+AV110+X110+R110+O110+I110+F110+BZ110+BB110+AS110+L110+AA110+CC110+DD110+DG110+BQ110</f>
        <v>529.26800000000003</v>
      </c>
      <c r="DZ110" s="8">
        <f t="shared" ref="DZ110:DZ122" si="281">DW110+DT110+DQ110+DN110+DK110+CY110+CS110+CS110+CP110+CJ110+CG110+BX110+BU110+BO110+BL110+BI110+BF110+AZ110+AQ110+AH110+AW110+Y110+S110+P110+J110+G110+CA110+BC110+AT110+M110+AB110+CD110+DE110+DH110+BR110</f>
        <v>7490.72</v>
      </c>
    </row>
    <row r="111" spans="1:130" ht="15" customHeight="1" x14ac:dyDescent="0.3">
      <c r="A111" s="45">
        <v>2014</v>
      </c>
      <c r="B111" s="46" t="s">
        <v>3</v>
      </c>
      <c r="C111" s="6">
        <v>0</v>
      </c>
      <c r="D111" s="5">
        <v>0</v>
      </c>
      <c r="E111" s="8">
        <v>0</v>
      </c>
      <c r="F111" s="6">
        <v>0</v>
      </c>
      <c r="G111" s="5">
        <v>0</v>
      </c>
      <c r="H111" s="8">
        <v>0</v>
      </c>
      <c r="I111" s="6">
        <v>0</v>
      </c>
      <c r="J111" s="5">
        <v>0</v>
      </c>
      <c r="K111" s="8">
        <v>0</v>
      </c>
      <c r="L111" s="6">
        <v>33.119999999999997</v>
      </c>
      <c r="M111" s="5">
        <v>410.25</v>
      </c>
      <c r="N111" s="8">
        <f t="shared" ref="N111" si="282">M111/L111*1000</f>
        <v>12386.775362318842</v>
      </c>
      <c r="O111" s="6">
        <v>0</v>
      </c>
      <c r="P111" s="5">
        <v>0</v>
      </c>
      <c r="Q111" s="8">
        <v>0</v>
      </c>
      <c r="R111" s="6">
        <v>0</v>
      </c>
      <c r="S111" s="5">
        <v>0</v>
      </c>
      <c r="T111" s="8">
        <v>0</v>
      </c>
      <c r="U111" s="6">
        <v>0</v>
      </c>
      <c r="V111" s="5">
        <v>0</v>
      </c>
      <c r="W111" s="8">
        <v>0</v>
      </c>
      <c r="X111" s="6">
        <v>0</v>
      </c>
      <c r="Y111" s="5">
        <v>0</v>
      </c>
      <c r="Z111" s="8">
        <v>0</v>
      </c>
      <c r="AA111" s="6">
        <v>14.622</v>
      </c>
      <c r="AB111" s="5">
        <v>214.24</v>
      </c>
      <c r="AC111" s="8">
        <f>AB111/AA111*1000</f>
        <v>14651.894405690056</v>
      </c>
      <c r="AD111" s="6">
        <v>0</v>
      </c>
      <c r="AE111" s="5">
        <v>0</v>
      </c>
      <c r="AF111" s="8">
        <v>0</v>
      </c>
      <c r="AG111" s="6">
        <v>0</v>
      </c>
      <c r="AH111" s="5">
        <v>0</v>
      </c>
      <c r="AI111" s="8">
        <v>0</v>
      </c>
      <c r="AJ111" s="6">
        <v>0</v>
      </c>
      <c r="AK111" s="5">
        <v>0</v>
      </c>
      <c r="AL111" s="8">
        <v>0</v>
      </c>
      <c r="AM111" s="6">
        <v>0</v>
      </c>
      <c r="AN111" s="5">
        <v>0</v>
      </c>
      <c r="AO111" s="8">
        <v>0</v>
      </c>
      <c r="AP111" s="6">
        <v>0</v>
      </c>
      <c r="AQ111" s="5">
        <v>0</v>
      </c>
      <c r="AR111" s="8">
        <v>0</v>
      </c>
      <c r="AS111" s="6">
        <v>0</v>
      </c>
      <c r="AT111" s="5">
        <v>0</v>
      </c>
      <c r="AU111" s="8">
        <v>0</v>
      </c>
      <c r="AV111" s="6">
        <v>0</v>
      </c>
      <c r="AW111" s="5">
        <v>0</v>
      </c>
      <c r="AX111" s="8">
        <v>0</v>
      </c>
      <c r="AY111" s="6">
        <v>0</v>
      </c>
      <c r="AZ111" s="5">
        <v>0</v>
      </c>
      <c r="BA111" s="8">
        <v>0</v>
      </c>
      <c r="BB111" s="6">
        <v>0.89</v>
      </c>
      <c r="BC111" s="5">
        <v>21.94</v>
      </c>
      <c r="BD111" s="8">
        <f t="shared" ref="BD111" si="283">BC111/BB111*1000</f>
        <v>24651.685393258427</v>
      </c>
      <c r="BE111" s="6">
        <v>0</v>
      </c>
      <c r="BF111" s="5">
        <v>0</v>
      </c>
      <c r="BG111" s="8">
        <v>0</v>
      </c>
      <c r="BH111" s="6">
        <v>0</v>
      </c>
      <c r="BI111" s="5">
        <v>0</v>
      </c>
      <c r="BJ111" s="8">
        <v>0</v>
      </c>
      <c r="BK111" s="6">
        <v>0</v>
      </c>
      <c r="BL111" s="5">
        <v>0</v>
      </c>
      <c r="BM111" s="8">
        <v>0</v>
      </c>
      <c r="BN111" s="6">
        <v>0</v>
      </c>
      <c r="BO111" s="5">
        <v>0</v>
      </c>
      <c r="BP111" s="8">
        <v>0</v>
      </c>
      <c r="BQ111" s="6">
        <v>0</v>
      </c>
      <c r="BR111" s="5">
        <v>0</v>
      </c>
      <c r="BS111" s="8">
        <v>0</v>
      </c>
      <c r="BT111" s="6">
        <v>6.2960000000000003</v>
      </c>
      <c r="BU111" s="5">
        <v>103.06</v>
      </c>
      <c r="BV111" s="8">
        <f t="shared" ref="BV111" si="284">BU111/BT111*1000</f>
        <v>16369.123252858959</v>
      </c>
      <c r="BW111" s="6">
        <v>0</v>
      </c>
      <c r="BX111" s="5">
        <v>0</v>
      </c>
      <c r="BY111" s="8">
        <v>0</v>
      </c>
      <c r="BZ111" s="6">
        <v>1.2999999999999999E-2</v>
      </c>
      <c r="CA111" s="5">
        <v>4.34</v>
      </c>
      <c r="CB111" s="8">
        <f t="shared" ref="CB111" si="285">CA111/BZ111*1000</f>
        <v>333846.15384615387</v>
      </c>
      <c r="CC111" s="6">
        <v>1E-3</v>
      </c>
      <c r="CD111" s="5">
        <v>0.7</v>
      </c>
      <c r="CE111" s="8">
        <f t="shared" ref="CE111" si="286">CD111/CC111*1000</f>
        <v>699999.99999999988</v>
      </c>
      <c r="CF111" s="6">
        <v>0</v>
      </c>
      <c r="CG111" s="5">
        <v>0</v>
      </c>
      <c r="CH111" s="8">
        <v>0</v>
      </c>
      <c r="CI111" s="6">
        <v>0</v>
      </c>
      <c r="CJ111" s="5">
        <v>0</v>
      </c>
      <c r="CK111" s="8">
        <v>0</v>
      </c>
      <c r="CL111" s="6"/>
      <c r="CM111" s="5"/>
      <c r="CN111" s="8"/>
      <c r="CO111" s="6">
        <v>0</v>
      </c>
      <c r="CP111" s="5">
        <v>0</v>
      </c>
      <c r="CQ111" s="8">
        <v>0</v>
      </c>
      <c r="CR111" s="6">
        <v>0</v>
      </c>
      <c r="CS111" s="5">
        <v>0</v>
      </c>
      <c r="CT111" s="8">
        <v>0</v>
      </c>
      <c r="CU111" s="6">
        <v>0</v>
      </c>
      <c r="CV111" s="5">
        <v>0</v>
      </c>
      <c r="CW111" s="8">
        <v>0</v>
      </c>
      <c r="CX111" s="6">
        <v>0</v>
      </c>
      <c r="CY111" s="5">
        <v>0</v>
      </c>
      <c r="CZ111" s="8">
        <v>0</v>
      </c>
      <c r="DA111" s="6">
        <v>0</v>
      </c>
      <c r="DB111" s="5">
        <v>0</v>
      </c>
      <c r="DC111" s="8">
        <v>0</v>
      </c>
      <c r="DD111" s="6">
        <v>0</v>
      </c>
      <c r="DE111" s="5">
        <v>0</v>
      </c>
      <c r="DF111" s="8">
        <v>0</v>
      </c>
      <c r="DG111" s="6">
        <v>0</v>
      </c>
      <c r="DH111" s="5">
        <v>0</v>
      </c>
      <c r="DI111" s="8">
        <v>0</v>
      </c>
      <c r="DJ111" s="6">
        <v>0</v>
      </c>
      <c r="DK111" s="5">
        <v>0</v>
      </c>
      <c r="DL111" s="8">
        <v>0</v>
      </c>
      <c r="DM111" s="6">
        <v>0</v>
      </c>
      <c r="DN111" s="5">
        <v>0</v>
      </c>
      <c r="DO111" s="8">
        <v>0</v>
      </c>
      <c r="DP111" s="6">
        <v>32.463000000000001</v>
      </c>
      <c r="DQ111" s="5">
        <v>498.02</v>
      </c>
      <c r="DR111" s="8">
        <f>DQ111/DP111*1000</f>
        <v>15341.157625604532</v>
      </c>
      <c r="DS111" s="6">
        <v>9.42</v>
      </c>
      <c r="DT111" s="5">
        <v>110.03</v>
      </c>
      <c r="DU111" s="8">
        <f t="shared" ref="DU111" si="287">DT111/DS111*1000</f>
        <v>11680.467091295117</v>
      </c>
      <c r="DV111" s="6">
        <v>530.9</v>
      </c>
      <c r="DW111" s="5">
        <v>7418.3</v>
      </c>
      <c r="DX111" s="8">
        <f t="shared" ref="DX111" si="288">DW111/DV111*1000</f>
        <v>13973.064607270673</v>
      </c>
      <c r="DY111" s="13">
        <f t="shared" si="280"/>
        <v>627.72499999999991</v>
      </c>
      <c r="DZ111" s="8">
        <f t="shared" si="281"/>
        <v>8780.880000000001</v>
      </c>
    </row>
    <row r="112" spans="1:130" ht="15" customHeight="1" x14ac:dyDescent="0.3">
      <c r="A112" s="45">
        <v>2014</v>
      </c>
      <c r="B112" s="46" t="s">
        <v>4</v>
      </c>
      <c r="C112" s="6">
        <v>0</v>
      </c>
      <c r="D112" s="5">
        <v>0</v>
      </c>
      <c r="E112" s="8">
        <v>0</v>
      </c>
      <c r="F112" s="6">
        <v>0</v>
      </c>
      <c r="G112" s="5">
        <v>0</v>
      </c>
      <c r="H112" s="8">
        <v>0</v>
      </c>
      <c r="I112" s="6">
        <v>0</v>
      </c>
      <c r="J112" s="5">
        <v>0</v>
      </c>
      <c r="K112" s="8">
        <v>0</v>
      </c>
      <c r="L112" s="6">
        <v>44.74</v>
      </c>
      <c r="M112" s="5">
        <v>491.01</v>
      </c>
      <c r="N112" s="8">
        <f t="shared" ref="N112" si="289">M112/L112*1000</f>
        <v>10974.742959320518</v>
      </c>
      <c r="O112" s="6">
        <v>0</v>
      </c>
      <c r="P112" s="5">
        <v>0</v>
      </c>
      <c r="Q112" s="8">
        <v>0</v>
      </c>
      <c r="R112" s="6">
        <v>0</v>
      </c>
      <c r="S112" s="5">
        <v>0</v>
      </c>
      <c r="T112" s="8">
        <v>0</v>
      </c>
      <c r="U112" s="6">
        <v>0</v>
      </c>
      <c r="V112" s="5">
        <v>0</v>
      </c>
      <c r="W112" s="8">
        <v>0</v>
      </c>
      <c r="X112" s="6">
        <v>0</v>
      </c>
      <c r="Y112" s="5">
        <v>0</v>
      </c>
      <c r="Z112" s="8">
        <v>0</v>
      </c>
      <c r="AA112" s="6">
        <v>35.936</v>
      </c>
      <c r="AB112" s="5">
        <v>425.76</v>
      </c>
      <c r="AC112" s="8">
        <f>AB112/AA112*1000</f>
        <v>11847.729296527159</v>
      </c>
      <c r="AD112" s="6">
        <v>0</v>
      </c>
      <c r="AE112" s="5">
        <v>0</v>
      </c>
      <c r="AF112" s="8">
        <v>0</v>
      </c>
      <c r="AG112" s="6">
        <v>0</v>
      </c>
      <c r="AH112" s="5">
        <v>0</v>
      </c>
      <c r="AI112" s="8">
        <v>0</v>
      </c>
      <c r="AJ112" s="6">
        <v>0</v>
      </c>
      <c r="AK112" s="5">
        <v>0</v>
      </c>
      <c r="AL112" s="8">
        <v>0</v>
      </c>
      <c r="AM112" s="6">
        <v>0</v>
      </c>
      <c r="AN112" s="5">
        <v>0</v>
      </c>
      <c r="AO112" s="8">
        <v>0</v>
      </c>
      <c r="AP112" s="6">
        <v>0</v>
      </c>
      <c r="AQ112" s="5">
        <v>0</v>
      </c>
      <c r="AR112" s="8">
        <v>0</v>
      </c>
      <c r="AS112" s="6">
        <v>0</v>
      </c>
      <c r="AT112" s="5">
        <v>0</v>
      </c>
      <c r="AU112" s="8">
        <v>0</v>
      </c>
      <c r="AV112" s="6">
        <v>0</v>
      </c>
      <c r="AW112" s="5">
        <v>0</v>
      </c>
      <c r="AX112" s="8">
        <v>0</v>
      </c>
      <c r="AY112" s="6">
        <v>6</v>
      </c>
      <c r="AZ112" s="5">
        <v>107.75</v>
      </c>
      <c r="BA112" s="8">
        <f t="shared" ref="BA112" si="290">AZ112/AY112*1000</f>
        <v>17958.333333333332</v>
      </c>
      <c r="BB112" s="6">
        <v>3.72</v>
      </c>
      <c r="BC112" s="5">
        <v>101.03</v>
      </c>
      <c r="BD112" s="8">
        <f t="shared" ref="BD112" si="291">BC112/BB112*1000</f>
        <v>27158.602150537634</v>
      </c>
      <c r="BE112" s="6">
        <v>0</v>
      </c>
      <c r="BF112" s="5">
        <v>0</v>
      </c>
      <c r="BG112" s="8">
        <v>0</v>
      </c>
      <c r="BH112" s="6">
        <v>0</v>
      </c>
      <c r="BI112" s="5">
        <v>0</v>
      </c>
      <c r="BJ112" s="8">
        <v>0</v>
      </c>
      <c r="BK112" s="6">
        <v>32.814</v>
      </c>
      <c r="BL112" s="5">
        <v>592.61</v>
      </c>
      <c r="BM112" s="8">
        <f t="shared" ref="BM112" si="292">BL112/BK112*1000</f>
        <v>18059.669653196805</v>
      </c>
      <c r="BN112" s="6">
        <v>0</v>
      </c>
      <c r="BO112" s="5">
        <v>0</v>
      </c>
      <c r="BP112" s="8">
        <v>0</v>
      </c>
      <c r="BQ112" s="6">
        <v>0</v>
      </c>
      <c r="BR112" s="5">
        <v>0</v>
      </c>
      <c r="BS112" s="8">
        <v>0</v>
      </c>
      <c r="BT112" s="6">
        <v>58.094000000000001</v>
      </c>
      <c r="BU112" s="5">
        <v>1030.23</v>
      </c>
      <c r="BV112" s="8">
        <f t="shared" ref="BV112" si="293">BU112/BT112*1000</f>
        <v>17733.84514751954</v>
      </c>
      <c r="BW112" s="6">
        <v>0</v>
      </c>
      <c r="BX112" s="5">
        <v>0</v>
      </c>
      <c r="BY112" s="8">
        <v>0</v>
      </c>
      <c r="BZ112" s="6">
        <v>0</v>
      </c>
      <c r="CA112" s="5">
        <v>0</v>
      </c>
      <c r="CB112" s="8">
        <v>0</v>
      </c>
      <c r="CC112" s="6">
        <v>0</v>
      </c>
      <c r="CD112" s="5">
        <v>0</v>
      </c>
      <c r="CE112" s="8">
        <v>0</v>
      </c>
      <c r="CF112" s="6">
        <v>0</v>
      </c>
      <c r="CG112" s="5">
        <v>0</v>
      </c>
      <c r="CH112" s="8">
        <v>0</v>
      </c>
      <c r="CI112" s="6">
        <v>0</v>
      </c>
      <c r="CJ112" s="5">
        <v>0</v>
      </c>
      <c r="CK112" s="8">
        <v>0</v>
      </c>
      <c r="CL112" s="6"/>
      <c r="CM112" s="5"/>
      <c r="CN112" s="8"/>
      <c r="CO112" s="6">
        <v>0</v>
      </c>
      <c r="CP112" s="5">
        <v>0</v>
      </c>
      <c r="CQ112" s="8">
        <v>0</v>
      </c>
      <c r="CR112" s="6">
        <v>0</v>
      </c>
      <c r="CS112" s="5">
        <v>0</v>
      </c>
      <c r="CT112" s="8">
        <v>0</v>
      </c>
      <c r="CU112" s="6">
        <v>0</v>
      </c>
      <c r="CV112" s="5">
        <v>0</v>
      </c>
      <c r="CW112" s="8">
        <v>0</v>
      </c>
      <c r="CX112" s="6">
        <v>0</v>
      </c>
      <c r="CY112" s="5">
        <v>0</v>
      </c>
      <c r="CZ112" s="8">
        <v>0</v>
      </c>
      <c r="DA112" s="6">
        <v>0</v>
      </c>
      <c r="DB112" s="5">
        <v>0</v>
      </c>
      <c r="DC112" s="8">
        <v>0</v>
      </c>
      <c r="DD112" s="6">
        <v>0</v>
      </c>
      <c r="DE112" s="5">
        <v>0</v>
      </c>
      <c r="DF112" s="8">
        <v>0</v>
      </c>
      <c r="DG112" s="6">
        <v>0</v>
      </c>
      <c r="DH112" s="5">
        <v>0</v>
      </c>
      <c r="DI112" s="8">
        <v>0</v>
      </c>
      <c r="DJ112" s="6">
        <v>0</v>
      </c>
      <c r="DK112" s="5">
        <v>0</v>
      </c>
      <c r="DL112" s="8">
        <v>0</v>
      </c>
      <c r="DM112" s="6">
        <v>0</v>
      </c>
      <c r="DN112" s="5">
        <v>0</v>
      </c>
      <c r="DO112" s="8">
        <v>0</v>
      </c>
      <c r="DP112" s="6">
        <v>0</v>
      </c>
      <c r="DQ112" s="5">
        <v>0</v>
      </c>
      <c r="DR112" s="8">
        <v>0</v>
      </c>
      <c r="DS112" s="6">
        <v>3.7210000000000001</v>
      </c>
      <c r="DT112" s="5">
        <v>34.659999999999997</v>
      </c>
      <c r="DU112" s="8">
        <f t="shared" ref="DU112" si="294">DT112/DS112*1000</f>
        <v>9314.7003493684497</v>
      </c>
      <c r="DV112" s="6">
        <v>330.06</v>
      </c>
      <c r="DW112" s="5">
        <v>4495.49</v>
      </c>
      <c r="DX112" s="8">
        <f t="shared" ref="DX112" si="295">DW112/DV112*1000</f>
        <v>13620.220565957703</v>
      </c>
      <c r="DY112" s="13">
        <f t="shared" si="280"/>
        <v>515.08500000000004</v>
      </c>
      <c r="DZ112" s="8">
        <f t="shared" si="281"/>
        <v>7278.5399999999991</v>
      </c>
    </row>
    <row r="113" spans="1:130" ht="15" customHeight="1" x14ac:dyDescent="0.3">
      <c r="A113" s="45">
        <v>2014</v>
      </c>
      <c r="B113" s="46" t="s">
        <v>5</v>
      </c>
      <c r="C113" s="6">
        <v>0</v>
      </c>
      <c r="D113" s="5">
        <v>0</v>
      </c>
      <c r="E113" s="8">
        <v>0</v>
      </c>
      <c r="F113" s="6">
        <v>0</v>
      </c>
      <c r="G113" s="5">
        <v>0</v>
      </c>
      <c r="H113" s="8">
        <v>0</v>
      </c>
      <c r="I113" s="6">
        <v>0</v>
      </c>
      <c r="J113" s="5">
        <v>0</v>
      </c>
      <c r="K113" s="8">
        <v>0</v>
      </c>
      <c r="L113" s="6">
        <v>0</v>
      </c>
      <c r="M113" s="5">
        <v>0</v>
      </c>
      <c r="N113" s="8">
        <v>0</v>
      </c>
      <c r="O113" s="6">
        <v>0</v>
      </c>
      <c r="P113" s="5">
        <v>0</v>
      </c>
      <c r="Q113" s="8">
        <v>0</v>
      </c>
      <c r="R113" s="6">
        <v>0</v>
      </c>
      <c r="S113" s="5">
        <v>0</v>
      </c>
      <c r="T113" s="8">
        <v>0</v>
      </c>
      <c r="U113" s="6">
        <v>0</v>
      </c>
      <c r="V113" s="5">
        <v>0</v>
      </c>
      <c r="W113" s="8">
        <v>0</v>
      </c>
      <c r="X113" s="6">
        <v>0</v>
      </c>
      <c r="Y113" s="5">
        <v>0</v>
      </c>
      <c r="Z113" s="8">
        <v>0</v>
      </c>
      <c r="AA113" s="6">
        <v>2.4249999999999998</v>
      </c>
      <c r="AB113" s="5">
        <v>48.41</v>
      </c>
      <c r="AC113" s="8">
        <f t="shared" ref="AC113:AC121" si="296">AB113/AA113*1000</f>
        <v>19962.886597938144</v>
      </c>
      <c r="AD113" s="6">
        <v>0</v>
      </c>
      <c r="AE113" s="5">
        <v>0</v>
      </c>
      <c r="AF113" s="8">
        <v>0</v>
      </c>
      <c r="AG113" s="6">
        <v>0</v>
      </c>
      <c r="AH113" s="5">
        <v>0</v>
      </c>
      <c r="AI113" s="8">
        <v>0</v>
      </c>
      <c r="AJ113" s="6">
        <v>0</v>
      </c>
      <c r="AK113" s="5">
        <v>0</v>
      </c>
      <c r="AL113" s="8">
        <v>0</v>
      </c>
      <c r="AM113" s="6">
        <v>0</v>
      </c>
      <c r="AN113" s="5">
        <v>0</v>
      </c>
      <c r="AO113" s="8">
        <v>0</v>
      </c>
      <c r="AP113" s="6">
        <v>38</v>
      </c>
      <c r="AQ113" s="5">
        <v>656.32</v>
      </c>
      <c r="AR113" s="8">
        <f t="shared" ref="AR113:AR115" si="297">AQ113/AP113*1000</f>
        <v>17271.578947368424</v>
      </c>
      <c r="AS113" s="6">
        <v>0</v>
      </c>
      <c r="AT113" s="5">
        <v>0</v>
      </c>
      <c r="AU113" s="8">
        <v>0</v>
      </c>
      <c r="AV113" s="6">
        <v>0</v>
      </c>
      <c r="AW113" s="5">
        <v>0</v>
      </c>
      <c r="AX113" s="8">
        <v>0</v>
      </c>
      <c r="AY113" s="6">
        <v>0</v>
      </c>
      <c r="AZ113" s="5">
        <v>0</v>
      </c>
      <c r="BA113" s="8">
        <v>0</v>
      </c>
      <c r="BB113" s="6">
        <v>5.21</v>
      </c>
      <c r="BC113" s="5">
        <v>116.79</v>
      </c>
      <c r="BD113" s="8">
        <f t="shared" ref="BD113:BD121" si="298">BC113/BB113*1000</f>
        <v>22416.50671785029</v>
      </c>
      <c r="BE113" s="6">
        <v>0</v>
      </c>
      <c r="BF113" s="5">
        <v>0</v>
      </c>
      <c r="BG113" s="8">
        <v>0</v>
      </c>
      <c r="BH113" s="6">
        <v>0</v>
      </c>
      <c r="BI113" s="5">
        <v>0</v>
      </c>
      <c r="BJ113" s="8">
        <v>0</v>
      </c>
      <c r="BK113" s="6">
        <v>3.6</v>
      </c>
      <c r="BL113" s="5">
        <v>42</v>
      </c>
      <c r="BM113" s="8">
        <f t="shared" ref="BM113:BM121" si="299">BL113/BK113*1000</f>
        <v>11666.666666666666</v>
      </c>
      <c r="BN113" s="6">
        <v>0</v>
      </c>
      <c r="BO113" s="5">
        <v>0</v>
      </c>
      <c r="BP113" s="8">
        <v>0</v>
      </c>
      <c r="BQ113" s="6">
        <v>0</v>
      </c>
      <c r="BR113" s="5">
        <v>0</v>
      </c>
      <c r="BS113" s="8">
        <v>0</v>
      </c>
      <c r="BT113" s="6">
        <v>7.38</v>
      </c>
      <c r="BU113" s="5">
        <v>118.65</v>
      </c>
      <c r="BV113" s="8">
        <f t="shared" ref="BV113:BV121" si="300">BU113/BT113*1000</f>
        <v>16077.235772357724</v>
      </c>
      <c r="BW113" s="6">
        <v>0</v>
      </c>
      <c r="BX113" s="5">
        <v>0</v>
      </c>
      <c r="BY113" s="8">
        <v>0</v>
      </c>
      <c r="BZ113" s="6">
        <v>0.311</v>
      </c>
      <c r="CA113" s="5">
        <v>16.63</v>
      </c>
      <c r="CB113" s="8">
        <f t="shared" ref="CB113:CB121" si="301">CA113/BZ113*1000</f>
        <v>53472.668810289382</v>
      </c>
      <c r="CC113" s="6">
        <v>0</v>
      </c>
      <c r="CD113" s="5">
        <v>0</v>
      </c>
      <c r="CE113" s="8">
        <v>0</v>
      </c>
      <c r="CF113" s="6">
        <v>0</v>
      </c>
      <c r="CG113" s="5">
        <v>0</v>
      </c>
      <c r="CH113" s="8">
        <v>0</v>
      </c>
      <c r="CI113" s="6">
        <v>0</v>
      </c>
      <c r="CJ113" s="5">
        <v>0</v>
      </c>
      <c r="CK113" s="8">
        <v>0</v>
      </c>
      <c r="CL113" s="6"/>
      <c r="CM113" s="5"/>
      <c r="CN113" s="8"/>
      <c r="CO113" s="6">
        <v>0</v>
      </c>
      <c r="CP113" s="5">
        <v>0</v>
      </c>
      <c r="CQ113" s="8">
        <v>0</v>
      </c>
      <c r="CR113" s="6">
        <v>0</v>
      </c>
      <c r="CS113" s="5">
        <v>0</v>
      </c>
      <c r="CT113" s="8">
        <v>0</v>
      </c>
      <c r="CU113" s="6">
        <v>0</v>
      </c>
      <c r="CV113" s="5">
        <v>0</v>
      </c>
      <c r="CW113" s="8">
        <v>0</v>
      </c>
      <c r="CX113" s="6">
        <v>0</v>
      </c>
      <c r="CY113" s="5">
        <v>0</v>
      </c>
      <c r="CZ113" s="8">
        <v>0</v>
      </c>
      <c r="DA113" s="6">
        <v>0</v>
      </c>
      <c r="DB113" s="5">
        <v>0</v>
      </c>
      <c r="DC113" s="8">
        <v>0</v>
      </c>
      <c r="DD113" s="6">
        <v>0</v>
      </c>
      <c r="DE113" s="5">
        <v>0</v>
      </c>
      <c r="DF113" s="8">
        <v>0</v>
      </c>
      <c r="DG113" s="6">
        <v>0</v>
      </c>
      <c r="DH113" s="5">
        <v>0</v>
      </c>
      <c r="DI113" s="8">
        <v>0</v>
      </c>
      <c r="DJ113" s="6">
        <v>0</v>
      </c>
      <c r="DK113" s="5">
        <v>0</v>
      </c>
      <c r="DL113" s="8">
        <v>0</v>
      </c>
      <c r="DM113" s="6">
        <v>0</v>
      </c>
      <c r="DN113" s="5">
        <v>0</v>
      </c>
      <c r="DO113" s="8">
        <v>0</v>
      </c>
      <c r="DP113" s="6">
        <v>0</v>
      </c>
      <c r="DQ113" s="5">
        <v>0</v>
      </c>
      <c r="DR113" s="8">
        <v>0</v>
      </c>
      <c r="DS113" s="6">
        <v>60.226999999999997</v>
      </c>
      <c r="DT113" s="5">
        <v>759.13</v>
      </c>
      <c r="DU113" s="8">
        <f t="shared" ref="DU113:DU121" si="302">DT113/DS113*1000</f>
        <v>12604.479718398725</v>
      </c>
      <c r="DV113" s="6">
        <v>144.6</v>
      </c>
      <c r="DW113" s="5">
        <v>1785.91</v>
      </c>
      <c r="DX113" s="8">
        <f t="shared" ref="DX113:DX121" si="303">DW113/DV113*1000</f>
        <v>12350.691562932228</v>
      </c>
      <c r="DY113" s="13">
        <f t="shared" si="280"/>
        <v>261.75299999999999</v>
      </c>
      <c r="DZ113" s="8">
        <f t="shared" si="281"/>
        <v>3543.84</v>
      </c>
    </row>
    <row r="114" spans="1:130" ht="15" customHeight="1" x14ac:dyDescent="0.3">
      <c r="A114" s="45">
        <v>2014</v>
      </c>
      <c r="B114" s="46" t="s">
        <v>6</v>
      </c>
      <c r="C114" s="6">
        <v>0</v>
      </c>
      <c r="D114" s="5">
        <v>0</v>
      </c>
      <c r="E114" s="8">
        <v>0</v>
      </c>
      <c r="F114" s="6">
        <v>0</v>
      </c>
      <c r="G114" s="5">
        <v>0</v>
      </c>
      <c r="H114" s="8">
        <v>0</v>
      </c>
      <c r="I114" s="6">
        <v>0</v>
      </c>
      <c r="J114" s="5">
        <v>0</v>
      </c>
      <c r="K114" s="8">
        <v>0</v>
      </c>
      <c r="L114" s="6">
        <v>1.1399999999999999</v>
      </c>
      <c r="M114" s="5">
        <v>21.19</v>
      </c>
      <c r="N114" s="8">
        <f t="shared" ref="N114:N121" si="304">M114/L114*1000</f>
        <v>18587.719298245618</v>
      </c>
      <c r="O114" s="6">
        <v>0</v>
      </c>
      <c r="P114" s="5">
        <v>0</v>
      </c>
      <c r="Q114" s="8">
        <v>0</v>
      </c>
      <c r="R114" s="6">
        <v>0</v>
      </c>
      <c r="S114" s="5">
        <v>0</v>
      </c>
      <c r="T114" s="8">
        <v>0</v>
      </c>
      <c r="U114" s="6">
        <v>0</v>
      </c>
      <c r="V114" s="5">
        <v>0</v>
      </c>
      <c r="W114" s="8">
        <v>0</v>
      </c>
      <c r="X114" s="6">
        <v>0</v>
      </c>
      <c r="Y114" s="5">
        <v>0</v>
      </c>
      <c r="Z114" s="8">
        <v>0</v>
      </c>
      <c r="AA114" s="6">
        <v>47.47</v>
      </c>
      <c r="AB114" s="5">
        <v>660.6</v>
      </c>
      <c r="AC114" s="8">
        <f t="shared" si="296"/>
        <v>13916.157573204129</v>
      </c>
      <c r="AD114" s="6">
        <v>0</v>
      </c>
      <c r="AE114" s="5">
        <v>0</v>
      </c>
      <c r="AF114" s="8">
        <v>0</v>
      </c>
      <c r="AG114" s="6">
        <v>1.6E-2</v>
      </c>
      <c r="AH114" s="5">
        <v>35</v>
      </c>
      <c r="AI114" s="8">
        <f t="shared" ref="AI114" si="305">AH114/AG114*1000</f>
        <v>2187500</v>
      </c>
      <c r="AJ114" s="6">
        <v>0</v>
      </c>
      <c r="AK114" s="5">
        <v>0</v>
      </c>
      <c r="AL114" s="8">
        <v>0</v>
      </c>
      <c r="AM114" s="6">
        <v>0</v>
      </c>
      <c r="AN114" s="5">
        <v>0</v>
      </c>
      <c r="AO114" s="8">
        <v>0</v>
      </c>
      <c r="AP114" s="6">
        <v>0</v>
      </c>
      <c r="AQ114" s="5">
        <v>0</v>
      </c>
      <c r="AR114" s="8">
        <v>0</v>
      </c>
      <c r="AS114" s="6">
        <v>0</v>
      </c>
      <c r="AT114" s="5">
        <v>0</v>
      </c>
      <c r="AU114" s="8">
        <v>0</v>
      </c>
      <c r="AV114" s="6">
        <v>0</v>
      </c>
      <c r="AW114" s="5">
        <v>0</v>
      </c>
      <c r="AX114" s="8">
        <v>0</v>
      </c>
      <c r="AY114" s="6">
        <v>5.3289999999999997</v>
      </c>
      <c r="AZ114" s="5">
        <v>101.72</v>
      </c>
      <c r="BA114" s="8">
        <f t="shared" ref="BA114:BA121" si="306">AZ114/AY114*1000</f>
        <v>19088.009007318447</v>
      </c>
      <c r="BB114" s="6">
        <v>4.0599999999999996</v>
      </c>
      <c r="BC114" s="5">
        <v>107.29</v>
      </c>
      <c r="BD114" s="8">
        <f t="shared" si="298"/>
        <v>26426.108374384243</v>
      </c>
      <c r="BE114" s="6">
        <v>0</v>
      </c>
      <c r="BF114" s="5">
        <v>0</v>
      </c>
      <c r="BG114" s="8">
        <v>0</v>
      </c>
      <c r="BH114" s="6">
        <v>0</v>
      </c>
      <c r="BI114" s="5">
        <v>0</v>
      </c>
      <c r="BJ114" s="8">
        <v>0</v>
      </c>
      <c r="BK114" s="6">
        <v>25.8</v>
      </c>
      <c r="BL114" s="5">
        <v>382.4</v>
      </c>
      <c r="BM114" s="8">
        <f t="shared" si="299"/>
        <v>14821.705426356588</v>
      </c>
      <c r="BN114" s="6">
        <v>0</v>
      </c>
      <c r="BO114" s="5">
        <v>0</v>
      </c>
      <c r="BP114" s="8">
        <v>0</v>
      </c>
      <c r="BQ114" s="6">
        <v>0</v>
      </c>
      <c r="BR114" s="5">
        <v>0</v>
      </c>
      <c r="BS114" s="8">
        <v>0</v>
      </c>
      <c r="BT114" s="6">
        <v>11.032</v>
      </c>
      <c r="BU114" s="5">
        <v>197.41</v>
      </c>
      <c r="BV114" s="8">
        <f t="shared" si="300"/>
        <v>17894.307469180563</v>
      </c>
      <c r="BW114" s="6">
        <v>0</v>
      </c>
      <c r="BX114" s="5">
        <v>0</v>
      </c>
      <c r="BY114" s="8">
        <v>0</v>
      </c>
      <c r="BZ114" s="6">
        <v>0</v>
      </c>
      <c r="CA114" s="5">
        <v>0</v>
      </c>
      <c r="CB114" s="8">
        <v>0</v>
      </c>
      <c r="CC114" s="6">
        <v>0</v>
      </c>
      <c r="CD114" s="5">
        <v>0</v>
      </c>
      <c r="CE114" s="8">
        <v>0</v>
      </c>
      <c r="CF114" s="6">
        <v>0</v>
      </c>
      <c r="CG114" s="5">
        <v>0</v>
      </c>
      <c r="CH114" s="8">
        <v>0</v>
      </c>
      <c r="CI114" s="6">
        <v>0</v>
      </c>
      <c r="CJ114" s="5">
        <v>0</v>
      </c>
      <c r="CK114" s="8">
        <v>0</v>
      </c>
      <c r="CL114" s="6"/>
      <c r="CM114" s="5"/>
      <c r="CN114" s="8"/>
      <c r="CO114" s="6">
        <v>0</v>
      </c>
      <c r="CP114" s="5">
        <v>0</v>
      </c>
      <c r="CQ114" s="8">
        <v>0</v>
      </c>
      <c r="CR114" s="6">
        <v>0</v>
      </c>
      <c r="CS114" s="5">
        <v>0</v>
      </c>
      <c r="CT114" s="8">
        <v>0</v>
      </c>
      <c r="CU114" s="6">
        <v>0</v>
      </c>
      <c r="CV114" s="5">
        <v>0</v>
      </c>
      <c r="CW114" s="8">
        <v>0</v>
      </c>
      <c r="CX114" s="6">
        <v>0</v>
      </c>
      <c r="CY114" s="5">
        <v>0</v>
      </c>
      <c r="CZ114" s="8">
        <v>0</v>
      </c>
      <c r="DA114" s="6">
        <v>0</v>
      </c>
      <c r="DB114" s="5">
        <v>0</v>
      </c>
      <c r="DC114" s="8">
        <v>0</v>
      </c>
      <c r="DD114" s="6">
        <v>8.9999999999999993E-3</v>
      </c>
      <c r="DE114" s="5">
        <v>0.66</v>
      </c>
      <c r="DF114" s="8">
        <f t="shared" ref="DF114" si="307">DE114/DD114*1000</f>
        <v>73333.333333333343</v>
      </c>
      <c r="DG114" s="6">
        <v>0</v>
      </c>
      <c r="DH114" s="5">
        <v>0</v>
      </c>
      <c r="DI114" s="8">
        <v>0</v>
      </c>
      <c r="DJ114" s="6">
        <v>0</v>
      </c>
      <c r="DK114" s="5">
        <v>0</v>
      </c>
      <c r="DL114" s="8">
        <v>0</v>
      </c>
      <c r="DM114" s="6">
        <v>0</v>
      </c>
      <c r="DN114" s="5">
        <v>0</v>
      </c>
      <c r="DO114" s="8">
        <v>0</v>
      </c>
      <c r="DP114" s="6">
        <v>0</v>
      </c>
      <c r="DQ114" s="5">
        <v>0</v>
      </c>
      <c r="DR114" s="8">
        <v>0</v>
      </c>
      <c r="DS114" s="6">
        <v>92</v>
      </c>
      <c r="DT114" s="5">
        <v>1113.29</v>
      </c>
      <c r="DU114" s="8">
        <f t="shared" si="302"/>
        <v>12100.978260869566</v>
      </c>
      <c r="DV114" s="6">
        <v>323.11</v>
      </c>
      <c r="DW114" s="5">
        <v>4430.42</v>
      </c>
      <c r="DX114" s="8">
        <f t="shared" si="303"/>
        <v>13711.800934666213</v>
      </c>
      <c r="DY114" s="13">
        <f t="shared" si="280"/>
        <v>509.96600000000001</v>
      </c>
      <c r="DZ114" s="8">
        <f t="shared" si="281"/>
        <v>7049.98</v>
      </c>
    </row>
    <row r="115" spans="1:130" ht="15" customHeight="1" x14ac:dyDescent="0.3">
      <c r="A115" s="45">
        <v>2014</v>
      </c>
      <c r="B115" s="46" t="s">
        <v>7</v>
      </c>
      <c r="C115" s="6">
        <v>0</v>
      </c>
      <c r="D115" s="5">
        <v>0</v>
      </c>
      <c r="E115" s="8">
        <v>0</v>
      </c>
      <c r="F115" s="6">
        <v>0</v>
      </c>
      <c r="G115" s="5">
        <v>0</v>
      </c>
      <c r="H115" s="8">
        <v>0</v>
      </c>
      <c r="I115" s="6">
        <v>0</v>
      </c>
      <c r="J115" s="5">
        <v>0</v>
      </c>
      <c r="K115" s="8">
        <v>0</v>
      </c>
      <c r="L115" s="6">
        <v>62.3</v>
      </c>
      <c r="M115" s="5">
        <v>774.55</v>
      </c>
      <c r="N115" s="8">
        <f t="shared" si="304"/>
        <v>12432.584269662922</v>
      </c>
      <c r="O115" s="6">
        <v>0</v>
      </c>
      <c r="P115" s="5">
        <v>0</v>
      </c>
      <c r="Q115" s="8">
        <v>0</v>
      </c>
      <c r="R115" s="6">
        <v>0</v>
      </c>
      <c r="S115" s="5">
        <v>0</v>
      </c>
      <c r="T115" s="8">
        <v>0</v>
      </c>
      <c r="U115" s="6">
        <v>0</v>
      </c>
      <c r="V115" s="5">
        <v>0</v>
      </c>
      <c r="W115" s="8">
        <v>0</v>
      </c>
      <c r="X115" s="6">
        <v>0.32</v>
      </c>
      <c r="Y115" s="5">
        <v>2.66</v>
      </c>
      <c r="Z115" s="8">
        <f t="shared" ref="Z115" si="308">Y115/X115*1000</f>
        <v>8312.5</v>
      </c>
      <c r="AA115" s="6">
        <v>2.69</v>
      </c>
      <c r="AB115" s="5">
        <v>37.94</v>
      </c>
      <c r="AC115" s="8">
        <f t="shared" si="296"/>
        <v>14104.089219330854</v>
      </c>
      <c r="AD115" s="6">
        <v>0</v>
      </c>
      <c r="AE115" s="5">
        <v>0</v>
      </c>
      <c r="AF115" s="8">
        <v>0</v>
      </c>
      <c r="AG115" s="6">
        <v>0</v>
      </c>
      <c r="AH115" s="5">
        <v>0</v>
      </c>
      <c r="AI115" s="8">
        <v>0</v>
      </c>
      <c r="AJ115" s="6">
        <v>0</v>
      </c>
      <c r="AK115" s="5">
        <v>0</v>
      </c>
      <c r="AL115" s="8">
        <v>0</v>
      </c>
      <c r="AM115" s="6">
        <v>0</v>
      </c>
      <c r="AN115" s="5">
        <v>0</v>
      </c>
      <c r="AO115" s="8">
        <v>0</v>
      </c>
      <c r="AP115" s="6">
        <v>57</v>
      </c>
      <c r="AQ115" s="5">
        <v>905.46</v>
      </c>
      <c r="AR115" s="8">
        <f t="shared" si="297"/>
        <v>15885.263157894737</v>
      </c>
      <c r="AS115" s="6">
        <v>0</v>
      </c>
      <c r="AT115" s="5">
        <v>0</v>
      </c>
      <c r="AU115" s="8">
        <v>0</v>
      </c>
      <c r="AV115" s="6">
        <v>0</v>
      </c>
      <c r="AW115" s="5">
        <v>0</v>
      </c>
      <c r="AX115" s="8">
        <v>0</v>
      </c>
      <c r="AY115" s="6">
        <v>3.165</v>
      </c>
      <c r="AZ115" s="5">
        <v>58.56</v>
      </c>
      <c r="BA115" s="8">
        <f t="shared" si="306"/>
        <v>18502.369668246443</v>
      </c>
      <c r="BB115" s="6">
        <v>8.0440000000000005</v>
      </c>
      <c r="BC115" s="5">
        <v>196.02</v>
      </c>
      <c r="BD115" s="8">
        <f t="shared" si="298"/>
        <v>24368.473396320238</v>
      </c>
      <c r="BE115" s="6">
        <v>0</v>
      </c>
      <c r="BF115" s="5">
        <v>0</v>
      </c>
      <c r="BG115" s="8">
        <v>0</v>
      </c>
      <c r="BH115" s="6">
        <v>0</v>
      </c>
      <c r="BI115" s="5">
        <v>0</v>
      </c>
      <c r="BJ115" s="8">
        <v>0</v>
      </c>
      <c r="BK115" s="6">
        <v>25.914999999999999</v>
      </c>
      <c r="BL115" s="5">
        <v>368.64</v>
      </c>
      <c r="BM115" s="8">
        <f t="shared" si="299"/>
        <v>14224.966235770789</v>
      </c>
      <c r="BN115" s="6">
        <v>0</v>
      </c>
      <c r="BO115" s="5">
        <v>0</v>
      </c>
      <c r="BP115" s="8">
        <v>0</v>
      </c>
      <c r="BQ115" s="6">
        <v>0</v>
      </c>
      <c r="BR115" s="5">
        <v>0</v>
      </c>
      <c r="BS115" s="8">
        <v>0</v>
      </c>
      <c r="BT115" s="6">
        <v>7.58</v>
      </c>
      <c r="BU115" s="5">
        <v>174.2</v>
      </c>
      <c r="BV115" s="8">
        <f t="shared" si="300"/>
        <v>22981.530343007915</v>
      </c>
      <c r="BW115" s="6">
        <v>0</v>
      </c>
      <c r="BX115" s="5">
        <v>0</v>
      </c>
      <c r="BY115" s="8">
        <v>0</v>
      </c>
      <c r="BZ115" s="6">
        <v>3.1970000000000001</v>
      </c>
      <c r="CA115" s="5">
        <v>57.62</v>
      </c>
      <c r="CB115" s="8">
        <f t="shared" si="301"/>
        <v>18023.14670003128</v>
      </c>
      <c r="CC115" s="6">
        <v>0</v>
      </c>
      <c r="CD115" s="5">
        <v>0</v>
      </c>
      <c r="CE115" s="8">
        <v>0</v>
      </c>
      <c r="CF115" s="6">
        <v>0</v>
      </c>
      <c r="CG115" s="5">
        <v>0</v>
      </c>
      <c r="CH115" s="8">
        <v>0</v>
      </c>
      <c r="CI115" s="6">
        <v>0</v>
      </c>
      <c r="CJ115" s="5">
        <v>0</v>
      </c>
      <c r="CK115" s="8">
        <v>0</v>
      </c>
      <c r="CL115" s="6"/>
      <c r="CM115" s="5"/>
      <c r="CN115" s="8"/>
      <c r="CO115" s="6">
        <v>0</v>
      </c>
      <c r="CP115" s="5">
        <v>0</v>
      </c>
      <c r="CQ115" s="8">
        <v>0</v>
      </c>
      <c r="CR115" s="6">
        <v>0</v>
      </c>
      <c r="CS115" s="5">
        <v>0</v>
      </c>
      <c r="CT115" s="8">
        <v>0</v>
      </c>
      <c r="CU115" s="6">
        <v>0</v>
      </c>
      <c r="CV115" s="5">
        <v>0</v>
      </c>
      <c r="CW115" s="8">
        <v>0</v>
      </c>
      <c r="CX115" s="6">
        <v>0</v>
      </c>
      <c r="CY115" s="5">
        <v>0</v>
      </c>
      <c r="CZ115" s="8">
        <v>0</v>
      </c>
      <c r="DA115" s="6">
        <v>0</v>
      </c>
      <c r="DB115" s="5">
        <v>0</v>
      </c>
      <c r="DC115" s="8">
        <v>0</v>
      </c>
      <c r="DD115" s="51">
        <v>0</v>
      </c>
      <c r="DE115" s="5">
        <v>0</v>
      </c>
      <c r="DF115" s="8">
        <v>0</v>
      </c>
      <c r="DG115" s="51">
        <v>0</v>
      </c>
      <c r="DH115" s="5">
        <v>0</v>
      </c>
      <c r="DI115" s="8">
        <v>0</v>
      </c>
      <c r="DJ115" s="6">
        <v>0</v>
      </c>
      <c r="DK115" s="5">
        <v>0</v>
      </c>
      <c r="DL115" s="8">
        <v>0</v>
      </c>
      <c r="DM115" s="6">
        <v>0</v>
      </c>
      <c r="DN115" s="5">
        <v>0</v>
      </c>
      <c r="DO115" s="8">
        <v>0</v>
      </c>
      <c r="DP115" s="6">
        <v>0</v>
      </c>
      <c r="DQ115" s="5">
        <v>0</v>
      </c>
      <c r="DR115" s="8">
        <v>0</v>
      </c>
      <c r="DS115" s="6">
        <v>41.103999999999999</v>
      </c>
      <c r="DT115" s="5">
        <v>511.86</v>
      </c>
      <c r="DU115" s="8">
        <f t="shared" si="302"/>
        <v>12452.802646944336</v>
      </c>
      <c r="DV115" s="6">
        <v>389.66</v>
      </c>
      <c r="DW115" s="5">
        <v>5628.69</v>
      </c>
      <c r="DX115" s="8">
        <f t="shared" si="303"/>
        <v>14445.131653236152</v>
      </c>
      <c r="DY115" s="13">
        <f t="shared" si="280"/>
        <v>600.97500000000002</v>
      </c>
      <c r="DZ115" s="8">
        <f t="shared" si="281"/>
        <v>8716.2000000000007</v>
      </c>
    </row>
    <row r="116" spans="1:130" ht="15" customHeight="1" x14ac:dyDescent="0.3">
      <c r="A116" s="45">
        <v>2014</v>
      </c>
      <c r="B116" s="46" t="s">
        <v>8</v>
      </c>
      <c r="C116" s="6">
        <v>0</v>
      </c>
      <c r="D116" s="5">
        <v>0</v>
      </c>
      <c r="E116" s="8">
        <v>0</v>
      </c>
      <c r="F116" s="6">
        <v>0</v>
      </c>
      <c r="G116" s="5">
        <v>0</v>
      </c>
      <c r="H116" s="8">
        <v>0</v>
      </c>
      <c r="I116" s="6">
        <v>0</v>
      </c>
      <c r="J116" s="5">
        <v>0</v>
      </c>
      <c r="K116" s="8">
        <v>0</v>
      </c>
      <c r="L116" s="6">
        <v>93.185000000000002</v>
      </c>
      <c r="M116" s="5">
        <v>1149.9100000000001</v>
      </c>
      <c r="N116" s="8">
        <f t="shared" si="304"/>
        <v>12340.076192520255</v>
      </c>
      <c r="O116" s="6">
        <v>0</v>
      </c>
      <c r="P116" s="5">
        <v>0</v>
      </c>
      <c r="Q116" s="8">
        <v>0</v>
      </c>
      <c r="R116" s="6">
        <v>0</v>
      </c>
      <c r="S116" s="5">
        <v>0</v>
      </c>
      <c r="T116" s="8">
        <v>0</v>
      </c>
      <c r="U116" s="6">
        <v>0</v>
      </c>
      <c r="V116" s="5">
        <v>0</v>
      </c>
      <c r="W116" s="8">
        <v>0</v>
      </c>
      <c r="X116" s="6">
        <v>0</v>
      </c>
      <c r="Y116" s="5">
        <v>0</v>
      </c>
      <c r="Z116" s="8">
        <v>0</v>
      </c>
      <c r="AA116" s="6">
        <v>0.89400000000000002</v>
      </c>
      <c r="AB116" s="5">
        <v>22</v>
      </c>
      <c r="AC116" s="8">
        <f t="shared" si="296"/>
        <v>24608.501118568231</v>
      </c>
      <c r="AD116" s="6">
        <v>0</v>
      </c>
      <c r="AE116" s="5">
        <v>0</v>
      </c>
      <c r="AF116" s="8">
        <v>0</v>
      </c>
      <c r="AG116" s="6">
        <v>0</v>
      </c>
      <c r="AH116" s="5">
        <v>0</v>
      </c>
      <c r="AI116" s="8">
        <v>0</v>
      </c>
      <c r="AJ116" s="6">
        <v>0</v>
      </c>
      <c r="AK116" s="5">
        <v>0</v>
      </c>
      <c r="AL116" s="8">
        <v>0</v>
      </c>
      <c r="AM116" s="6">
        <v>0</v>
      </c>
      <c r="AN116" s="5">
        <v>0</v>
      </c>
      <c r="AO116" s="8">
        <v>0</v>
      </c>
      <c r="AP116" s="6">
        <v>0</v>
      </c>
      <c r="AQ116" s="5">
        <v>0</v>
      </c>
      <c r="AR116" s="8">
        <v>0</v>
      </c>
      <c r="AS116" s="6">
        <v>0</v>
      </c>
      <c r="AT116" s="5">
        <v>0</v>
      </c>
      <c r="AU116" s="8">
        <v>0</v>
      </c>
      <c r="AV116" s="6">
        <v>0</v>
      </c>
      <c r="AW116" s="5">
        <v>0</v>
      </c>
      <c r="AX116" s="8">
        <v>0</v>
      </c>
      <c r="AY116" s="6">
        <v>3.8439999999999999</v>
      </c>
      <c r="AZ116" s="5">
        <v>55.88</v>
      </c>
      <c r="BA116" s="8">
        <f t="shared" si="306"/>
        <v>14536.940686784601</v>
      </c>
      <c r="BB116" s="6">
        <v>5.88</v>
      </c>
      <c r="BC116" s="5">
        <v>138.6</v>
      </c>
      <c r="BD116" s="8">
        <f t="shared" si="298"/>
        <v>23571.428571428569</v>
      </c>
      <c r="BE116" s="6">
        <v>0</v>
      </c>
      <c r="BF116" s="5">
        <v>0</v>
      </c>
      <c r="BG116" s="8">
        <v>0</v>
      </c>
      <c r="BH116" s="6">
        <v>0</v>
      </c>
      <c r="BI116" s="5">
        <v>0</v>
      </c>
      <c r="BJ116" s="8">
        <v>0</v>
      </c>
      <c r="BK116" s="6">
        <v>1.84</v>
      </c>
      <c r="BL116" s="5">
        <v>18</v>
      </c>
      <c r="BM116" s="8">
        <f t="shared" si="299"/>
        <v>9782.608695652174</v>
      </c>
      <c r="BN116" s="6">
        <v>0</v>
      </c>
      <c r="BO116" s="5">
        <v>0</v>
      </c>
      <c r="BP116" s="8">
        <v>0</v>
      </c>
      <c r="BQ116" s="6">
        <v>0</v>
      </c>
      <c r="BR116" s="5">
        <v>0</v>
      </c>
      <c r="BS116" s="8">
        <v>0</v>
      </c>
      <c r="BT116" s="6">
        <v>31.94</v>
      </c>
      <c r="BU116" s="5">
        <v>490.11</v>
      </c>
      <c r="BV116" s="8">
        <f t="shared" si="300"/>
        <v>15344.708829054478</v>
      </c>
      <c r="BW116" s="6">
        <v>0</v>
      </c>
      <c r="BX116" s="5">
        <v>0</v>
      </c>
      <c r="BY116" s="8">
        <v>0</v>
      </c>
      <c r="BZ116" s="6">
        <v>1.52</v>
      </c>
      <c r="CA116" s="5">
        <v>29.12</v>
      </c>
      <c r="CB116" s="8">
        <f t="shared" si="301"/>
        <v>19157.894736842107</v>
      </c>
      <c r="CC116" s="6">
        <v>0</v>
      </c>
      <c r="CD116" s="5">
        <v>0</v>
      </c>
      <c r="CE116" s="8">
        <v>0</v>
      </c>
      <c r="CF116" s="6">
        <v>0</v>
      </c>
      <c r="CG116" s="5">
        <v>0</v>
      </c>
      <c r="CH116" s="8">
        <v>0</v>
      </c>
      <c r="CI116" s="6">
        <v>0</v>
      </c>
      <c r="CJ116" s="5">
        <v>0</v>
      </c>
      <c r="CK116" s="8">
        <v>0</v>
      </c>
      <c r="CL116" s="6"/>
      <c r="CM116" s="5"/>
      <c r="CN116" s="8"/>
      <c r="CO116" s="6">
        <v>0</v>
      </c>
      <c r="CP116" s="5">
        <v>0</v>
      </c>
      <c r="CQ116" s="8">
        <v>0</v>
      </c>
      <c r="CR116" s="6">
        <v>0</v>
      </c>
      <c r="CS116" s="5">
        <v>0</v>
      </c>
      <c r="CT116" s="8">
        <v>0</v>
      </c>
      <c r="CU116" s="6">
        <v>0</v>
      </c>
      <c r="CV116" s="5">
        <v>0</v>
      </c>
      <c r="CW116" s="8">
        <v>0</v>
      </c>
      <c r="CX116" s="6">
        <v>0</v>
      </c>
      <c r="CY116" s="5">
        <v>0</v>
      </c>
      <c r="CZ116" s="8">
        <v>0</v>
      </c>
      <c r="DA116" s="6">
        <v>0</v>
      </c>
      <c r="DB116" s="5">
        <v>0</v>
      </c>
      <c r="DC116" s="8">
        <v>0</v>
      </c>
      <c r="DD116" s="51">
        <v>0</v>
      </c>
      <c r="DE116" s="5">
        <v>0</v>
      </c>
      <c r="DF116" s="8">
        <v>0</v>
      </c>
      <c r="DG116" s="51">
        <v>0</v>
      </c>
      <c r="DH116" s="5">
        <v>0</v>
      </c>
      <c r="DI116" s="8">
        <v>0</v>
      </c>
      <c r="DJ116" s="6">
        <v>0</v>
      </c>
      <c r="DK116" s="5">
        <v>0</v>
      </c>
      <c r="DL116" s="8">
        <v>0</v>
      </c>
      <c r="DM116" s="6">
        <v>0.2</v>
      </c>
      <c r="DN116" s="5">
        <v>1.0900000000000001</v>
      </c>
      <c r="DO116" s="8">
        <f t="shared" ref="DO116" si="309">DN116/DM116*1000</f>
        <v>5450</v>
      </c>
      <c r="DP116" s="6">
        <v>0</v>
      </c>
      <c r="DQ116" s="5">
        <v>0</v>
      </c>
      <c r="DR116" s="8">
        <v>0</v>
      </c>
      <c r="DS116" s="6">
        <v>204.82</v>
      </c>
      <c r="DT116" s="5">
        <v>2503.41</v>
      </c>
      <c r="DU116" s="8">
        <f t="shared" si="302"/>
        <v>12222.488038277512</v>
      </c>
      <c r="DV116" s="6">
        <v>327.46300000000002</v>
      </c>
      <c r="DW116" s="5">
        <v>5217.7299999999996</v>
      </c>
      <c r="DX116" s="8">
        <f t="shared" si="303"/>
        <v>15933.800154521272</v>
      </c>
      <c r="DY116" s="13">
        <f t="shared" si="280"/>
        <v>671.58600000000024</v>
      </c>
      <c r="DZ116" s="8">
        <f t="shared" si="281"/>
        <v>9625.85</v>
      </c>
    </row>
    <row r="117" spans="1:130" ht="15" customHeight="1" x14ac:dyDescent="0.3">
      <c r="A117" s="45">
        <v>2014</v>
      </c>
      <c r="B117" s="46" t="s">
        <v>9</v>
      </c>
      <c r="C117" s="6">
        <v>0</v>
      </c>
      <c r="D117" s="5">
        <v>0</v>
      </c>
      <c r="E117" s="8">
        <v>0</v>
      </c>
      <c r="F117" s="6">
        <v>0</v>
      </c>
      <c r="G117" s="5">
        <v>0</v>
      </c>
      <c r="H117" s="8">
        <v>0</v>
      </c>
      <c r="I117" s="6">
        <v>0</v>
      </c>
      <c r="J117" s="5">
        <v>0</v>
      </c>
      <c r="K117" s="8">
        <v>0</v>
      </c>
      <c r="L117" s="6">
        <v>5.976</v>
      </c>
      <c r="M117" s="5">
        <v>104.11</v>
      </c>
      <c r="N117" s="8">
        <f t="shared" si="304"/>
        <v>17421.352074966533</v>
      </c>
      <c r="O117" s="6">
        <v>0</v>
      </c>
      <c r="P117" s="5">
        <v>0</v>
      </c>
      <c r="Q117" s="8">
        <v>0</v>
      </c>
      <c r="R117" s="6">
        <v>0</v>
      </c>
      <c r="S117" s="5">
        <v>0</v>
      </c>
      <c r="T117" s="8">
        <v>0</v>
      </c>
      <c r="U117" s="6">
        <v>0</v>
      </c>
      <c r="V117" s="5">
        <v>0</v>
      </c>
      <c r="W117" s="8">
        <v>0</v>
      </c>
      <c r="X117" s="6">
        <v>0</v>
      </c>
      <c r="Y117" s="5">
        <v>0</v>
      </c>
      <c r="Z117" s="8">
        <v>0</v>
      </c>
      <c r="AA117" s="6">
        <v>6.7530000000000001</v>
      </c>
      <c r="AB117" s="5">
        <v>209.28</v>
      </c>
      <c r="AC117" s="8">
        <f t="shared" si="296"/>
        <v>30990.670812972014</v>
      </c>
      <c r="AD117" s="6">
        <v>0</v>
      </c>
      <c r="AE117" s="5">
        <v>0</v>
      </c>
      <c r="AF117" s="8">
        <v>0</v>
      </c>
      <c r="AG117" s="6">
        <v>0</v>
      </c>
      <c r="AH117" s="5">
        <v>0</v>
      </c>
      <c r="AI117" s="8">
        <v>0</v>
      </c>
      <c r="AJ117" s="6">
        <v>0</v>
      </c>
      <c r="AK117" s="5">
        <v>0</v>
      </c>
      <c r="AL117" s="8">
        <v>0</v>
      </c>
      <c r="AM117" s="6">
        <v>0</v>
      </c>
      <c r="AN117" s="5">
        <v>0</v>
      </c>
      <c r="AO117" s="8">
        <v>0</v>
      </c>
      <c r="AP117" s="6">
        <v>0</v>
      </c>
      <c r="AQ117" s="5">
        <v>0</v>
      </c>
      <c r="AR117" s="8">
        <v>0</v>
      </c>
      <c r="AS117" s="6">
        <v>0</v>
      </c>
      <c r="AT117" s="5">
        <v>0</v>
      </c>
      <c r="AU117" s="8">
        <v>0</v>
      </c>
      <c r="AV117" s="6">
        <v>0</v>
      </c>
      <c r="AW117" s="5">
        <v>0</v>
      </c>
      <c r="AX117" s="8">
        <v>0</v>
      </c>
      <c r="AY117" s="6">
        <v>6</v>
      </c>
      <c r="AZ117" s="5">
        <v>585.6</v>
      </c>
      <c r="BA117" s="8">
        <f t="shared" si="306"/>
        <v>97600.000000000015</v>
      </c>
      <c r="BB117" s="6">
        <v>3.99</v>
      </c>
      <c r="BC117" s="5">
        <v>89.75</v>
      </c>
      <c r="BD117" s="8">
        <f t="shared" si="298"/>
        <v>22493.734335839599</v>
      </c>
      <c r="BE117" s="6">
        <v>0</v>
      </c>
      <c r="BF117" s="5">
        <v>0</v>
      </c>
      <c r="BG117" s="8">
        <v>0</v>
      </c>
      <c r="BH117" s="6">
        <v>0</v>
      </c>
      <c r="BI117" s="5">
        <v>0</v>
      </c>
      <c r="BJ117" s="8">
        <v>0</v>
      </c>
      <c r="BK117" s="6">
        <v>23.99</v>
      </c>
      <c r="BL117" s="5">
        <v>343.31</v>
      </c>
      <c r="BM117" s="8">
        <f t="shared" si="299"/>
        <v>14310.546060858693</v>
      </c>
      <c r="BN117" s="6">
        <v>5.0000000000000001E-3</v>
      </c>
      <c r="BO117" s="5">
        <v>0.2</v>
      </c>
      <c r="BP117" s="8">
        <f t="shared" ref="BP117" si="310">BO117/BN117*1000</f>
        <v>40000</v>
      </c>
      <c r="BQ117" s="6">
        <v>0</v>
      </c>
      <c r="BR117" s="5">
        <v>0</v>
      </c>
      <c r="BS117" s="8">
        <v>0</v>
      </c>
      <c r="BT117" s="6">
        <v>6.44</v>
      </c>
      <c r="BU117" s="5">
        <v>117.25</v>
      </c>
      <c r="BV117" s="8">
        <f t="shared" si="300"/>
        <v>18206.521739130432</v>
      </c>
      <c r="BW117" s="6">
        <v>0</v>
      </c>
      <c r="BX117" s="5">
        <v>0</v>
      </c>
      <c r="BY117" s="8">
        <v>0</v>
      </c>
      <c r="BZ117" s="6">
        <v>0.02</v>
      </c>
      <c r="CA117" s="5">
        <v>5.6</v>
      </c>
      <c r="CB117" s="8">
        <f t="shared" si="301"/>
        <v>280000</v>
      </c>
      <c r="CC117" s="6">
        <v>0</v>
      </c>
      <c r="CD117" s="5">
        <v>0</v>
      </c>
      <c r="CE117" s="8">
        <v>0</v>
      </c>
      <c r="CF117" s="6">
        <v>0</v>
      </c>
      <c r="CG117" s="5">
        <v>0</v>
      </c>
      <c r="CH117" s="8">
        <v>0</v>
      </c>
      <c r="CI117" s="6">
        <v>3.0000000000000001E-3</v>
      </c>
      <c r="CJ117" s="5">
        <v>0.44</v>
      </c>
      <c r="CK117" s="8">
        <f t="shared" ref="CK117" si="311">CJ117/CI117*1000</f>
        <v>146666.66666666666</v>
      </c>
      <c r="CL117" s="6"/>
      <c r="CM117" s="5"/>
      <c r="CN117" s="8"/>
      <c r="CO117" s="6">
        <v>0.35</v>
      </c>
      <c r="CP117" s="5">
        <v>7.8</v>
      </c>
      <c r="CQ117" s="8">
        <f t="shared" ref="CQ117:CQ120" si="312">CP117/CO117*1000</f>
        <v>22285.71428571429</v>
      </c>
      <c r="CR117" s="6">
        <v>0</v>
      </c>
      <c r="CS117" s="5">
        <v>0</v>
      </c>
      <c r="CT117" s="8">
        <v>0</v>
      </c>
      <c r="CU117" s="6">
        <v>0</v>
      </c>
      <c r="CV117" s="5">
        <v>0</v>
      </c>
      <c r="CW117" s="8">
        <v>0</v>
      </c>
      <c r="CX117" s="6">
        <v>0</v>
      </c>
      <c r="CY117" s="5">
        <v>0</v>
      </c>
      <c r="CZ117" s="8">
        <v>0</v>
      </c>
      <c r="DA117" s="6">
        <v>0</v>
      </c>
      <c r="DB117" s="5">
        <v>0</v>
      </c>
      <c r="DC117" s="8">
        <v>0</v>
      </c>
      <c r="DD117" s="51">
        <v>0</v>
      </c>
      <c r="DE117" s="5">
        <v>0</v>
      </c>
      <c r="DF117" s="8">
        <v>0</v>
      </c>
      <c r="DG117" s="51">
        <v>0</v>
      </c>
      <c r="DH117" s="5">
        <v>0</v>
      </c>
      <c r="DI117" s="8">
        <v>0</v>
      </c>
      <c r="DJ117" s="6">
        <v>0</v>
      </c>
      <c r="DK117" s="5">
        <v>0</v>
      </c>
      <c r="DL117" s="8">
        <v>0</v>
      </c>
      <c r="DM117" s="51">
        <v>0</v>
      </c>
      <c r="DN117" s="5">
        <v>0</v>
      </c>
      <c r="DO117" s="8">
        <v>0</v>
      </c>
      <c r="DP117" s="6">
        <v>0</v>
      </c>
      <c r="DQ117" s="5">
        <v>0</v>
      </c>
      <c r="DR117" s="8">
        <v>0</v>
      </c>
      <c r="DS117" s="6">
        <v>220.19</v>
      </c>
      <c r="DT117" s="5">
        <v>2298.4499999999998</v>
      </c>
      <c r="DU117" s="8">
        <f t="shared" si="302"/>
        <v>10438.48494482038</v>
      </c>
      <c r="DV117" s="6">
        <v>434.05</v>
      </c>
      <c r="DW117" s="5">
        <v>11045.53</v>
      </c>
      <c r="DX117" s="8">
        <f t="shared" si="303"/>
        <v>25447.598202972011</v>
      </c>
      <c r="DY117" s="13">
        <f t="shared" si="280"/>
        <v>707.76700000000017</v>
      </c>
      <c r="DZ117" s="8">
        <f t="shared" si="281"/>
        <v>14807.320000000002</v>
      </c>
    </row>
    <row r="118" spans="1:130" ht="15" customHeight="1" x14ac:dyDescent="0.3">
      <c r="A118" s="45">
        <v>2014</v>
      </c>
      <c r="B118" s="46" t="s">
        <v>10</v>
      </c>
      <c r="C118" s="6">
        <v>0</v>
      </c>
      <c r="D118" s="5">
        <v>0</v>
      </c>
      <c r="E118" s="8">
        <v>0</v>
      </c>
      <c r="F118" s="6">
        <v>0</v>
      </c>
      <c r="G118" s="5">
        <v>0</v>
      </c>
      <c r="H118" s="8">
        <v>0</v>
      </c>
      <c r="I118" s="6">
        <v>0</v>
      </c>
      <c r="J118" s="5">
        <v>0</v>
      </c>
      <c r="K118" s="8">
        <v>0</v>
      </c>
      <c r="L118" s="6">
        <v>79.322999999999993</v>
      </c>
      <c r="M118" s="5">
        <v>1076.3499999999999</v>
      </c>
      <c r="N118" s="8">
        <f t="shared" si="304"/>
        <v>13569.204392168729</v>
      </c>
      <c r="O118" s="6">
        <v>0</v>
      </c>
      <c r="P118" s="5">
        <v>0</v>
      </c>
      <c r="Q118" s="8">
        <v>0</v>
      </c>
      <c r="R118" s="6">
        <v>0</v>
      </c>
      <c r="S118" s="5">
        <v>0</v>
      </c>
      <c r="T118" s="8">
        <v>0</v>
      </c>
      <c r="U118" s="6">
        <v>0</v>
      </c>
      <c r="V118" s="5">
        <v>0</v>
      </c>
      <c r="W118" s="8">
        <v>0</v>
      </c>
      <c r="X118" s="6">
        <v>0</v>
      </c>
      <c r="Y118" s="5">
        <v>0</v>
      </c>
      <c r="Z118" s="8">
        <v>0</v>
      </c>
      <c r="AA118" s="6">
        <v>14.064</v>
      </c>
      <c r="AB118" s="5">
        <v>320.89999999999998</v>
      </c>
      <c r="AC118" s="8">
        <f t="shared" si="296"/>
        <v>22817.12172923777</v>
      </c>
      <c r="AD118" s="6">
        <v>0</v>
      </c>
      <c r="AE118" s="5">
        <v>0</v>
      </c>
      <c r="AF118" s="8">
        <v>0</v>
      </c>
      <c r="AG118" s="6">
        <v>0</v>
      </c>
      <c r="AH118" s="5">
        <v>0</v>
      </c>
      <c r="AI118" s="8">
        <v>0</v>
      </c>
      <c r="AJ118" s="6">
        <v>0</v>
      </c>
      <c r="AK118" s="5">
        <v>0</v>
      </c>
      <c r="AL118" s="8">
        <v>0</v>
      </c>
      <c r="AM118" s="6">
        <v>0</v>
      </c>
      <c r="AN118" s="5">
        <v>0</v>
      </c>
      <c r="AO118" s="8">
        <v>0</v>
      </c>
      <c r="AP118" s="6">
        <v>0</v>
      </c>
      <c r="AQ118" s="5">
        <v>0</v>
      </c>
      <c r="AR118" s="8">
        <v>0</v>
      </c>
      <c r="AS118" s="6">
        <v>0</v>
      </c>
      <c r="AT118" s="5">
        <v>0</v>
      </c>
      <c r="AU118" s="8">
        <v>0</v>
      </c>
      <c r="AV118" s="6">
        <v>0</v>
      </c>
      <c r="AW118" s="5">
        <v>0</v>
      </c>
      <c r="AX118" s="8">
        <v>0</v>
      </c>
      <c r="AY118" s="6">
        <v>0</v>
      </c>
      <c r="AZ118" s="5">
        <v>0</v>
      </c>
      <c r="BA118" s="8">
        <v>0</v>
      </c>
      <c r="BB118" s="6">
        <v>5.1820000000000004</v>
      </c>
      <c r="BC118" s="5">
        <v>118.72</v>
      </c>
      <c r="BD118" s="8">
        <f t="shared" si="298"/>
        <v>22910.073330760322</v>
      </c>
      <c r="BE118" s="6">
        <v>0</v>
      </c>
      <c r="BF118" s="5">
        <v>0</v>
      </c>
      <c r="BG118" s="8">
        <v>0</v>
      </c>
      <c r="BH118" s="6">
        <v>0</v>
      </c>
      <c r="BI118" s="5">
        <v>0</v>
      </c>
      <c r="BJ118" s="8">
        <v>0</v>
      </c>
      <c r="BK118" s="6">
        <v>5.6040000000000001</v>
      </c>
      <c r="BL118" s="5">
        <v>70</v>
      </c>
      <c r="BM118" s="8">
        <f t="shared" si="299"/>
        <v>12491.077801570305</v>
      </c>
      <c r="BN118" s="6">
        <v>0</v>
      </c>
      <c r="BO118" s="5">
        <v>0</v>
      </c>
      <c r="BP118" s="8">
        <v>0</v>
      </c>
      <c r="BQ118" s="6">
        <v>0</v>
      </c>
      <c r="BR118" s="5">
        <v>0</v>
      </c>
      <c r="BS118" s="8">
        <v>0</v>
      </c>
      <c r="BT118" s="6">
        <v>2.76</v>
      </c>
      <c r="BU118" s="5">
        <v>50.25</v>
      </c>
      <c r="BV118" s="8">
        <f t="shared" si="300"/>
        <v>18206.521739130436</v>
      </c>
      <c r="BW118" s="6">
        <v>0</v>
      </c>
      <c r="BX118" s="5">
        <v>0</v>
      </c>
      <c r="BY118" s="8">
        <v>0</v>
      </c>
      <c r="BZ118" s="6">
        <v>0.27</v>
      </c>
      <c r="CA118" s="5">
        <v>13.82</v>
      </c>
      <c r="CB118" s="8">
        <f t="shared" si="301"/>
        <v>51185.185185185182</v>
      </c>
      <c r="CC118" s="6">
        <v>0</v>
      </c>
      <c r="CD118" s="5">
        <v>0</v>
      </c>
      <c r="CE118" s="8">
        <v>0</v>
      </c>
      <c r="CF118" s="6">
        <v>0</v>
      </c>
      <c r="CG118" s="5">
        <v>0</v>
      </c>
      <c r="CH118" s="8">
        <v>0</v>
      </c>
      <c r="CI118" s="6">
        <v>0</v>
      </c>
      <c r="CJ118" s="5">
        <v>0</v>
      </c>
      <c r="CK118" s="8">
        <v>0</v>
      </c>
      <c r="CL118" s="6"/>
      <c r="CM118" s="5"/>
      <c r="CN118" s="8"/>
      <c r="CO118" s="6">
        <v>0</v>
      </c>
      <c r="CP118" s="5">
        <v>0</v>
      </c>
      <c r="CQ118" s="8">
        <v>0</v>
      </c>
      <c r="CR118" s="6">
        <v>0</v>
      </c>
      <c r="CS118" s="5">
        <v>0</v>
      </c>
      <c r="CT118" s="8">
        <v>0</v>
      </c>
      <c r="CU118" s="6">
        <v>0</v>
      </c>
      <c r="CV118" s="5">
        <v>0</v>
      </c>
      <c r="CW118" s="8">
        <v>0</v>
      </c>
      <c r="CX118" s="6">
        <v>0</v>
      </c>
      <c r="CY118" s="5">
        <v>0</v>
      </c>
      <c r="CZ118" s="8">
        <v>0</v>
      </c>
      <c r="DA118" s="6">
        <v>0</v>
      </c>
      <c r="DB118" s="5">
        <v>0</v>
      </c>
      <c r="DC118" s="8">
        <v>0</v>
      </c>
      <c r="DD118" s="51">
        <v>0.60599999999999998</v>
      </c>
      <c r="DE118" s="5">
        <v>8.7200000000000006</v>
      </c>
      <c r="DF118" s="8">
        <f t="shared" ref="DF118:DF120" si="313">DE118/DD118*1000</f>
        <v>14389.438943894391</v>
      </c>
      <c r="DG118" s="51">
        <v>0.01</v>
      </c>
      <c r="DH118" s="5">
        <v>6.43</v>
      </c>
      <c r="DI118" s="8">
        <f t="shared" ref="DI118" si="314">DH118/DG118*1000</f>
        <v>643000</v>
      </c>
      <c r="DJ118" s="6">
        <v>0</v>
      </c>
      <c r="DK118" s="5">
        <v>0</v>
      </c>
      <c r="DL118" s="8">
        <v>0</v>
      </c>
      <c r="DM118" s="6">
        <v>0</v>
      </c>
      <c r="DN118" s="5">
        <v>0</v>
      </c>
      <c r="DO118" s="8">
        <v>0</v>
      </c>
      <c r="DP118" s="6">
        <v>0</v>
      </c>
      <c r="DQ118" s="5">
        <v>0</v>
      </c>
      <c r="DR118" s="8">
        <v>0</v>
      </c>
      <c r="DS118" s="6">
        <v>233.76400000000001</v>
      </c>
      <c r="DT118" s="5">
        <v>2632.57</v>
      </c>
      <c r="DU118" s="8">
        <f t="shared" si="302"/>
        <v>11261.657055834088</v>
      </c>
      <c r="DV118" s="6">
        <v>466.9</v>
      </c>
      <c r="DW118" s="5">
        <v>6465.92</v>
      </c>
      <c r="DX118" s="8">
        <f t="shared" si="303"/>
        <v>13848.618547868924</v>
      </c>
      <c r="DY118" s="13">
        <f t="shared" si="280"/>
        <v>808.48299999999995</v>
      </c>
      <c r="DZ118" s="8">
        <f t="shared" si="281"/>
        <v>10763.679999999998</v>
      </c>
    </row>
    <row r="119" spans="1:130" ht="15" customHeight="1" x14ac:dyDescent="0.3">
      <c r="A119" s="45">
        <v>2014</v>
      </c>
      <c r="B119" s="46" t="s">
        <v>11</v>
      </c>
      <c r="C119" s="6">
        <v>0</v>
      </c>
      <c r="D119" s="5">
        <v>0</v>
      </c>
      <c r="E119" s="8">
        <v>0</v>
      </c>
      <c r="F119" s="6">
        <v>0</v>
      </c>
      <c r="G119" s="5">
        <v>0</v>
      </c>
      <c r="H119" s="8">
        <v>0</v>
      </c>
      <c r="I119" s="6">
        <v>0</v>
      </c>
      <c r="J119" s="5">
        <v>0</v>
      </c>
      <c r="K119" s="8">
        <v>0</v>
      </c>
      <c r="L119" s="6">
        <v>74.105999999999995</v>
      </c>
      <c r="M119" s="5">
        <v>1046.08</v>
      </c>
      <c r="N119" s="8">
        <f t="shared" si="304"/>
        <v>14115.996005721534</v>
      </c>
      <c r="O119" s="6">
        <v>0</v>
      </c>
      <c r="P119" s="5">
        <v>0</v>
      </c>
      <c r="Q119" s="8">
        <v>0</v>
      </c>
      <c r="R119" s="6">
        <v>0</v>
      </c>
      <c r="S119" s="5">
        <v>0</v>
      </c>
      <c r="T119" s="8">
        <v>0</v>
      </c>
      <c r="U119" s="6">
        <v>0</v>
      </c>
      <c r="V119" s="5">
        <v>0</v>
      </c>
      <c r="W119" s="8">
        <v>0</v>
      </c>
      <c r="X119" s="6">
        <v>0</v>
      </c>
      <c r="Y119" s="5">
        <v>0</v>
      </c>
      <c r="Z119" s="8">
        <v>0</v>
      </c>
      <c r="AA119" s="6">
        <v>7.4039999999999999</v>
      </c>
      <c r="AB119" s="5">
        <v>226.1</v>
      </c>
      <c r="AC119" s="8">
        <f t="shared" si="296"/>
        <v>30537.547271745003</v>
      </c>
      <c r="AD119" s="6">
        <v>0</v>
      </c>
      <c r="AE119" s="5">
        <v>0</v>
      </c>
      <c r="AF119" s="8">
        <v>0</v>
      </c>
      <c r="AG119" s="6">
        <v>0</v>
      </c>
      <c r="AH119" s="5">
        <v>0</v>
      </c>
      <c r="AI119" s="8">
        <v>0</v>
      </c>
      <c r="AJ119" s="6">
        <v>0</v>
      </c>
      <c r="AK119" s="5">
        <v>0</v>
      </c>
      <c r="AL119" s="8">
        <v>0</v>
      </c>
      <c r="AM119" s="6">
        <v>0</v>
      </c>
      <c r="AN119" s="5">
        <v>0</v>
      </c>
      <c r="AO119" s="8">
        <v>0</v>
      </c>
      <c r="AP119" s="6">
        <v>0</v>
      </c>
      <c r="AQ119" s="5">
        <v>0</v>
      </c>
      <c r="AR119" s="8">
        <v>0</v>
      </c>
      <c r="AS119" s="6">
        <v>0</v>
      </c>
      <c r="AT119" s="5">
        <v>0</v>
      </c>
      <c r="AU119" s="8">
        <v>0</v>
      </c>
      <c r="AV119" s="6">
        <v>0</v>
      </c>
      <c r="AW119" s="5">
        <v>0</v>
      </c>
      <c r="AX119" s="8">
        <v>0</v>
      </c>
      <c r="AY119" s="6">
        <v>21.187000000000001</v>
      </c>
      <c r="AZ119" s="5">
        <v>238.17</v>
      </c>
      <c r="BA119" s="8">
        <f t="shared" si="306"/>
        <v>11241.327228961154</v>
      </c>
      <c r="BB119" s="6">
        <v>43.152999999999999</v>
      </c>
      <c r="BC119" s="5">
        <v>497.94</v>
      </c>
      <c r="BD119" s="8">
        <f t="shared" si="298"/>
        <v>11538.942831321114</v>
      </c>
      <c r="BE119" s="6">
        <v>0</v>
      </c>
      <c r="BF119" s="5">
        <v>0</v>
      </c>
      <c r="BG119" s="8">
        <v>0</v>
      </c>
      <c r="BH119" s="6">
        <v>0</v>
      </c>
      <c r="BI119" s="5">
        <v>0</v>
      </c>
      <c r="BJ119" s="8">
        <v>0</v>
      </c>
      <c r="BK119" s="6">
        <v>1.38</v>
      </c>
      <c r="BL119" s="5">
        <v>24.16</v>
      </c>
      <c r="BM119" s="8">
        <f t="shared" si="299"/>
        <v>17507.246376811596</v>
      </c>
      <c r="BN119" s="6">
        <v>0</v>
      </c>
      <c r="BO119" s="5">
        <v>0</v>
      </c>
      <c r="BP119" s="8">
        <v>0</v>
      </c>
      <c r="BQ119" s="6">
        <v>0</v>
      </c>
      <c r="BR119" s="5">
        <v>0</v>
      </c>
      <c r="BS119" s="8">
        <v>0</v>
      </c>
      <c r="BT119" s="6">
        <v>12.938000000000001</v>
      </c>
      <c r="BU119" s="5">
        <v>196.08</v>
      </c>
      <c r="BV119" s="8">
        <f t="shared" si="300"/>
        <v>15155.356314731798</v>
      </c>
      <c r="BW119" s="6">
        <v>0</v>
      </c>
      <c r="BX119" s="5">
        <v>0</v>
      </c>
      <c r="BY119" s="8">
        <v>0</v>
      </c>
      <c r="BZ119" s="6">
        <v>31.792999999999999</v>
      </c>
      <c r="CA119" s="5">
        <v>462.55</v>
      </c>
      <c r="CB119" s="8">
        <f t="shared" si="301"/>
        <v>14548.800050325544</v>
      </c>
      <c r="CC119" s="6">
        <v>0</v>
      </c>
      <c r="CD119" s="5">
        <v>0</v>
      </c>
      <c r="CE119" s="8">
        <v>0</v>
      </c>
      <c r="CF119" s="6">
        <v>0</v>
      </c>
      <c r="CG119" s="5">
        <v>0</v>
      </c>
      <c r="CH119" s="8">
        <v>0</v>
      </c>
      <c r="CI119" s="6">
        <v>0</v>
      </c>
      <c r="CJ119" s="5">
        <v>0</v>
      </c>
      <c r="CK119" s="8">
        <v>0</v>
      </c>
      <c r="CL119" s="6"/>
      <c r="CM119" s="5"/>
      <c r="CN119" s="8"/>
      <c r="CO119" s="6">
        <v>0</v>
      </c>
      <c r="CP119" s="5">
        <v>0</v>
      </c>
      <c r="CQ119" s="8">
        <v>0</v>
      </c>
      <c r="CR119" s="6">
        <v>0</v>
      </c>
      <c r="CS119" s="5">
        <v>0</v>
      </c>
      <c r="CT119" s="8">
        <v>0</v>
      </c>
      <c r="CU119" s="6">
        <v>0</v>
      </c>
      <c r="CV119" s="5">
        <v>0</v>
      </c>
      <c r="CW119" s="8">
        <v>0</v>
      </c>
      <c r="CX119" s="6">
        <v>0</v>
      </c>
      <c r="CY119" s="5">
        <v>0</v>
      </c>
      <c r="CZ119" s="8">
        <v>0</v>
      </c>
      <c r="DA119" s="6">
        <v>0</v>
      </c>
      <c r="DB119" s="5">
        <v>0</v>
      </c>
      <c r="DC119" s="8">
        <v>0</v>
      </c>
      <c r="DD119" s="51">
        <v>0</v>
      </c>
      <c r="DE119" s="5">
        <v>0</v>
      </c>
      <c r="DF119" s="8">
        <v>0</v>
      </c>
      <c r="DG119" s="51">
        <v>0</v>
      </c>
      <c r="DH119" s="5">
        <v>0</v>
      </c>
      <c r="DI119" s="8">
        <v>0</v>
      </c>
      <c r="DJ119" s="6">
        <v>0</v>
      </c>
      <c r="DK119" s="5">
        <v>0</v>
      </c>
      <c r="DL119" s="8">
        <v>0</v>
      </c>
      <c r="DM119" s="6">
        <v>0</v>
      </c>
      <c r="DN119" s="5">
        <v>0</v>
      </c>
      <c r="DO119" s="8">
        <v>0</v>
      </c>
      <c r="DP119" s="6">
        <v>0</v>
      </c>
      <c r="DQ119" s="5">
        <v>0</v>
      </c>
      <c r="DR119" s="8">
        <v>0</v>
      </c>
      <c r="DS119" s="6">
        <v>103.32</v>
      </c>
      <c r="DT119" s="5">
        <v>540.04</v>
      </c>
      <c r="DU119" s="8">
        <f t="shared" si="302"/>
        <v>5226.8679829655439</v>
      </c>
      <c r="DV119" s="6">
        <v>380.72500000000002</v>
      </c>
      <c r="DW119" s="5">
        <v>5250.71</v>
      </c>
      <c r="DX119" s="8">
        <f t="shared" si="303"/>
        <v>13791.34545932103</v>
      </c>
      <c r="DY119" s="13">
        <f t="shared" si="280"/>
        <v>676.00599999999997</v>
      </c>
      <c r="DZ119" s="8">
        <f t="shared" si="281"/>
        <v>8481.83</v>
      </c>
    </row>
    <row r="120" spans="1:130" ht="15" customHeight="1" x14ac:dyDescent="0.3">
      <c r="A120" s="45">
        <v>2014</v>
      </c>
      <c r="B120" s="46" t="s">
        <v>12</v>
      </c>
      <c r="C120" s="6">
        <v>0</v>
      </c>
      <c r="D120" s="5">
        <v>0</v>
      </c>
      <c r="E120" s="8">
        <v>0</v>
      </c>
      <c r="F120" s="6">
        <v>0</v>
      </c>
      <c r="G120" s="5">
        <v>0</v>
      </c>
      <c r="H120" s="8">
        <v>0</v>
      </c>
      <c r="I120" s="6">
        <v>0</v>
      </c>
      <c r="J120" s="5">
        <v>0</v>
      </c>
      <c r="K120" s="8">
        <v>0</v>
      </c>
      <c r="L120" s="6">
        <v>99.296999999999997</v>
      </c>
      <c r="M120" s="5">
        <v>1267.24</v>
      </c>
      <c r="N120" s="8">
        <f t="shared" si="304"/>
        <v>12762.117687342014</v>
      </c>
      <c r="O120" s="6">
        <v>0</v>
      </c>
      <c r="P120" s="5">
        <v>0</v>
      </c>
      <c r="Q120" s="8">
        <v>0</v>
      </c>
      <c r="R120" s="6">
        <v>0</v>
      </c>
      <c r="S120" s="5">
        <v>0</v>
      </c>
      <c r="T120" s="8">
        <v>0</v>
      </c>
      <c r="U120" s="6">
        <v>0</v>
      </c>
      <c r="V120" s="5">
        <v>0</v>
      </c>
      <c r="W120" s="8">
        <v>0</v>
      </c>
      <c r="X120" s="6">
        <v>0</v>
      </c>
      <c r="Y120" s="5">
        <v>0</v>
      </c>
      <c r="Z120" s="8">
        <v>0</v>
      </c>
      <c r="AA120" s="6">
        <v>26.17</v>
      </c>
      <c r="AB120" s="5">
        <v>620.72</v>
      </c>
      <c r="AC120" s="8">
        <f t="shared" si="296"/>
        <v>23718.761941153993</v>
      </c>
      <c r="AD120" s="6">
        <v>0</v>
      </c>
      <c r="AE120" s="5">
        <v>0</v>
      </c>
      <c r="AF120" s="8">
        <v>0</v>
      </c>
      <c r="AG120" s="6">
        <v>0</v>
      </c>
      <c r="AH120" s="5">
        <v>0</v>
      </c>
      <c r="AI120" s="8">
        <v>0</v>
      </c>
      <c r="AJ120" s="6">
        <v>0</v>
      </c>
      <c r="AK120" s="5">
        <v>0</v>
      </c>
      <c r="AL120" s="8">
        <v>0</v>
      </c>
      <c r="AM120" s="6">
        <v>0</v>
      </c>
      <c r="AN120" s="5">
        <v>0</v>
      </c>
      <c r="AO120" s="8">
        <v>0</v>
      </c>
      <c r="AP120" s="6">
        <v>0</v>
      </c>
      <c r="AQ120" s="5">
        <v>0</v>
      </c>
      <c r="AR120" s="8">
        <v>0</v>
      </c>
      <c r="AS120" s="6">
        <v>0</v>
      </c>
      <c r="AT120" s="5">
        <v>0</v>
      </c>
      <c r="AU120" s="8">
        <v>0</v>
      </c>
      <c r="AV120" s="6">
        <v>0</v>
      </c>
      <c r="AW120" s="5">
        <v>0</v>
      </c>
      <c r="AX120" s="8">
        <v>0</v>
      </c>
      <c r="AY120" s="6">
        <v>2.3570000000000002</v>
      </c>
      <c r="AZ120" s="5">
        <v>79.37</v>
      </c>
      <c r="BA120" s="8">
        <f t="shared" si="306"/>
        <v>33674.162070428509</v>
      </c>
      <c r="BB120" s="6">
        <v>20.013999999999999</v>
      </c>
      <c r="BC120" s="5">
        <v>266.20999999999998</v>
      </c>
      <c r="BD120" s="8">
        <f t="shared" si="298"/>
        <v>13301.189167582692</v>
      </c>
      <c r="BE120" s="6">
        <v>0</v>
      </c>
      <c r="BF120" s="5">
        <v>0</v>
      </c>
      <c r="BG120" s="8">
        <v>0</v>
      </c>
      <c r="BH120" s="6">
        <v>0</v>
      </c>
      <c r="BI120" s="5">
        <v>0</v>
      </c>
      <c r="BJ120" s="8">
        <v>0</v>
      </c>
      <c r="BK120" s="6">
        <v>2.19</v>
      </c>
      <c r="BL120" s="5">
        <v>69.31</v>
      </c>
      <c r="BM120" s="8">
        <f t="shared" si="299"/>
        <v>31648.40182648402</v>
      </c>
      <c r="BN120" s="6">
        <v>0</v>
      </c>
      <c r="BO120" s="5">
        <v>0</v>
      </c>
      <c r="BP120" s="8">
        <v>0</v>
      </c>
      <c r="BQ120" s="6">
        <v>0</v>
      </c>
      <c r="BR120" s="5">
        <v>0</v>
      </c>
      <c r="BS120" s="8">
        <v>0</v>
      </c>
      <c r="BT120" s="6">
        <v>0</v>
      </c>
      <c r="BU120" s="5">
        <v>0</v>
      </c>
      <c r="BV120" s="8">
        <v>0</v>
      </c>
      <c r="BW120" s="6">
        <v>0</v>
      </c>
      <c r="BX120" s="5">
        <v>0</v>
      </c>
      <c r="BY120" s="8">
        <v>0</v>
      </c>
      <c r="BZ120" s="6">
        <v>17.87</v>
      </c>
      <c r="CA120" s="5">
        <v>142.63</v>
      </c>
      <c r="CB120" s="8">
        <f t="shared" si="301"/>
        <v>7981.5332960268597</v>
      </c>
      <c r="CC120" s="6">
        <v>0</v>
      </c>
      <c r="CD120" s="5">
        <v>0</v>
      </c>
      <c r="CE120" s="8">
        <v>0</v>
      </c>
      <c r="CF120" s="6">
        <v>0</v>
      </c>
      <c r="CG120" s="5">
        <v>0</v>
      </c>
      <c r="CH120" s="8">
        <v>0</v>
      </c>
      <c r="CI120" s="6">
        <v>0</v>
      </c>
      <c r="CJ120" s="5">
        <v>0</v>
      </c>
      <c r="CK120" s="8">
        <v>0</v>
      </c>
      <c r="CL120" s="6"/>
      <c r="CM120" s="5"/>
      <c r="CN120" s="8"/>
      <c r="CO120" s="6">
        <v>0.69</v>
      </c>
      <c r="CP120" s="5">
        <v>6.93</v>
      </c>
      <c r="CQ120" s="8">
        <f t="shared" si="312"/>
        <v>10043.478260869566</v>
      </c>
      <c r="CR120" s="6">
        <v>0</v>
      </c>
      <c r="CS120" s="5">
        <v>0</v>
      </c>
      <c r="CT120" s="8">
        <v>0</v>
      </c>
      <c r="CU120" s="6">
        <v>0</v>
      </c>
      <c r="CV120" s="5">
        <v>0</v>
      </c>
      <c r="CW120" s="8">
        <v>0</v>
      </c>
      <c r="CX120" s="6">
        <v>0</v>
      </c>
      <c r="CY120" s="5">
        <v>0</v>
      </c>
      <c r="CZ120" s="8">
        <v>0</v>
      </c>
      <c r="DA120" s="6">
        <v>0</v>
      </c>
      <c r="DB120" s="5">
        <v>0</v>
      </c>
      <c r="DC120" s="8">
        <v>0</v>
      </c>
      <c r="DD120" s="51">
        <v>2.5000000000000001E-2</v>
      </c>
      <c r="DE120" s="5">
        <v>2.1</v>
      </c>
      <c r="DF120" s="8">
        <f t="shared" si="313"/>
        <v>84000</v>
      </c>
      <c r="DG120" s="51">
        <v>0</v>
      </c>
      <c r="DH120" s="5">
        <v>0</v>
      </c>
      <c r="DI120" s="8">
        <v>0</v>
      </c>
      <c r="DJ120" s="6">
        <v>0</v>
      </c>
      <c r="DK120" s="5">
        <v>0</v>
      </c>
      <c r="DL120" s="8">
        <v>0</v>
      </c>
      <c r="DM120" s="6">
        <v>0</v>
      </c>
      <c r="DN120" s="5">
        <v>0</v>
      </c>
      <c r="DO120" s="8">
        <v>0</v>
      </c>
      <c r="DP120" s="6">
        <v>0</v>
      </c>
      <c r="DQ120" s="5">
        <v>0</v>
      </c>
      <c r="DR120" s="8">
        <v>0</v>
      </c>
      <c r="DS120" s="6">
        <v>221.86099999999999</v>
      </c>
      <c r="DT120" s="5">
        <v>2751.71</v>
      </c>
      <c r="DU120" s="8">
        <f t="shared" si="302"/>
        <v>12402.85584217145</v>
      </c>
      <c r="DV120" s="6">
        <v>507.17</v>
      </c>
      <c r="DW120" s="5">
        <v>7135.05</v>
      </c>
      <c r="DX120" s="8">
        <f t="shared" si="303"/>
        <v>14068.359721592366</v>
      </c>
      <c r="DY120" s="13">
        <f t="shared" si="280"/>
        <v>897.64400000000001</v>
      </c>
      <c r="DZ120" s="8">
        <f t="shared" si="281"/>
        <v>12341.269999999999</v>
      </c>
    </row>
    <row r="121" spans="1:130" ht="15" customHeight="1" x14ac:dyDescent="0.3">
      <c r="A121" s="45">
        <v>2014</v>
      </c>
      <c r="B121" s="46" t="s">
        <v>13</v>
      </c>
      <c r="C121" s="6">
        <v>0</v>
      </c>
      <c r="D121" s="5">
        <v>0</v>
      </c>
      <c r="E121" s="8">
        <v>0</v>
      </c>
      <c r="F121" s="6">
        <v>0</v>
      </c>
      <c r="G121" s="5">
        <v>0</v>
      </c>
      <c r="H121" s="8">
        <v>0</v>
      </c>
      <c r="I121" s="6">
        <v>0</v>
      </c>
      <c r="J121" s="5">
        <v>0</v>
      </c>
      <c r="K121" s="8">
        <v>0</v>
      </c>
      <c r="L121" s="6">
        <v>69.221999999999994</v>
      </c>
      <c r="M121" s="5">
        <v>934.56</v>
      </c>
      <c r="N121" s="8">
        <f t="shared" si="304"/>
        <v>13500.910115281271</v>
      </c>
      <c r="O121" s="6">
        <v>0</v>
      </c>
      <c r="P121" s="5">
        <v>0</v>
      </c>
      <c r="Q121" s="8">
        <v>0</v>
      </c>
      <c r="R121" s="6">
        <v>0</v>
      </c>
      <c r="S121" s="5">
        <v>0</v>
      </c>
      <c r="T121" s="8">
        <v>0</v>
      </c>
      <c r="U121" s="6">
        <v>0</v>
      </c>
      <c r="V121" s="5">
        <v>0</v>
      </c>
      <c r="W121" s="8">
        <v>0</v>
      </c>
      <c r="X121" s="6">
        <v>0</v>
      </c>
      <c r="Y121" s="5">
        <v>0</v>
      </c>
      <c r="Z121" s="8">
        <v>0</v>
      </c>
      <c r="AA121" s="6">
        <v>10.054</v>
      </c>
      <c r="AB121" s="5">
        <v>271.76</v>
      </c>
      <c r="AC121" s="8">
        <f t="shared" si="296"/>
        <v>27030.037795902128</v>
      </c>
      <c r="AD121" s="6">
        <v>0</v>
      </c>
      <c r="AE121" s="5">
        <v>0</v>
      </c>
      <c r="AF121" s="8">
        <v>0</v>
      </c>
      <c r="AG121" s="6">
        <v>0</v>
      </c>
      <c r="AH121" s="5">
        <v>0</v>
      </c>
      <c r="AI121" s="8">
        <v>0</v>
      </c>
      <c r="AJ121" s="6">
        <v>0</v>
      </c>
      <c r="AK121" s="5">
        <v>0</v>
      </c>
      <c r="AL121" s="8">
        <v>0</v>
      </c>
      <c r="AM121" s="6">
        <v>0</v>
      </c>
      <c r="AN121" s="5">
        <v>0</v>
      </c>
      <c r="AO121" s="8">
        <v>0</v>
      </c>
      <c r="AP121" s="6">
        <v>0</v>
      </c>
      <c r="AQ121" s="5">
        <v>0</v>
      </c>
      <c r="AR121" s="8">
        <v>0</v>
      </c>
      <c r="AS121" s="6">
        <v>0</v>
      </c>
      <c r="AT121" s="5">
        <v>0</v>
      </c>
      <c r="AU121" s="8">
        <v>0</v>
      </c>
      <c r="AV121" s="6">
        <v>0</v>
      </c>
      <c r="AW121" s="5">
        <v>0</v>
      </c>
      <c r="AX121" s="8">
        <v>0</v>
      </c>
      <c r="AY121" s="6">
        <v>3</v>
      </c>
      <c r="AZ121" s="5">
        <v>58.56</v>
      </c>
      <c r="BA121" s="8">
        <f t="shared" si="306"/>
        <v>19520</v>
      </c>
      <c r="BB121" s="6">
        <v>11.099</v>
      </c>
      <c r="BC121" s="5">
        <v>158.31</v>
      </c>
      <c r="BD121" s="8">
        <f t="shared" si="298"/>
        <v>14263.447157401568</v>
      </c>
      <c r="BE121" s="6">
        <v>0</v>
      </c>
      <c r="BF121" s="5">
        <v>0</v>
      </c>
      <c r="BG121" s="8">
        <v>0</v>
      </c>
      <c r="BH121" s="6">
        <v>0</v>
      </c>
      <c r="BI121" s="5">
        <v>0</v>
      </c>
      <c r="BJ121" s="8">
        <v>0</v>
      </c>
      <c r="BK121" s="6">
        <v>25.847999999999999</v>
      </c>
      <c r="BL121" s="5">
        <v>355.92</v>
      </c>
      <c r="BM121" s="8">
        <f t="shared" si="299"/>
        <v>13769.730733519034</v>
      </c>
      <c r="BN121" s="6">
        <v>0</v>
      </c>
      <c r="BO121" s="5">
        <v>0</v>
      </c>
      <c r="BP121" s="8">
        <v>0</v>
      </c>
      <c r="BQ121" s="6">
        <v>0</v>
      </c>
      <c r="BR121" s="5">
        <v>0</v>
      </c>
      <c r="BS121" s="8">
        <v>0</v>
      </c>
      <c r="BT121" s="6">
        <v>0.4</v>
      </c>
      <c r="BU121" s="5">
        <v>5.86</v>
      </c>
      <c r="BV121" s="8">
        <f t="shared" si="300"/>
        <v>14650</v>
      </c>
      <c r="BW121" s="6">
        <v>0</v>
      </c>
      <c r="BX121" s="5">
        <v>0</v>
      </c>
      <c r="BY121" s="8">
        <v>0</v>
      </c>
      <c r="BZ121" s="6">
        <v>17.07</v>
      </c>
      <c r="CA121" s="5">
        <v>317.45</v>
      </c>
      <c r="CB121" s="8">
        <f t="shared" si="301"/>
        <v>18596.953719976565</v>
      </c>
      <c r="CC121" s="6">
        <v>0</v>
      </c>
      <c r="CD121" s="5">
        <v>0</v>
      </c>
      <c r="CE121" s="8">
        <v>0</v>
      </c>
      <c r="CF121" s="6">
        <v>0</v>
      </c>
      <c r="CG121" s="5">
        <v>0</v>
      </c>
      <c r="CH121" s="8">
        <v>0</v>
      </c>
      <c r="CI121" s="6">
        <v>0</v>
      </c>
      <c r="CJ121" s="5">
        <v>0</v>
      </c>
      <c r="CK121" s="8">
        <v>0</v>
      </c>
      <c r="CL121" s="6"/>
      <c r="CM121" s="5"/>
      <c r="CN121" s="8"/>
      <c r="CO121" s="6">
        <v>0</v>
      </c>
      <c r="CP121" s="5">
        <v>0</v>
      </c>
      <c r="CQ121" s="8">
        <v>0</v>
      </c>
      <c r="CR121" s="6">
        <v>0</v>
      </c>
      <c r="CS121" s="5">
        <v>0</v>
      </c>
      <c r="CT121" s="8">
        <v>0</v>
      </c>
      <c r="CU121" s="6">
        <v>0</v>
      </c>
      <c r="CV121" s="5">
        <v>0</v>
      </c>
      <c r="CW121" s="8">
        <v>0</v>
      </c>
      <c r="CX121" s="6">
        <v>0</v>
      </c>
      <c r="CY121" s="5">
        <v>0</v>
      </c>
      <c r="CZ121" s="8">
        <v>0</v>
      </c>
      <c r="DA121" s="6">
        <v>0</v>
      </c>
      <c r="DB121" s="5">
        <v>0</v>
      </c>
      <c r="DC121" s="8">
        <v>0</v>
      </c>
      <c r="DD121" s="51">
        <v>0</v>
      </c>
      <c r="DE121" s="5">
        <v>0</v>
      </c>
      <c r="DF121" s="8">
        <v>0</v>
      </c>
      <c r="DG121" s="51">
        <v>0</v>
      </c>
      <c r="DH121" s="5">
        <v>0</v>
      </c>
      <c r="DI121" s="8">
        <v>0</v>
      </c>
      <c r="DJ121" s="6">
        <v>0</v>
      </c>
      <c r="DK121" s="5">
        <v>0</v>
      </c>
      <c r="DL121" s="8">
        <v>0</v>
      </c>
      <c r="DM121" s="6">
        <v>0</v>
      </c>
      <c r="DN121" s="5">
        <v>0</v>
      </c>
      <c r="DO121" s="8">
        <v>0</v>
      </c>
      <c r="DP121" s="6">
        <v>0</v>
      </c>
      <c r="DQ121" s="5">
        <v>0</v>
      </c>
      <c r="DR121" s="8">
        <v>0</v>
      </c>
      <c r="DS121" s="6">
        <v>439.80500000000001</v>
      </c>
      <c r="DT121" s="5">
        <v>4817.62</v>
      </c>
      <c r="DU121" s="8">
        <f t="shared" si="302"/>
        <v>10953.990973272246</v>
      </c>
      <c r="DV121" s="6">
        <v>373.1</v>
      </c>
      <c r="DW121" s="5">
        <v>5346.81</v>
      </c>
      <c r="DX121" s="8">
        <f t="shared" si="303"/>
        <v>14330.76923076923</v>
      </c>
      <c r="DY121" s="13">
        <f t="shared" si="280"/>
        <v>949.59799999999996</v>
      </c>
      <c r="DZ121" s="8">
        <f t="shared" si="281"/>
        <v>12266.85</v>
      </c>
    </row>
    <row r="122" spans="1:130" ht="15" customHeight="1" thickBot="1" x14ac:dyDescent="0.35">
      <c r="A122" s="52"/>
      <c r="B122" s="53" t="s">
        <v>14</v>
      </c>
      <c r="C122" s="35">
        <f>SUM(C110:C121)</f>
        <v>0</v>
      </c>
      <c r="D122" s="34">
        <f>SUM(D110:D121)</f>
        <v>0</v>
      </c>
      <c r="E122" s="36"/>
      <c r="F122" s="35">
        <f>SUM(F110:F121)</f>
        <v>0</v>
      </c>
      <c r="G122" s="34">
        <f>SUM(G110:G121)</f>
        <v>0</v>
      </c>
      <c r="H122" s="36"/>
      <c r="I122" s="35">
        <f>SUM(I110:I121)</f>
        <v>0</v>
      </c>
      <c r="J122" s="34">
        <f>SUM(J110:J121)</f>
        <v>0</v>
      </c>
      <c r="K122" s="36"/>
      <c r="L122" s="35">
        <f>SUM(L110:L121)</f>
        <v>562.649</v>
      </c>
      <c r="M122" s="34">
        <f>SUM(M110:M121)</f>
        <v>7278.77</v>
      </c>
      <c r="N122" s="36"/>
      <c r="O122" s="35">
        <f>SUM(O110:O121)</f>
        <v>0</v>
      </c>
      <c r="P122" s="34">
        <f>SUM(P110:P121)</f>
        <v>0</v>
      </c>
      <c r="Q122" s="36"/>
      <c r="R122" s="35">
        <f>SUM(R110:R121)</f>
        <v>0</v>
      </c>
      <c r="S122" s="34">
        <f>SUM(S110:S121)</f>
        <v>0</v>
      </c>
      <c r="T122" s="36"/>
      <c r="U122" s="35">
        <f>SUM(U110:U121)</f>
        <v>0</v>
      </c>
      <c r="V122" s="34">
        <f>SUM(V110:V121)</f>
        <v>0</v>
      </c>
      <c r="W122" s="36"/>
      <c r="X122" s="35">
        <f>SUM(X110:X121)</f>
        <v>0.35499999999999998</v>
      </c>
      <c r="Y122" s="34">
        <f>SUM(Y110:Y121)</f>
        <v>4.08</v>
      </c>
      <c r="Z122" s="36"/>
      <c r="AA122" s="35">
        <f>SUM(AA110:AA121)</f>
        <v>197.83799999999999</v>
      </c>
      <c r="AB122" s="34">
        <f>SUM(AB110:AB121)</f>
        <v>3423.08</v>
      </c>
      <c r="AC122" s="36"/>
      <c r="AD122" s="35">
        <f>SUM(AD110:AD121)</f>
        <v>0</v>
      </c>
      <c r="AE122" s="34">
        <f>SUM(AE110:AE121)</f>
        <v>0</v>
      </c>
      <c r="AF122" s="36"/>
      <c r="AG122" s="35">
        <f>SUM(AG110:AG121)</f>
        <v>1.6E-2</v>
      </c>
      <c r="AH122" s="34">
        <f>SUM(AH110:AH121)</f>
        <v>35</v>
      </c>
      <c r="AI122" s="36"/>
      <c r="AJ122" s="35">
        <f>SUM(AJ110:AJ121)</f>
        <v>0</v>
      </c>
      <c r="AK122" s="34">
        <f>SUM(AK110:AK121)</f>
        <v>0</v>
      </c>
      <c r="AL122" s="36"/>
      <c r="AM122" s="35">
        <f>SUM(AM110:AM121)</f>
        <v>0</v>
      </c>
      <c r="AN122" s="34">
        <f>SUM(AN110:AN121)</f>
        <v>0</v>
      </c>
      <c r="AO122" s="36"/>
      <c r="AP122" s="35">
        <f>SUM(AP110:AP121)</f>
        <v>151.27500000000001</v>
      </c>
      <c r="AQ122" s="34">
        <f>SUM(AQ110:AQ121)</f>
        <v>2489.19</v>
      </c>
      <c r="AR122" s="36"/>
      <c r="AS122" s="35">
        <f>SUM(AS110:AS121)</f>
        <v>0</v>
      </c>
      <c r="AT122" s="34">
        <f>SUM(AT110:AT121)</f>
        <v>0</v>
      </c>
      <c r="AU122" s="36"/>
      <c r="AV122" s="35">
        <f>SUM(AV110:AV121)</f>
        <v>0</v>
      </c>
      <c r="AW122" s="34">
        <f>SUM(AW110:AW121)</f>
        <v>0</v>
      </c>
      <c r="AX122" s="36"/>
      <c r="AY122" s="35">
        <f>SUM(AY110:AY121)</f>
        <v>53.882000000000005</v>
      </c>
      <c r="AZ122" s="34">
        <f>SUM(AZ110:AZ121)</f>
        <v>1351.9</v>
      </c>
      <c r="BA122" s="36"/>
      <c r="BB122" s="35">
        <f>SUM(BB110:BB121)</f>
        <v>132.72300000000001</v>
      </c>
      <c r="BC122" s="34">
        <f>SUM(BC110:BC121)</f>
        <v>2201.35</v>
      </c>
      <c r="BD122" s="36"/>
      <c r="BE122" s="35">
        <f>SUM(BE110:BE121)</f>
        <v>0</v>
      </c>
      <c r="BF122" s="34">
        <f>SUM(BF110:BF121)</f>
        <v>0</v>
      </c>
      <c r="BG122" s="36"/>
      <c r="BH122" s="35">
        <f>SUM(BH110:BH121)</f>
        <v>0</v>
      </c>
      <c r="BI122" s="34">
        <f>SUM(BI110:BI121)</f>
        <v>0</v>
      </c>
      <c r="BJ122" s="36"/>
      <c r="BK122" s="35">
        <f>SUM(BK110:BK121)</f>
        <v>149.48099999999999</v>
      </c>
      <c r="BL122" s="34">
        <f>SUM(BL110:BL121)</f>
        <v>2300.4699999999998</v>
      </c>
      <c r="BM122" s="36"/>
      <c r="BN122" s="35">
        <f>SUM(BN110:BN121)</f>
        <v>5.0000000000000001E-3</v>
      </c>
      <c r="BO122" s="34">
        <f>SUM(BO110:BO121)</f>
        <v>0.2</v>
      </c>
      <c r="BP122" s="36"/>
      <c r="BQ122" s="35">
        <f>SUM(BQ110:BQ121)</f>
        <v>0</v>
      </c>
      <c r="BR122" s="34">
        <f>SUM(BR110:BR121)</f>
        <v>0</v>
      </c>
      <c r="BS122" s="36"/>
      <c r="BT122" s="35">
        <f>SUM(BT110:BT121)</f>
        <v>152.21999999999997</v>
      </c>
      <c r="BU122" s="34">
        <f>SUM(BU110:BU121)</f>
        <v>2601.38</v>
      </c>
      <c r="BV122" s="36"/>
      <c r="BW122" s="35">
        <f>SUM(BW110:BW121)</f>
        <v>0</v>
      </c>
      <c r="BX122" s="34">
        <f>SUM(BX110:BX121)</f>
        <v>0</v>
      </c>
      <c r="BY122" s="36"/>
      <c r="BZ122" s="35">
        <f>SUM(BZ110:BZ121)</f>
        <v>72.594999999999999</v>
      </c>
      <c r="CA122" s="34">
        <f>SUM(CA110:CA121)</f>
        <v>1142.3999999999999</v>
      </c>
      <c r="CB122" s="36"/>
      <c r="CC122" s="35">
        <f>SUM(CC110:CC121)</f>
        <v>1E-3</v>
      </c>
      <c r="CD122" s="34">
        <f>SUM(CD110:CD121)</f>
        <v>0.7</v>
      </c>
      <c r="CE122" s="36"/>
      <c r="CF122" s="35">
        <f>SUM(CF110:CF121)</f>
        <v>0</v>
      </c>
      <c r="CG122" s="34">
        <f>SUM(CG110:CG121)</f>
        <v>0</v>
      </c>
      <c r="CH122" s="36"/>
      <c r="CI122" s="35">
        <f>SUM(CI110:CI121)</f>
        <v>3.0000000000000001E-3</v>
      </c>
      <c r="CJ122" s="34">
        <f>SUM(CJ110:CJ121)</f>
        <v>0.44</v>
      </c>
      <c r="CK122" s="36"/>
      <c r="CL122" s="35"/>
      <c r="CM122" s="34"/>
      <c r="CN122" s="36"/>
      <c r="CO122" s="35">
        <f>SUM(CO110:CO121)</f>
        <v>1.04</v>
      </c>
      <c r="CP122" s="34">
        <f>SUM(CP110:CP121)</f>
        <v>14.73</v>
      </c>
      <c r="CQ122" s="36"/>
      <c r="CR122" s="35">
        <f>SUM(CR110:CR121)</f>
        <v>0</v>
      </c>
      <c r="CS122" s="34">
        <f>SUM(CS110:CS121)</f>
        <v>0</v>
      </c>
      <c r="CT122" s="36"/>
      <c r="CU122" s="35">
        <f>SUM(CU110:CU121)</f>
        <v>0</v>
      </c>
      <c r="CV122" s="34">
        <f>SUM(CV110:CV121)</f>
        <v>0</v>
      </c>
      <c r="CW122" s="36"/>
      <c r="CX122" s="35">
        <f>SUM(CX110:CX121)</f>
        <v>0</v>
      </c>
      <c r="CY122" s="34">
        <f>SUM(CY110:CY121)</f>
        <v>0</v>
      </c>
      <c r="CZ122" s="36"/>
      <c r="DA122" s="35">
        <f t="shared" ref="DA122:DB122" si="315">SUM(DA110:DA121)</f>
        <v>0</v>
      </c>
      <c r="DB122" s="34">
        <f t="shared" si="315"/>
        <v>0</v>
      </c>
      <c r="DC122" s="36"/>
      <c r="DD122" s="35">
        <f>SUM(DD110:DD121)</f>
        <v>0.64</v>
      </c>
      <c r="DE122" s="34">
        <f>SUM(DE110:DE121)</f>
        <v>11.48</v>
      </c>
      <c r="DF122" s="36"/>
      <c r="DG122" s="35">
        <f>SUM(DG110:DG121)</f>
        <v>0.01</v>
      </c>
      <c r="DH122" s="34">
        <f>SUM(DH110:DH121)</f>
        <v>6.43</v>
      </c>
      <c r="DI122" s="36"/>
      <c r="DJ122" s="35">
        <f>SUM(DJ110:DJ121)</f>
        <v>0</v>
      </c>
      <c r="DK122" s="34">
        <f>SUM(DK110:DK121)</f>
        <v>0</v>
      </c>
      <c r="DL122" s="36"/>
      <c r="DM122" s="35">
        <f>SUM(DM110:DM121)</f>
        <v>0.2</v>
      </c>
      <c r="DN122" s="34">
        <f>SUM(DN110:DN121)</f>
        <v>1.0900000000000001</v>
      </c>
      <c r="DO122" s="36"/>
      <c r="DP122" s="35">
        <f>SUM(DP110:DP121)</f>
        <v>32.463000000000001</v>
      </c>
      <c r="DQ122" s="34">
        <f>SUM(DQ110:DQ121)</f>
        <v>498.02</v>
      </c>
      <c r="DR122" s="36"/>
      <c r="DS122" s="35">
        <f>SUM(DS110:DS121)</f>
        <v>1731.222</v>
      </c>
      <c r="DT122" s="34">
        <f>SUM(DT110:DT121)</f>
        <v>19431.329999999998</v>
      </c>
      <c r="DU122" s="36"/>
      <c r="DV122" s="35">
        <f>SUM(DV110:DV121)</f>
        <v>4517.2380000000003</v>
      </c>
      <c r="DW122" s="34">
        <f>SUM(DW110:DW121)</f>
        <v>68354.92</v>
      </c>
      <c r="DX122" s="36"/>
      <c r="DY122" s="35">
        <f t="shared" si="280"/>
        <v>7755.8559999999989</v>
      </c>
      <c r="DZ122" s="36">
        <f t="shared" si="281"/>
        <v>111146.95999999999</v>
      </c>
    </row>
    <row r="123" spans="1:130" ht="15" customHeight="1" x14ac:dyDescent="0.3">
      <c r="A123" s="45">
        <v>2015</v>
      </c>
      <c r="B123" s="46" t="s">
        <v>2</v>
      </c>
      <c r="C123" s="6">
        <v>0</v>
      </c>
      <c r="D123" s="5">
        <v>0</v>
      </c>
      <c r="E123" s="8">
        <v>0</v>
      </c>
      <c r="F123" s="6">
        <v>0</v>
      </c>
      <c r="G123" s="5">
        <v>0</v>
      </c>
      <c r="H123" s="8">
        <v>0</v>
      </c>
      <c r="I123" s="6">
        <v>0</v>
      </c>
      <c r="J123" s="5">
        <v>0</v>
      </c>
      <c r="K123" s="8">
        <v>0</v>
      </c>
      <c r="L123" s="6">
        <v>37.493000000000002</v>
      </c>
      <c r="M123" s="5">
        <v>551.9</v>
      </c>
      <c r="N123" s="8">
        <f t="shared" ref="N123:N134" si="316">M123/L123*1000</f>
        <v>14720.081081801934</v>
      </c>
      <c r="O123" s="6">
        <v>0</v>
      </c>
      <c r="P123" s="5">
        <v>0</v>
      </c>
      <c r="Q123" s="8">
        <v>0</v>
      </c>
      <c r="R123" s="6">
        <v>0</v>
      </c>
      <c r="S123" s="5">
        <v>0</v>
      </c>
      <c r="T123" s="8">
        <v>0</v>
      </c>
      <c r="U123" s="6">
        <v>0</v>
      </c>
      <c r="V123" s="5">
        <v>0</v>
      </c>
      <c r="W123" s="8">
        <v>0</v>
      </c>
      <c r="X123" s="6">
        <v>0</v>
      </c>
      <c r="Y123" s="5">
        <v>0</v>
      </c>
      <c r="Z123" s="8">
        <v>0</v>
      </c>
      <c r="AA123" s="6">
        <v>10.156000000000001</v>
      </c>
      <c r="AB123" s="5">
        <v>284.23</v>
      </c>
      <c r="AC123" s="8">
        <f t="shared" ref="AC123:AC134" si="317">AB123/AA123*1000</f>
        <v>27986.411973217801</v>
      </c>
      <c r="AD123" s="6">
        <v>0</v>
      </c>
      <c r="AE123" s="5">
        <v>0</v>
      </c>
      <c r="AF123" s="8">
        <v>0</v>
      </c>
      <c r="AG123" s="6">
        <v>0</v>
      </c>
      <c r="AH123" s="5">
        <v>0</v>
      </c>
      <c r="AI123" s="8">
        <v>0</v>
      </c>
      <c r="AJ123" s="6">
        <v>0</v>
      </c>
      <c r="AK123" s="5">
        <v>0</v>
      </c>
      <c r="AL123" s="8">
        <v>0</v>
      </c>
      <c r="AM123" s="6">
        <v>0</v>
      </c>
      <c r="AN123" s="5">
        <v>0</v>
      </c>
      <c r="AO123" s="8">
        <v>0</v>
      </c>
      <c r="AP123" s="6">
        <v>0</v>
      </c>
      <c r="AQ123" s="5">
        <v>0</v>
      </c>
      <c r="AR123" s="8">
        <v>0</v>
      </c>
      <c r="AS123" s="6">
        <v>0</v>
      </c>
      <c r="AT123" s="5">
        <v>0</v>
      </c>
      <c r="AU123" s="8">
        <v>0</v>
      </c>
      <c r="AV123" s="6">
        <v>0</v>
      </c>
      <c r="AW123" s="5">
        <v>0</v>
      </c>
      <c r="AX123" s="8">
        <v>0</v>
      </c>
      <c r="AY123" s="6">
        <v>0</v>
      </c>
      <c r="AZ123" s="5">
        <v>0</v>
      </c>
      <c r="BA123" s="8">
        <v>0</v>
      </c>
      <c r="BB123" s="6">
        <v>6.7939999999999996</v>
      </c>
      <c r="BC123" s="5">
        <v>102.28</v>
      </c>
      <c r="BD123" s="8">
        <f t="shared" ref="BD123:BD134" si="318">BC123/BB123*1000</f>
        <v>15054.459817486018</v>
      </c>
      <c r="BE123" s="6">
        <v>0</v>
      </c>
      <c r="BF123" s="5">
        <v>0</v>
      </c>
      <c r="BG123" s="8">
        <v>0</v>
      </c>
      <c r="BH123" s="6">
        <v>0</v>
      </c>
      <c r="BI123" s="5">
        <v>0</v>
      </c>
      <c r="BJ123" s="8">
        <v>0</v>
      </c>
      <c r="BK123" s="6">
        <v>0.47</v>
      </c>
      <c r="BL123" s="5">
        <v>27.24</v>
      </c>
      <c r="BM123" s="8">
        <f t="shared" ref="BM123:BM134" si="319">BL123/BK123*1000</f>
        <v>57957.446808510642</v>
      </c>
      <c r="BN123" s="6">
        <v>0</v>
      </c>
      <c r="BO123" s="5">
        <v>0</v>
      </c>
      <c r="BP123" s="8">
        <v>0</v>
      </c>
      <c r="BQ123" s="6">
        <v>0</v>
      </c>
      <c r="BR123" s="5">
        <v>0</v>
      </c>
      <c r="BS123" s="8">
        <v>0</v>
      </c>
      <c r="BT123" s="6">
        <v>0</v>
      </c>
      <c r="BU123" s="5">
        <v>0</v>
      </c>
      <c r="BV123" s="8">
        <v>0</v>
      </c>
      <c r="BW123" s="6">
        <v>0</v>
      </c>
      <c r="BX123" s="5">
        <v>0</v>
      </c>
      <c r="BY123" s="8">
        <v>0</v>
      </c>
      <c r="BZ123" s="6">
        <v>1.4870000000000001</v>
      </c>
      <c r="CA123" s="5">
        <v>23.32</v>
      </c>
      <c r="CB123" s="8">
        <f t="shared" ref="CB123:CB134" si="320">CA123/BZ123*1000</f>
        <v>15682.582380632144</v>
      </c>
      <c r="CC123" s="6">
        <v>0</v>
      </c>
      <c r="CD123" s="5">
        <v>0</v>
      </c>
      <c r="CE123" s="8">
        <v>0</v>
      </c>
      <c r="CF123" s="6">
        <v>0</v>
      </c>
      <c r="CG123" s="5">
        <v>0</v>
      </c>
      <c r="CH123" s="8">
        <v>0</v>
      </c>
      <c r="CI123" s="6">
        <v>0</v>
      </c>
      <c r="CJ123" s="5">
        <v>0</v>
      </c>
      <c r="CK123" s="8">
        <v>0</v>
      </c>
      <c r="CL123" s="6"/>
      <c r="CM123" s="5"/>
      <c r="CN123" s="8"/>
      <c r="CO123" s="6">
        <v>0</v>
      </c>
      <c r="CP123" s="5">
        <v>0</v>
      </c>
      <c r="CQ123" s="8">
        <v>0</v>
      </c>
      <c r="CR123" s="6">
        <v>0</v>
      </c>
      <c r="CS123" s="5">
        <v>0</v>
      </c>
      <c r="CT123" s="8">
        <v>0</v>
      </c>
      <c r="CU123" s="6">
        <v>0</v>
      </c>
      <c r="CV123" s="5">
        <v>0</v>
      </c>
      <c r="CW123" s="8">
        <v>0</v>
      </c>
      <c r="CX123" s="6">
        <v>0</v>
      </c>
      <c r="CY123" s="5">
        <v>0</v>
      </c>
      <c r="CZ123" s="8">
        <v>0</v>
      </c>
      <c r="DA123" s="6">
        <v>0</v>
      </c>
      <c r="DB123" s="5">
        <v>0</v>
      </c>
      <c r="DC123" s="8">
        <v>0</v>
      </c>
      <c r="DD123" s="6">
        <v>0</v>
      </c>
      <c r="DE123" s="5">
        <v>0</v>
      </c>
      <c r="DF123" s="8">
        <v>0</v>
      </c>
      <c r="DG123" s="6">
        <v>0</v>
      </c>
      <c r="DH123" s="5">
        <v>0</v>
      </c>
      <c r="DI123" s="8">
        <v>0</v>
      </c>
      <c r="DJ123" s="6">
        <v>0</v>
      </c>
      <c r="DK123" s="5">
        <v>0</v>
      </c>
      <c r="DL123" s="8">
        <v>0</v>
      </c>
      <c r="DM123" s="6">
        <v>0</v>
      </c>
      <c r="DN123" s="5">
        <v>0</v>
      </c>
      <c r="DO123" s="8">
        <v>0</v>
      </c>
      <c r="DP123" s="6">
        <v>0</v>
      </c>
      <c r="DQ123" s="5">
        <v>0</v>
      </c>
      <c r="DR123" s="8">
        <v>0</v>
      </c>
      <c r="DS123" s="6">
        <v>205.423</v>
      </c>
      <c r="DT123" s="5">
        <v>2284.65</v>
      </c>
      <c r="DU123" s="8">
        <f t="shared" ref="DU123:DU134" si="321">DT123/DS123*1000</f>
        <v>11121.685497729077</v>
      </c>
      <c r="DV123" s="6">
        <v>460.36</v>
      </c>
      <c r="DW123" s="5">
        <v>6421.45</v>
      </c>
      <c r="DX123" s="8">
        <f t="shared" ref="DX123:DX134" si="322">DW123/DV123*1000</f>
        <v>13948.757494135023</v>
      </c>
      <c r="DY123" s="13">
        <f t="shared" ref="DY123:DY135" si="323">DV123+DS123+DP123+DM123+DJ123+CX123+CR123+CR123+CO123+CI123+CF123+BW123+BT123+BN123+BK123+BH123+BE123+AY123+AP123+AG123+AV123+X123+R123+O123+I123+F123+BZ123+BB123+AS123+L123+AA123+CC123+DD123+DG123+BQ123+DA123+AD123+AM123</f>
        <v>722.18299999999999</v>
      </c>
      <c r="DZ123" s="8">
        <f t="shared" ref="DZ123:DZ135" si="324">DW123+DT123+DQ123+DN123+DK123+CY123+CS123+CS123+CP123+CJ123+CG123+BX123+BU123+BO123+BL123+BI123+BF123+AZ123+AQ123+AH123+AW123+Y123+S123+P123+J123+G123+CA123+BC123+AT123+M123+AB123+CD123+DE123+DH123+BR123+DB123+AE123+AN123</f>
        <v>9695.07</v>
      </c>
    </row>
    <row r="124" spans="1:130" ht="15" customHeight="1" x14ac:dyDescent="0.3">
      <c r="A124" s="45">
        <v>2015</v>
      </c>
      <c r="B124" s="46" t="s">
        <v>3</v>
      </c>
      <c r="C124" s="6">
        <v>0</v>
      </c>
      <c r="D124" s="5">
        <v>0</v>
      </c>
      <c r="E124" s="8">
        <v>0</v>
      </c>
      <c r="F124" s="6">
        <v>0</v>
      </c>
      <c r="G124" s="5">
        <v>0</v>
      </c>
      <c r="H124" s="8">
        <v>0</v>
      </c>
      <c r="I124" s="6">
        <v>0</v>
      </c>
      <c r="J124" s="5">
        <v>0</v>
      </c>
      <c r="K124" s="8">
        <v>0</v>
      </c>
      <c r="L124" s="6">
        <v>66.691999999999993</v>
      </c>
      <c r="M124" s="5">
        <v>877.72</v>
      </c>
      <c r="N124" s="8">
        <f t="shared" si="316"/>
        <v>13160.798896419361</v>
      </c>
      <c r="O124" s="6">
        <v>0</v>
      </c>
      <c r="P124" s="5">
        <v>0</v>
      </c>
      <c r="Q124" s="8">
        <v>0</v>
      </c>
      <c r="R124" s="6">
        <v>0</v>
      </c>
      <c r="S124" s="5">
        <v>0</v>
      </c>
      <c r="T124" s="8">
        <v>0</v>
      </c>
      <c r="U124" s="6">
        <v>0</v>
      </c>
      <c r="V124" s="5">
        <v>0</v>
      </c>
      <c r="W124" s="8">
        <v>0</v>
      </c>
      <c r="X124" s="6">
        <v>0</v>
      </c>
      <c r="Y124" s="5">
        <v>0</v>
      </c>
      <c r="Z124" s="8">
        <v>0</v>
      </c>
      <c r="AA124" s="6">
        <v>9.202</v>
      </c>
      <c r="AB124" s="5">
        <v>270.27999999999997</v>
      </c>
      <c r="AC124" s="8">
        <f>AB124/AA124*1000</f>
        <v>29371.875679200173</v>
      </c>
      <c r="AD124" s="6">
        <v>0</v>
      </c>
      <c r="AE124" s="5">
        <v>0</v>
      </c>
      <c r="AF124" s="8">
        <v>0</v>
      </c>
      <c r="AG124" s="6">
        <v>0</v>
      </c>
      <c r="AH124" s="5">
        <v>0</v>
      </c>
      <c r="AI124" s="8">
        <v>0</v>
      </c>
      <c r="AJ124" s="6">
        <v>0</v>
      </c>
      <c r="AK124" s="5">
        <v>0</v>
      </c>
      <c r="AL124" s="8">
        <v>0</v>
      </c>
      <c r="AM124" s="6">
        <v>0</v>
      </c>
      <c r="AN124" s="5">
        <v>0</v>
      </c>
      <c r="AO124" s="8">
        <v>0</v>
      </c>
      <c r="AP124" s="6">
        <v>19</v>
      </c>
      <c r="AQ124" s="5">
        <v>352.08</v>
      </c>
      <c r="AR124" s="8">
        <f t="shared" ref="AR124" si="325">AQ124/AP124*1000</f>
        <v>18530.526315789473</v>
      </c>
      <c r="AS124" s="6">
        <v>0</v>
      </c>
      <c r="AT124" s="5">
        <v>0</v>
      </c>
      <c r="AU124" s="8">
        <v>0</v>
      </c>
      <c r="AV124" s="6">
        <v>0</v>
      </c>
      <c r="AW124" s="5">
        <v>0</v>
      </c>
      <c r="AX124" s="8">
        <v>0</v>
      </c>
      <c r="AY124" s="6">
        <v>3.169</v>
      </c>
      <c r="AZ124" s="5">
        <v>50.29</v>
      </c>
      <c r="BA124" s="8">
        <f t="shared" ref="BA124:BA133" si="326">AZ124/AY124*1000</f>
        <v>15869.359419375198</v>
      </c>
      <c r="BB124" s="6">
        <v>6.9509999999999996</v>
      </c>
      <c r="BC124" s="5">
        <v>101.51</v>
      </c>
      <c r="BD124" s="8">
        <f t="shared" si="318"/>
        <v>14603.654150481945</v>
      </c>
      <c r="BE124" s="6">
        <v>0</v>
      </c>
      <c r="BF124" s="5">
        <v>0</v>
      </c>
      <c r="BG124" s="8">
        <v>0</v>
      </c>
      <c r="BH124" s="6">
        <v>0</v>
      </c>
      <c r="BI124" s="5">
        <v>0</v>
      </c>
      <c r="BJ124" s="8">
        <v>0</v>
      </c>
      <c r="BK124" s="6">
        <v>20.806999999999999</v>
      </c>
      <c r="BL124" s="5">
        <v>305.63</v>
      </c>
      <c r="BM124" s="8">
        <f t="shared" si="319"/>
        <v>14688.806651607632</v>
      </c>
      <c r="BN124" s="6">
        <v>0</v>
      </c>
      <c r="BO124" s="5">
        <v>0</v>
      </c>
      <c r="BP124" s="8">
        <v>0</v>
      </c>
      <c r="BQ124" s="6">
        <v>0</v>
      </c>
      <c r="BR124" s="5">
        <v>0</v>
      </c>
      <c r="BS124" s="8">
        <v>0</v>
      </c>
      <c r="BT124" s="6">
        <v>0</v>
      </c>
      <c r="BU124" s="5">
        <v>0</v>
      </c>
      <c r="BV124" s="8">
        <v>0</v>
      </c>
      <c r="BW124" s="6">
        <v>0</v>
      </c>
      <c r="BX124" s="5">
        <v>0</v>
      </c>
      <c r="BY124" s="8">
        <v>0</v>
      </c>
      <c r="BZ124" s="6">
        <v>0</v>
      </c>
      <c r="CA124" s="5">
        <v>0</v>
      </c>
      <c r="CB124" s="8">
        <v>0</v>
      </c>
      <c r="CC124" s="6">
        <v>0</v>
      </c>
      <c r="CD124" s="5">
        <v>0</v>
      </c>
      <c r="CE124" s="8">
        <v>0</v>
      </c>
      <c r="CF124" s="6">
        <v>0</v>
      </c>
      <c r="CG124" s="5">
        <v>0</v>
      </c>
      <c r="CH124" s="8">
        <v>0</v>
      </c>
      <c r="CI124" s="6">
        <v>0</v>
      </c>
      <c r="CJ124" s="5">
        <v>0</v>
      </c>
      <c r="CK124" s="8">
        <v>0</v>
      </c>
      <c r="CL124" s="6"/>
      <c r="CM124" s="5"/>
      <c r="CN124" s="8"/>
      <c r="CO124" s="6">
        <v>0.75</v>
      </c>
      <c r="CP124" s="5">
        <v>17.63</v>
      </c>
      <c r="CQ124" s="8">
        <f t="shared" ref="CQ124:CQ134" si="327">CP124/CO124*1000</f>
        <v>23506.666666666664</v>
      </c>
      <c r="CR124" s="6">
        <v>0</v>
      </c>
      <c r="CS124" s="5">
        <v>0</v>
      </c>
      <c r="CT124" s="8">
        <v>0</v>
      </c>
      <c r="CU124" s="6">
        <v>0</v>
      </c>
      <c r="CV124" s="5">
        <v>0</v>
      </c>
      <c r="CW124" s="8">
        <v>0</v>
      </c>
      <c r="CX124" s="6">
        <v>0</v>
      </c>
      <c r="CY124" s="5">
        <v>0</v>
      </c>
      <c r="CZ124" s="8">
        <v>0</v>
      </c>
      <c r="DA124" s="6">
        <v>0</v>
      </c>
      <c r="DB124" s="5">
        <v>0</v>
      </c>
      <c r="DC124" s="8">
        <v>0</v>
      </c>
      <c r="DD124" s="6">
        <v>0</v>
      </c>
      <c r="DE124" s="5">
        <v>0</v>
      </c>
      <c r="DF124" s="8">
        <v>0</v>
      </c>
      <c r="DG124" s="6">
        <v>0</v>
      </c>
      <c r="DH124" s="5">
        <v>0</v>
      </c>
      <c r="DI124" s="8">
        <v>0</v>
      </c>
      <c r="DJ124" s="6">
        <v>0</v>
      </c>
      <c r="DK124" s="5">
        <v>0</v>
      </c>
      <c r="DL124" s="8">
        <v>0</v>
      </c>
      <c r="DM124" s="6">
        <v>0</v>
      </c>
      <c r="DN124" s="5">
        <v>0</v>
      </c>
      <c r="DO124" s="8">
        <v>0</v>
      </c>
      <c r="DP124" s="6">
        <v>0</v>
      </c>
      <c r="DQ124" s="5">
        <v>0</v>
      </c>
      <c r="DR124" s="8">
        <v>0</v>
      </c>
      <c r="DS124" s="6">
        <v>195.10300000000001</v>
      </c>
      <c r="DT124" s="5">
        <v>2259.4</v>
      </c>
      <c r="DU124" s="8">
        <f t="shared" si="321"/>
        <v>11580.549760895527</v>
      </c>
      <c r="DV124" s="6">
        <v>296.25</v>
      </c>
      <c r="DW124" s="5">
        <v>4275.3999999999996</v>
      </c>
      <c r="DX124" s="8">
        <f t="shared" si="322"/>
        <v>14431.729957805906</v>
      </c>
      <c r="DY124" s="13">
        <f t="shared" si="323"/>
        <v>617.92399999999998</v>
      </c>
      <c r="DZ124" s="8">
        <f t="shared" si="324"/>
        <v>8509.94</v>
      </c>
    </row>
    <row r="125" spans="1:130" ht="15" customHeight="1" x14ac:dyDescent="0.3">
      <c r="A125" s="45">
        <v>2015</v>
      </c>
      <c r="B125" s="46" t="s">
        <v>4</v>
      </c>
      <c r="C125" s="6">
        <v>0</v>
      </c>
      <c r="D125" s="5">
        <v>0</v>
      </c>
      <c r="E125" s="8">
        <v>0</v>
      </c>
      <c r="F125" s="6">
        <v>0</v>
      </c>
      <c r="G125" s="5">
        <v>0</v>
      </c>
      <c r="H125" s="8">
        <v>0</v>
      </c>
      <c r="I125" s="6">
        <v>0</v>
      </c>
      <c r="J125" s="5">
        <v>0</v>
      </c>
      <c r="K125" s="8">
        <v>0</v>
      </c>
      <c r="L125" s="6">
        <v>129.471</v>
      </c>
      <c r="M125" s="5">
        <v>1492.56</v>
      </c>
      <c r="N125" s="8">
        <f t="shared" si="316"/>
        <v>11528.141437078571</v>
      </c>
      <c r="O125" s="6">
        <v>0</v>
      </c>
      <c r="P125" s="5">
        <v>0</v>
      </c>
      <c r="Q125" s="8">
        <v>0</v>
      </c>
      <c r="R125" s="6">
        <v>0</v>
      </c>
      <c r="S125" s="5">
        <v>0</v>
      </c>
      <c r="T125" s="8">
        <v>0</v>
      </c>
      <c r="U125" s="6">
        <v>0</v>
      </c>
      <c r="V125" s="5">
        <v>0</v>
      </c>
      <c r="W125" s="8">
        <v>0</v>
      </c>
      <c r="X125" s="6">
        <v>0</v>
      </c>
      <c r="Y125" s="5">
        <v>0</v>
      </c>
      <c r="Z125" s="8">
        <v>0</v>
      </c>
      <c r="AA125" s="6">
        <v>39.292000000000002</v>
      </c>
      <c r="AB125" s="5">
        <v>655.15</v>
      </c>
      <c r="AC125" s="8">
        <f t="shared" si="317"/>
        <v>16673.877634123994</v>
      </c>
      <c r="AD125" s="6">
        <v>0</v>
      </c>
      <c r="AE125" s="5">
        <v>0</v>
      </c>
      <c r="AF125" s="8">
        <v>0</v>
      </c>
      <c r="AG125" s="6">
        <v>0</v>
      </c>
      <c r="AH125" s="5">
        <v>0</v>
      </c>
      <c r="AI125" s="8">
        <v>0</v>
      </c>
      <c r="AJ125" s="6">
        <v>0</v>
      </c>
      <c r="AK125" s="5">
        <v>0</v>
      </c>
      <c r="AL125" s="8">
        <v>0</v>
      </c>
      <c r="AM125" s="6">
        <v>0</v>
      </c>
      <c r="AN125" s="5">
        <v>0</v>
      </c>
      <c r="AO125" s="8">
        <v>0</v>
      </c>
      <c r="AP125" s="6">
        <v>0</v>
      </c>
      <c r="AQ125" s="5">
        <v>0</v>
      </c>
      <c r="AR125" s="8">
        <v>0</v>
      </c>
      <c r="AS125" s="6">
        <v>0</v>
      </c>
      <c r="AT125" s="5">
        <v>0</v>
      </c>
      <c r="AU125" s="8">
        <v>0</v>
      </c>
      <c r="AV125" s="6">
        <v>0</v>
      </c>
      <c r="AW125" s="5">
        <v>0</v>
      </c>
      <c r="AX125" s="8">
        <v>0</v>
      </c>
      <c r="AY125" s="6">
        <v>3.165</v>
      </c>
      <c r="AZ125" s="5">
        <v>50.29</v>
      </c>
      <c r="BA125" s="8">
        <f t="shared" si="326"/>
        <v>15889.415481832544</v>
      </c>
      <c r="BB125" s="6">
        <v>13.715999999999999</v>
      </c>
      <c r="BC125" s="5">
        <v>177.78</v>
      </c>
      <c r="BD125" s="8">
        <f t="shared" si="318"/>
        <v>12961.504811898512</v>
      </c>
      <c r="BE125" s="6">
        <v>0</v>
      </c>
      <c r="BF125" s="5">
        <v>0</v>
      </c>
      <c r="BG125" s="8">
        <v>0</v>
      </c>
      <c r="BH125" s="6">
        <v>0</v>
      </c>
      <c r="BI125" s="5">
        <v>0</v>
      </c>
      <c r="BJ125" s="8">
        <v>0</v>
      </c>
      <c r="BK125" s="6">
        <v>0.82899999999999996</v>
      </c>
      <c r="BL125" s="5">
        <v>13.79</v>
      </c>
      <c r="BM125" s="8">
        <f t="shared" si="319"/>
        <v>16634.499396863692</v>
      </c>
      <c r="BN125" s="6">
        <v>0</v>
      </c>
      <c r="BO125" s="5">
        <v>0</v>
      </c>
      <c r="BP125" s="8">
        <v>0</v>
      </c>
      <c r="BQ125" s="6">
        <v>0</v>
      </c>
      <c r="BR125" s="5">
        <v>0</v>
      </c>
      <c r="BS125" s="8">
        <v>0</v>
      </c>
      <c r="BT125" s="6">
        <v>0</v>
      </c>
      <c r="BU125" s="5">
        <v>0</v>
      </c>
      <c r="BV125" s="8">
        <v>0</v>
      </c>
      <c r="BW125" s="6">
        <v>0</v>
      </c>
      <c r="BX125" s="5">
        <v>0</v>
      </c>
      <c r="BY125" s="8">
        <v>0</v>
      </c>
      <c r="BZ125" s="6">
        <v>21.484999999999999</v>
      </c>
      <c r="CA125" s="5">
        <v>365.27</v>
      </c>
      <c r="CB125" s="8">
        <f t="shared" si="320"/>
        <v>17001.163602513381</v>
      </c>
      <c r="CC125" s="6">
        <v>0</v>
      </c>
      <c r="CD125" s="5">
        <v>0</v>
      </c>
      <c r="CE125" s="8">
        <v>0</v>
      </c>
      <c r="CF125" s="6">
        <v>0</v>
      </c>
      <c r="CG125" s="5">
        <v>0</v>
      </c>
      <c r="CH125" s="8">
        <v>0</v>
      </c>
      <c r="CI125" s="6">
        <v>0</v>
      </c>
      <c r="CJ125" s="5">
        <v>0</v>
      </c>
      <c r="CK125" s="8">
        <v>0</v>
      </c>
      <c r="CL125" s="6"/>
      <c r="CM125" s="5"/>
      <c r="CN125" s="8"/>
      <c r="CO125" s="6">
        <v>0</v>
      </c>
      <c r="CP125" s="5">
        <v>0</v>
      </c>
      <c r="CQ125" s="8">
        <v>0</v>
      </c>
      <c r="CR125" s="6">
        <v>0</v>
      </c>
      <c r="CS125" s="5">
        <v>0</v>
      </c>
      <c r="CT125" s="8">
        <v>0</v>
      </c>
      <c r="CU125" s="6">
        <v>0</v>
      </c>
      <c r="CV125" s="5">
        <v>0</v>
      </c>
      <c r="CW125" s="8">
        <v>0</v>
      </c>
      <c r="CX125" s="6">
        <v>0</v>
      </c>
      <c r="CY125" s="5">
        <v>0</v>
      </c>
      <c r="CZ125" s="8">
        <v>0</v>
      </c>
      <c r="DA125" s="6">
        <v>0</v>
      </c>
      <c r="DB125" s="5">
        <v>0</v>
      </c>
      <c r="DC125" s="8">
        <v>0</v>
      </c>
      <c r="DD125" s="6">
        <v>0</v>
      </c>
      <c r="DE125" s="5">
        <v>0</v>
      </c>
      <c r="DF125" s="8">
        <v>0</v>
      </c>
      <c r="DG125" s="6">
        <v>0</v>
      </c>
      <c r="DH125" s="5">
        <v>0</v>
      </c>
      <c r="DI125" s="8">
        <v>0</v>
      </c>
      <c r="DJ125" s="6">
        <v>0</v>
      </c>
      <c r="DK125" s="5">
        <v>0</v>
      </c>
      <c r="DL125" s="8">
        <v>0</v>
      </c>
      <c r="DM125" s="6">
        <v>0</v>
      </c>
      <c r="DN125" s="5">
        <v>0</v>
      </c>
      <c r="DO125" s="8">
        <v>0</v>
      </c>
      <c r="DP125" s="6">
        <v>0</v>
      </c>
      <c r="DQ125" s="5">
        <v>0</v>
      </c>
      <c r="DR125" s="8">
        <v>0</v>
      </c>
      <c r="DS125" s="6">
        <v>100.67400000000001</v>
      </c>
      <c r="DT125" s="5">
        <v>1156.27</v>
      </c>
      <c r="DU125" s="8">
        <f t="shared" si="321"/>
        <v>11485.28915112144</v>
      </c>
      <c r="DV125" s="6">
        <v>405.89</v>
      </c>
      <c r="DW125" s="5">
        <v>5722.32</v>
      </c>
      <c r="DX125" s="8">
        <f t="shared" si="322"/>
        <v>14098.20394688216</v>
      </c>
      <c r="DY125" s="13">
        <f t="shared" si="323"/>
        <v>714.52200000000005</v>
      </c>
      <c r="DZ125" s="8">
        <f t="shared" si="324"/>
        <v>9633.43</v>
      </c>
    </row>
    <row r="126" spans="1:130" ht="15" customHeight="1" x14ac:dyDescent="0.3">
      <c r="A126" s="45">
        <v>2015</v>
      </c>
      <c r="B126" s="46" t="s">
        <v>5</v>
      </c>
      <c r="C126" s="6">
        <v>0</v>
      </c>
      <c r="D126" s="5">
        <v>0</v>
      </c>
      <c r="E126" s="8">
        <v>0</v>
      </c>
      <c r="F126" s="6">
        <v>0</v>
      </c>
      <c r="G126" s="5">
        <v>0</v>
      </c>
      <c r="H126" s="8">
        <v>0</v>
      </c>
      <c r="I126" s="6">
        <v>0</v>
      </c>
      <c r="J126" s="5">
        <v>0</v>
      </c>
      <c r="K126" s="8">
        <v>0</v>
      </c>
      <c r="L126" s="6">
        <v>70.403999999999996</v>
      </c>
      <c r="M126" s="5">
        <v>937.3</v>
      </c>
      <c r="N126" s="8">
        <f t="shared" si="316"/>
        <v>13313.16402477132</v>
      </c>
      <c r="O126" s="6">
        <v>0</v>
      </c>
      <c r="P126" s="5">
        <v>0</v>
      </c>
      <c r="Q126" s="8">
        <v>0</v>
      </c>
      <c r="R126" s="6">
        <v>0</v>
      </c>
      <c r="S126" s="5">
        <v>0</v>
      </c>
      <c r="T126" s="8">
        <v>0</v>
      </c>
      <c r="U126" s="6">
        <v>0</v>
      </c>
      <c r="V126" s="5">
        <v>0</v>
      </c>
      <c r="W126" s="8">
        <v>0</v>
      </c>
      <c r="X126" s="6">
        <v>0</v>
      </c>
      <c r="Y126" s="5">
        <v>0</v>
      </c>
      <c r="Z126" s="8">
        <v>0</v>
      </c>
      <c r="AA126" s="6">
        <v>8.6950000000000003</v>
      </c>
      <c r="AB126" s="5">
        <v>238.36</v>
      </c>
      <c r="AC126" s="8">
        <f t="shared" si="317"/>
        <v>27413.45600920069</v>
      </c>
      <c r="AD126" s="6">
        <v>0</v>
      </c>
      <c r="AE126" s="5">
        <v>0</v>
      </c>
      <c r="AF126" s="8">
        <v>0</v>
      </c>
      <c r="AG126" s="6">
        <v>0</v>
      </c>
      <c r="AH126" s="5">
        <v>0</v>
      </c>
      <c r="AI126" s="8">
        <v>0</v>
      </c>
      <c r="AJ126" s="6">
        <v>0</v>
      </c>
      <c r="AK126" s="5">
        <v>0</v>
      </c>
      <c r="AL126" s="8">
        <v>0</v>
      </c>
      <c r="AM126" s="6">
        <v>0</v>
      </c>
      <c r="AN126" s="5">
        <v>0</v>
      </c>
      <c r="AO126" s="8">
        <v>0</v>
      </c>
      <c r="AP126" s="6">
        <v>0</v>
      </c>
      <c r="AQ126" s="5">
        <v>0</v>
      </c>
      <c r="AR126" s="8">
        <v>0</v>
      </c>
      <c r="AS126" s="6">
        <v>0</v>
      </c>
      <c r="AT126" s="5">
        <v>0</v>
      </c>
      <c r="AU126" s="8">
        <v>0</v>
      </c>
      <c r="AV126" s="6">
        <v>0</v>
      </c>
      <c r="AW126" s="5">
        <v>0</v>
      </c>
      <c r="AX126" s="8">
        <v>0</v>
      </c>
      <c r="AY126" s="6">
        <v>0</v>
      </c>
      <c r="AZ126" s="5">
        <v>0</v>
      </c>
      <c r="BA126" s="8">
        <v>0</v>
      </c>
      <c r="BB126" s="6">
        <v>13.289</v>
      </c>
      <c r="BC126" s="5">
        <v>180.91</v>
      </c>
      <c r="BD126" s="8">
        <f t="shared" si="318"/>
        <v>13613.514937166077</v>
      </c>
      <c r="BE126" s="6">
        <v>0</v>
      </c>
      <c r="BF126" s="5">
        <v>0</v>
      </c>
      <c r="BG126" s="8">
        <v>0</v>
      </c>
      <c r="BH126" s="6">
        <v>0</v>
      </c>
      <c r="BI126" s="5">
        <v>0</v>
      </c>
      <c r="BJ126" s="8">
        <v>0</v>
      </c>
      <c r="BK126" s="6">
        <v>32.058</v>
      </c>
      <c r="BL126" s="5">
        <v>420.21</v>
      </c>
      <c r="BM126" s="8">
        <f t="shared" si="319"/>
        <v>13107.80460415497</v>
      </c>
      <c r="BN126" s="6">
        <v>0</v>
      </c>
      <c r="BO126" s="5">
        <v>0</v>
      </c>
      <c r="BP126" s="8">
        <v>0</v>
      </c>
      <c r="BQ126" s="6">
        <v>0</v>
      </c>
      <c r="BR126" s="5">
        <v>0</v>
      </c>
      <c r="BS126" s="8">
        <v>0</v>
      </c>
      <c r="BT126" s="6">
        <v>0</v>
      </c>
      <c r="BU126" s="5">
        <v>0</v>
      </c>
      <c r="BV126" s="8">
        <v>0</v>
      </c>
      <c r="BW126" s="6">
        <v>0</v>
      </c>
      <c r="BX126" s="5">
        <v>0</v>
      </c>
      <c r="BY126" s="8">
        <v>0</v>
      </c>
      <c r="BZ126" s="6">
        <v>0</v>
      </c>
      <c r="CA126" s="5">
        <v>0</v>
      </c>
      <c r="CB126" s="8">
        <v>0</v>
      </c>
      <c r="CC126" s="6">
        <v>0</v>
      </c>
      <c r="CD126" s="5">
        <v>0</v>
      </c>
      <c r="CE126" s="8">
        <v>0</v>
      </c>
      <c r="CF126" s="6">
        <v>0</v>
      </c>
      <c r="CG126" s="5">
        <v>0</v>
      </c>
      <c r="CH126" s="8">
        <v>0</v>
      </c>
      <c r="CI126" s="6">
        <v>0</v>
      </c>
      <c r="CJ126" s="5">
        <v>0</v>
      </c>
      <c r="CK126" s="8">
        <v>0</v>
      </c>
      <c r="CL126" s="6"/>
      <c r="CM126" s="5"/>
      <c r="CN126" s="8"/>
      <c r="CO126" s="6">
        <v>0.5</v>
      </c>
      <c r="CP126" s="5">
        <v>5.92</v>
      </c>
      <c r="CQ126" s="8">
        <f t="shared" si="327"/>
        <v>11840</v>
      </c>
      <c r="CR126" s="6">
        <v>0</v>
      </c>
      <c r="CS126" s="5">
        <v>0</v>
      </c>
      <c r="CT126" s="8">
        <v>0</v>
      </c>
      <c r="CU126" s="6">
        <v>0</v>
      </c>
      <c r="CV126" s="5">
        <v>0</v>
      </c>
      <c r="CW126" s="8">
        <v>0</v>
      </c>
      <c r="CX126" s="6">
        <v>0</v>
      </c>
      <c r="CY126" s="5">
        <v>0</v>
      </c>
      <c r="CZ126" s="8">
        <v>0</v>
      </c>
      <c r="DA126" s="6">
        <v>0.05</v>
      </c>
      <c r="DB126" s="5">
        <v>0.83</v>
      </c>
      <c r="DC126" s="8">
        <f t="shared" ref="DC126" si="328">DB126/DA126*1000</f>
        <v>16599.999999999996</v>
      </c>
      <c r="DD126" s="6">
        <v>0</v>
      </c>
      <c r="DE126" s="5">
        <v>0</v>
      </c>
      <c r="DF126" s="8">
        <v>0</v>
      </c>
      <c r="DG126" s="6">
        <v>0</v>
      </c>
      <c r="DH126" s="5">
        <v>0</v>
      </c>
      <c r="DI126" s="8">
        <v>0</v>
      </c>
      <c r="DJ126" s="6">
        <v>0</v>
      </c>
      <c r="DK126" s="5">
        <v>0</v>
      </c>
      <c r="DL126" s="8">
        <v>0</v>
      </c>
      <c r="DM126" s="6">
        <v>0</v>
      </c>
      <c r="DN126" s="5">
        <v>0</v>
      </c>
      <c r="DO126" s="8">
        <v>0</v>
      </c>
      <c r="DP126" s="6">
        <v>0</v>
      </c>
      <c r="DQ126" s="5">
        <v>0</v>
      </c>
      <c r="DR126" s="8">
        <v>0</v>
      </c>
      <c r="DS126" s="6">
        <v>72.89</v>
      </c>
      <c r="DT126" s="5">
        <v>741.21</v>
      </c>
      <c r="DU126" s="8">
        <f t="shared" si="321"/>
        <v>10168.884620661271</v>
      </c>
      <c r="DV126" s="6">
        <v>313.64600000000002</v>
      </c>
      <c r="DW126" s="5">
        <v>4678.95</v>
      </c>
      <c r="DX126" s="8">
        <f t="shared" si="322"/>
        <v>14917.932956262792</v>
      </c>
      <c r="DY126" s="13">
        <f t="shared" si="323"/>
        <v>511.53199999999998</v>
      </c>
      <c r="DZ126" s="8">
        <f t="shared" si="324"/>
        <v>7203.69</v>
      </c>
    </row>
    <row r="127" spans="1:130" ht="15" customHeight="1" x14ac:dyDescent="0.3">
      <c r="A127" s="45">
        <v>2015</v>
      </c>
      <c r="B127" s="46" t="s">
        <v>6</v>
      </c>
      <c r="C127" s="6">
        <v>0</v>
      </c>
      <c r="D127" s="5">
        <v>0</v>
      </c>
      <c r="E127" s="8">
        <v>0</v>
      </c>
      <c r="F127" s="6">
        <v>0</v>
      </c>
      <c r="G127" s="5">
        <v>0</v>
      </c>
      <c r="H127" s="8">
        <v>0</v>
      </c>
      <c r="I127" s="6">
        <v>0</v>
      </c>
      <c r="J127" s="5">
        <v>0</v>
      </c>
      <c r="K127" s="8">
        <v>0</v>
      </c>
      <c r="L127" s="6">
        <v>110.795</v>
      </c>
      <c r="M127" s="5">
        <v>1404.64</v>
      </c>
      <c r="N127" s="8">
        <f t="shared" si="316"/>
        <v>12677.828421860193</v>
      </c>
      <c r="O127" s="6">
        <v>0</v>
      </c>
      <c r="P127" s="5">
        <v>0</v>
      </c>
      <c r="Q127" s="8">
        <v>0</v>
      </c>
      <c r="R127" s="6">
        <v>0</v>
      </c>
      <c r="S127" s="5">
        <v>0</v>
      </c>
      <c r="T127" s="8">
        <v>0</v>
      </c>
      <c r="U127" s="6">
        <v>0</v>
      </c>
      <c r="V127" s="5">
        <v>0</v>
      </c>
      <c r="W127" s="8">
        <v>0</v>
      </c>
      <c r="X127" s="6">
        <v>0</v>
      </c>
      <c r="Y127" s="5">
        <v>0</v>
      </c>
      <c r="Z127" s="8">
        <v>0</v>
      </c>
      <c r="AA127" s="6">
        <v>32.273000000000003</v>
      </c>
      <c r="AB127" s="5">
        <v>550.6</v>
      </c>
      <c r="AC127" s="8">
        <f t="shared" si="317"/>
        <v>17060.700895485388</v>
      </c>
      <c r="AD127" s="6">
        <v>0</v>
      </c>
      <c r="AE127" s="5">
        <v>0</v>
      </c>
      <c r="AF127" s="8">
        <v>0</v>
      </c>
      <c r="AG127" s="6">
        <v>0</v>
      </c>
      <c r="AH127" s="5">
        <v>0</v>
      </c>
      <c r="AI127" s="8">
        <v>0</v>
      </c>
      <c r="AJ127" s="6">
        <v>0</v>
      </c>
      <c r="AK127" s="5">
        <v>0</v>
      </c>
      <c r="AL127" s="8">
        <v>0</v>
      </c>
      <c r="AM127" s="6">
        <v>0</v>
      </c>
      <c r="AN127" s="5">
        <v>0</v>
      </c>
      <c r="AO127" s="8">
        <v>0</v>
      </c>
      <c r="AP127" s="6">
        <v>0</v>
      </c>
      <c r="AQ127" s="5">
        <v>0</v>
      </c>
      <c r="AR127" s="8">
        <v>0</v>
      </c>
      <c r="AS127" s="6">
        <v>0</v>
      </c>
      <c r="AT127" s="5">
        <v>0</v>
      </c>
      <c r="AU127" s="8">
        <v>0</v>
      </c>
      <c r="AV127" s="6">
        <v>0</v>
      </c>
      <c r="AW127" s="5">
        <v>0</v>
      </c>
      <c r="AX127" s="8">
        <v>0</v>
      </c>
      <c r="AY127" s="6">
        <v>3</v>
      </c>
      <c r="AZ127" s="5">
        <v>50.85</v>
      </c>
      <c r="BA127" s="8">
        <f t="shared" si="326"/>
        <v>16950</v>
      </c>
      <c r="BB127" s="6">
        <v>5.593</v>
      </c>
      <c r="BC127" s="5">
        <v>101.14</v>
      </c>
      <c r="BD127" s="8">
        <f t="shared" si="318"/>
        <v>18083.318433756482</v>
      </c>
      <c r="BE127" s="6">
        <v>0</v>
      </c>
      <c r="BF127" s="5">
        <v>0</v>
      </c>
      <c r="BG127" s="8">
        <v>0</v>
      </c>
      <c r="BH127" s="6">
        <v>0</v>
      </c>
      <c r="BI127" s="5">
        <v>0</v>
      </c>
      <c r="BJ127" s="8">
        <v>0</v>
      </c>
      <c r="BK127" s="6">
        <v>25.908999999999999</v>
      </c>
      <c r="BL127" s="5">
        <v>352.7</v>
      </c>
      <c r="BM127" s="8">
        <f t="shared" si="319"/>
        <v>13613.03022115867</v>
      </c>
      <c r="BN127" s="6">
        <v>0</v>
      </c>
      <c r="BO127" s="5">
        <v>0</v>
      </c>
      <c r="BP127" s="8">
        <v>0</v>
      </c>
      <c r="BQ127" s="6">
        <v>0</v>
      </c>
      <c r="BR127" s="5">
        <v>0</v>
      </c>
      <c r="BS127" s="8">
        <v>0</v>
      </c>
      <c r="BT127" s="6">
        <v>40.07</v>
      </c>
      <c r="BU127" s="5">
        <v>455.92</v>
      </c>
      <c r="BV127" s="8">
        <f t="shared" ref="BV127:BV134" si="329">BU127/BT127*1000</f>
        <v>11378.088345395558</v>
      </c>
      <c r="BW127" s="6">
        <v>0</v>
      </c>
      <c r="BX127" s="5">
        <v>0</v>
      </c>
      <c r="BY127" s="8">
        <v>0</v>
      </c>
      <c r="BZ127" s="6">
        <v>0.73</v>
      </c>
      <c r="CA127" s="5">
        <v>32.11</v>
      </c>
      <c r="CB127" s="8">
        <f t="shared" si="320"/>
        <v>43986.301369863017</v>
      </c>
      <c r="CC127" s="6">
        <v>0</v>
      </c>
      <c r="CD127" s="5">
        <v>0</v>
      </c>
      <c r="CE127" s="8">
        <v>0</v>
      </c>
      <c r="CF127" s="6">
        <v>0</v>
      </c>
      <c r="CG127" s="5">
        <v>0</v>
      </c>
      <c r="CH127" s="8">
        <v>0</v>
      </c>
      <c r="CI127" s="6">
        <v>0</v>
      </c>
      <c r="CJ127" s="5">
        <v>0</v>
      </c>
      <c r="CK127" s="8">
        <v>0</v>
      </c>
      <c r="CL127" s="6"/>
      <c r="CM127" s="5"/>
      <c r="CN127" s="8"/>
      <c r="CO127" s="6">
        <v>0</v>
      </c>
      <c r="CP127" s="5">
        <v>0</v>
      </c>
      <c r="CQ127" s="8">
        <v>0</v>
      </c>
      <c r="CR127" s="6">
        <v>0</v>
      </c>
      <c r="CS127" s="5">
        <v>0</v>
      </c>
      <c r="CT127" s="8">
        <v>0</v>
      </c>
      <c r="CU127" s="6">
        <v>0</v>
      </c>
      <c r="CV127" s="5">
        <v>0</v>
      </c>
      <c r="CW127" s="8">
        <v>0</v>
      </c>
      <c r="CX127" s="6">
        <v>0</v>
      </c>
      <c r="CY127" s="5">
        <v>0</v>
      </c>
      <c r="CZ127" s="8">
        <v>0</v>
      </c>
      <c r="DA127" s="6">
        <v>0</v>
      </c>
      <c r="DB127" s="5">
        <v>0</v>
      </c>
      <c r="DC127" s="8">
        <v>0</v>
      </c>
      <c r="DD127" s="6">
        <v>0</v>
      </c>
      <c r="DE127" s="5">
        <v>0</v>
      </c>
      <c r="DF127" s="8">
        <v>0</v>
      </c>
      <c r="DG127" s="6">
        <v>0</v>
      </c>
      <c r="DH127" s="5">
        <v>0</v>
      </c>
      <c r="DI127" s="8">
        <v>0</v>
      </c>
      <c r="DJ127" s="6">
        <v>0</v>
      </c>
      <c r="DK127" s="5">
        <v>0</v>
      </c>
      <c r="DL127" s="8">
        <v>0</v>
      </c>
      <c r="DM127" s="6">
        <v>0</v>
      </c>
      <c r="DN127" s="5">
        <v>0</v>
      </c>
      <c r="DO127" s="8">
        <v>0</v>
      </c>
      <c r="DP127" s="6">
        <v>0</v>
      </c>
      <c r="DQ127" s="5">
        <v>0</v>
      </c>
      <c r="DR127" s="8">
        <v>0</v>
      </c>
      <c r="DS127" s="6">
        <v>445.29</v>
      </c>
      <c r="DT127" s="5">
        <v>4691.0200000000004</v>
      </c>
      <c r="DU127" s="8">
        <f t="shared" si="321"/>
        <v>10534.752633115499</v>
      </c>
      <c r="DV127" s="6">
        <v>473.10899999999998</v>
      </c>
      <c r="DW127" s="5">
        <v>6253.63</v>
      </c>
      <c r="DX127" s="8">
        <f t="shared" si="322"/>
        <v>13218.159028891863</v>
      </c>
      <c r="DY127" s="13">
        <f t="shared" si="323"/>
        <v>1136.769</v>
      </c>
      <c r="DZ127" s="8">
        <f t="shared" si="324"/>
        <v>13892.610000000002</v>
      </c>
    </row>
    <row r="128" spans="1:130" ht="15" customHeight="1" x14ac:dyDescent="0.3">
      <c r="A128" s="45">
        <v>2015</v>
      </c>
      <c r="B128" s="46" t="s">
        <v>7</v>
      </c>
      <c r="C128" s="6">
        <v>0</v>
      </c>
      <c r="D128" s="5">
        <v>0</v>
      </c>
      <c r="E128" s="8">
        <v>0</v>
      </c>
      <c r="F128" s="6">
        <v>0</v>
      </c>
      <c r="G128" s="5">
        <v>0</v>
      </c>
      <c r="H128" s="8">
        <v>0</v>
      </c>
      <c r="I128" s="6">
        <v>0</v>
      </c>
      <c r="J128" s="5">
        <v>0</v>
      </c>
      <c r="K128" s="8">
        <v>0</v>
      </c>
      <c r="L128" s="6">
        <v>107.512</v>
      </c>
      <c r="M128" s="5">
        <v>1395.87</v>
      </c>
      <c r="N128" s="8">
        <f t="shared" si="316"/>
        <v>12983.387900885482</v>
      </c>
      <c r="O128" s="6">
        <v>0</v>
      </c>
      <c r="P128" s="5">
        <v>0</v>
      </c>
      <c r="Q128" s="8">
        <v>0</v>
      </c>
      <c r="R128" s="6">
        <v>0</v>
      </c>
      <c r="S128" s="5">
        <v>0</v>
      </c>
      <c r="T128" s="8">
        <v>0</v>
      </c>
      <c r="U128" s="6">
        <v>0</v>
      </c>
      <c r="V128" s="5">
        <v>0</v>
      </c>
      <c r="W128" s="8">
        <v>0</v>
      </c>
      <c r="X128" s="6">
        <v>0</v>
      </c>
      <c r="Y128" s="5">
        <v>0</v>
      </c>
      <c r="Z128" s="8">
        <v>0</v>
      </c>
      <c r="AA128" s="6">
        <v>44.305</v>
      </c>
      <c r="AB128" s="5">
        <v>668.41</v>
      </c>
      <c r="AC128" s="8">
        <f t="shared" si="317"/>
        <v>15086.559079110708</v>
      </c>
      <c r="AD128" s="6">
        <v>0</v>
      </c>
      <c r="AE128" s="5">
        <v>0</v>
      </c>
      <c r="AF128" s="8">
        <v>0</v>
      </c>
      <c r="AG128" s="6">
        <v>0</v>
      </c>
      <c r="AH128" s="5">
        <v>0</v>
      </c>
      <c r="AI128" s="8">
        <v>0</v>
      </c>
      <c r="AJ128" s="6">
        <v>0</v>
      </c>
      <c r="AK128" s="5">
        <v>0</v>
      </c>
      <c r="AL128" s="8">
        <v>0</v>
      </c>
      <c r="AM128" s="6">
        <v>0</v>
      </c>
      <c r="AN128" s="5">
        <v>0</v>
      </c>
      <c r="AO128" s="8">
        <v>0</v>
      </c>
      <c r="AP128" s="6">
        <v>0</v>
      </c>
      <c r="AQ128" s="5">
        <v>0</v>
      </c>
      <c r="AR128" s="8">
        <v>0</v>
      </c>
      <c r="AS128" s="6">
        <v>0</v>
      </c>
      <c r="AT128" s="5">
        <v>0</v>
      </c>
      <c r="AU128" s="8">
        <v>0</v>
      </c>
      <c r="AV128" s="6">
        <v>0</v>
      </c>
      <c r="AW128" s="5">
        <v>0</v>
      </c>
      <c r="AX128" s="8">
        <v>0</v>
      </c>
      <c r="AY128" s="6">
        <v>6</v>
      </c>
      <c r="AZ128" s="5">
        <v>101.69</v>
      </c>
      <c r="BA128" s="8">
        <f t="shared" si="326"/>
        <v>16948.333333333336</v>
      </c>
      <c r="BB128" s="6">
        <v>6.3970000000000002</v>
      </c>
      <c r="BC128" s="5">
        <v>105.6</v>
      </c>
      <c r="BD128" s="8">
        <f t="shared" si="318"/>
        <v>16507.738002188526</v>
      </c>
      <c r="BE128" s="6">
        <v>0</v>
      </c>
      <c r="BF128" s="5">
        <v>0</v>
      </c>
      <c r="BG128" s="8">
        <v>0</v>
      </c>
      <c r="BH128" s="6">
        <v>0</v>
      </c>
      <c r="BI128" s="5">
        <v>0</v>
      </c>
      <c r="BJ128" s="8">
        <v>0</v>
      </c>
      <c r="BK128" s="6">
        <v>1.1379999999999999</v>
      </c>
      <c r="BL128" s="5">
        <v>17.920000000000002</v>
      </c>
      <c r="BM128" s="8">
        <f t="shared" si="319"/>
        <v>15746.9244288225</v>
      </c>
      <c r="BN128" s="6">
        <v>0</v>
      </c>
      <c r="BO128" s="5">
        <v>0</v>
      </c>
      <c r="BP128" s="8">
        <v>0</v>
      </c>
      <c r="BQ128" s="6">
        <v>0</v>
      </c>
      <c r="BR128" s="5">
        <v>0</v>
      </c>
      <c r="BS128" s="8">
        <v>0</v>
      </c>
      <c r="BT128" s="6">
        <v>8.6479999999999997</v>
      </c>
      <c r="BU128" s="5">
        <v>150.53</v>
      </c>
      <c r="BV128" s="8">
        <f t="shared" si="329"/>
        <v>17406.336725254394</v>
      </c>
      <c r="BW128" s="6">
        <v>0</v>
      </c>
      <c r="BX128" s="5">
        <v>0</v>
      </c>
      <c r="BY128" s="8">
        <v>0</v>
      </c>
      <c r="BZ128" s="6">
        <v>0.59</v>
      </c>
      <c r="CA128" s="5">
        <v>37.299999999999997</v>
      </c>
      <c r="CB128" s="8">
        <f t="shared" si="320"/>
        <v>63220.338983050846</v>
      </c>
      <c r="CC128" s="6">
        <v>0</v>
      </c>
      <c r="CD128" s="5">
        <v>0</v>
      </c>
      <c r="CE128" s="8">
        <v>0</v>
      </c>
      <c r="CF128" s="6">
        <v>0</v>
      </c>
      <c r="CG128" s="5">
        <v>0</v>
      </c>
      <c r="CH128" s="8">
        <v>0</v>
      </c>
      <c r="CI128" s="6">
        <v>0</v>
      </c>
      <c r="CJ128" s="5">
        <v>0</v>
      </c>
      <c r="CK128" s="8">
        <v>0</v>
      </c>
      <c r="CL128" s="6"/>
      <c r="CM128" s="5"/>
      <c r="CN128" s="8"/>
      <c r="CO128" s="6">
        <v>0</v>
      </c>
      <c r="CP128" s="5">
        <v>0</v>
      </c>
      <c r="CQ128" s="8">
        <v>0</v>
      </c>
      <c r="CR128" s="6">
        <v>0</v>
      </c>
      <c r="CS128" s="5">
        <v>0</v>
      </c>
      <c r="CT128" s="8">
        <v>0</v>
      </c>
      <c r="CU128" s="6">
        <v>0</v>
      </c>
      <c r="CV128" s="5">
        <v>0</v>
      </c>
      <c r="CW128" s="8">
        <v>0</v>
      </c>
      <c r="CX128" s="6">
        <v>0</v>
      </c>
      <c r="CY128" s="5">
        <v>0</v>
      </c>
      <c r="CZ128" s="8">
        <v>0</v>
      </c>
      <c r="DA128" s="6">
        <v>0</v>
      </c>
      <c r="DB128" s="5">
        <v>0</v>
      </c>
      <c r="DC128" s="8">
        <v>0</v>
      </c>
      <c r="DD128" s="6">
        <v>0</v>
      </c>
      <c r="DE128" s="5">
        <v>0</v>
      </c>
      <c r="DF128" s="8">
        <v>0</v>
      </c>
      <c r="DG128" s="6">
        <v>0</v>
      </c>
      <c r="DH128" s="5">
        <v>0</v>
      </c>
      <c r="DI128" s="8">
        <v>0</v>
      </c>
      <c r="DJ128" s="6">
        <v>0</v>
      </c>
      <c r="DK128" s="5">
        <v>0</v>
      </c>
      <c r="DL128" s="8">
        <v>0</v>
      </c>
      <c r="DM128" s="6">
        <v>0</v>
      </c>
      <c r="DN128" s="5">
        <v>0</v>
      </c>
      <c r="DO128" s="8">
        <v>0</v>
      </c>
      <c r="DP128" s="6">
        <v>0</v>
      </c>
      <c r="DQ128" s="5">
        <v>0</v>
      </c>
      <c r="DR128" s="8">
        <v>0</v>
      </c>
      <c r="DS128" s="6">
        <v>345.65</v>
      </c>
      <c r="DT128" s="5">
        <v>3532.61</v>
      </c>
      <c r="DU128" s="8">
        <f t="shared" si="321"/>
        <v>10220.193837697094</v>
      </c>
      <c r="DV128" s="6">
        <v>402.69499999999999</v>
      </c>
      <c r="DW128" s="5">
        <v>5338.11</v>
      </c>
      <c r="DX128" s="8">
        <f t="shared" si="322"/>
        <v>13255.962949626888</v>
      </c>
      <c r="DY128" s="13">
        <f t="shared" si="323"/>
        <v>922.93500000000006</v>
      </c>
      <c r="DZ128" s="8">
        <f t="shared" si="324"/>
        <v>11348.04</v>
      </c>
    </row>
    <row r="129" spans="1:130" ht="15" customHeight="1" x14ac:dyDescent="0.3">
      <c r="A129" s="45">
        <v>2015</v>
      </c>
      <c r="B129" s="46" t="s">
        <v>8</v>
      </c>
      <c r="C129" s="6">
        <v>0</v>
      </c>
      <c r="D129" s="5">
        <v>0</v>
      </c>
      <c r="E129" s="8">
        <v>0</v>
      </c>
      <c r="F129" s="6">
        <v>0</v>
      </c>
      <c r="G129" s="5">
        <v>0</v>
      </c>
      <c r="H129" s="8">
        <v>0</v>
      </c>
      <c r="I129" s="6">
        <v>0</v>
      </c>
      <c r="J129" s="5">
        <v>0</v>
      </c>
      <c r="K129" s="8">
        <v>0</v>
      </c>
      <c r="L129" s="6">
        <v>78.853999999999999</v>
      </c>
      <c r="M129" s="5">
        <v>1103.76</v>
      </c>
      <c r="N129" s="8">
        <f t="shared" si="316"/>
        <v>13997.514393689604</v>
      </c>
      <c r="O129" s="6">
        <v>0</v>
      </c>
      <c r="P129" s="5">
        <v>0</v>
      </c>
      <c r="Q129" s="8">
        <v>0</v>
      </c>
      <c r="R129" s="6">
        <v>0</v>
      </c>
      <c r="S129" s="5">
        <v>0</v>
      </c>
      <c r="T129" s="8">
        <v>0</v>
      </c>
      <c r="U129" s="6">
        <v>0</v>
      </c>
      <c r="V129" s="5">
        <v>0</v>
      </c>
      <c r="W129" s="8">
        <v>0</v>
      </c>
      <c r="X129" s="6">
        <v>0</v>
      </c>
      <c r="Y129" s="5">
        <v>0</v>
      </c>
      <c r="Z129" s="8">
        <v>0</v>
      </c>
      <c r="AA129" s="6">
        <v>10.611000000000001</v>
      </c>
      <c r="AB129" s="5">
        <v>302.58</v>
      </c>
      <c r="AC129" s="8">
        <f t="shared" si="317"/>
        <v>28515.691263782861</v>
      </c>
      <c r="AD129" s="6">
        <v>0</v>
      </c>
      <c r="AE129" s="5">
        <v>0</v>
      </c>
      <c r="AF129" s="8">
        <v>0</v>
      </c>
      <c r="AG129" s="6">
        <v>0</v>
      </c>
      <c r="AH129" s="5">
        <v>0</v>
      </c>
      <c r="AI129" s="8">
        <v>0</v>
      </c>
      <c r="AJ129" s="6">
        <v>0</v>
      </c>
      <c r="AK129" s="5">
        <v>0</v>
      </c>
      <c r="AL129" s="8">
        <v>0</v>
      </c>
      <c r="AM129" s="6">
        <v>0</v>
      </c>
      <c r="AN129" s="5">
        <v>0</v>
      </c>
      <c r="AO129" s="8">
        <v>0</v>
      </c>
      <c r="AP129" s="6">
        <v>0</v>
      </c>
      <c r="AQ129" s="5">
        <v>0</v>
      </c>
      <c r="AR129" s="8">
        <v>0</v>
      </c>
      <c r="AS129" s="6">
        <v>0</v>
      </c>
      <c r="AT129" s="5">
        <v>0</v>
      </c>
      <c r="AU129" s="8">
        <v>0</v>
      </c>
      <c r="AV129" s="6">
        <v>0</v>
      </c>
      <c r="AW129" s="5">
        <v>0</v>
      </c>
      <c r="AX129" s="8">
        <v>0</v>
      </c>
      <c r="AY129" s="6">
        <v>0</v>
      </c>
      <c r="AZ129" s="5">
        <v>0</v>
      </c>
      <c r="BA129" s="8">
        <v>0</v>
      </c>
      <c r="BB129" s="6">
        <v>6.056</v>
      </c>
      <c r="BC129" s="5">
        <v>116.94</v>
      </c>
      <c r="BD129" s="8">
        <f t="shared" si="318"/>
        <v>19309.775429326288</v>
      </c>
      <c r="BE129" s="6">
        <v>0</v>
      </c>
      <c r="BF129" s="5">
        <v>0</v>
      </c>
      <c r="BG129" s="8">
        <v>0</v>
      </c>
      <c r="BH129" s="6">
        <v>0</v>
      </c>
      <c r="BI129" s="5">
        <v>0</v>
      </c>
      <c r="BJ129" s="8">
        <v>0</v>
      </c>
      <c r="BK129" s="6">
        <v>1.34</v>
      </c>
      <c r="BL129" s="5">
        <v>24.94</v>
      </c>
      <c r="BM129" s="8">
        <f t="shared" si="319"/>
        <v>18611.940298507463</v>
      </c>
      <c r="BN129" s="6">
        <v>0</v>
      </c>
      <c r="BO129" s="5">
        <v>0</v>
      </c>
      <c r="BP129" s="8">
        <v>0</v>
      </c>
      <c r="BQ129" s="6">
        <v>0</v>
      </c>
      <c r="BR129" s="5">
        <v>0</v>
      </c>
      <c r="BS129" s="8">
        <v>0</v>
      </c>
      <c r="BT129" s="6">
        <v>7.36</v>
      </c>
      <c r="BU129" s="5">
        <v>125.41</v>
      </c>
      <c r="BV129" s="8">
        <f t="shared" si="329"/>
        <v>17039.402173913044</v>
      </c>
      <c r="BW129" s="6">
        <v>0</v>
      </c>
      <c r="BX129" s="5">
        <v>0</v>
      </c>
      <c r="BY129" s="8">
        <v>0</v>
      </c>
      <c r="BZ129" s="6">
        <v>0.06</v>
      </c>
      <c r="CA129" s="5">
        <v>2.5499999999999998</v>
      </c>
      <c r="CB129" s="8">
        <f t="shared" si="320"/>
        <v>42500</v>
      </c>
      <c r="CC129" s="6">
        <v>0</v>
      </c>
      <c r="CD129" s="5">
        <v>0</v>
      </c>
      <c r="CE129" s="8">
        <v>0</v>
      </c>
      <c r="CF129" s="6">
        <v>0</v>
      </c>
      <c r="CG129" s="5">
        <v>0</v>
      </c>
      <c r="CH129" s="8">
        <v>0</v>
      </c>
      <c r="CI129" s="6">
        <v>0</v>
      </c>
      <c r="CJ129" s="5">
        <v>0</v>
      </c>
      <c r="CK129" s="8">
        <v>0</v>
      </c>
      <c r="CL129" s="6"/>
      <c r="CM129" s="5"/>
      <c r="CN129" s="8"/>
      <c r="CO129" s="6">
        <v>0</v>
      </c>
      <c r="CP129" s="5">
        <v>0</v>
      </c>
      <c r="CQ129" s="8">
        <v>0</v>
      </c>
      <c r="CR129" s="6">
        <v>0</v>
      </c>
      <c r="CS129" s="5">
        <v>0</v>
      </c>
      <c r="CT129" s="8">
        <v>0</v>
      </c>
      <c r="CU129" s="6">
        <v>0</v>
      </c>
      <c r="CV129" s="5">
        <v>0</v>
      </c>
      <c r="CW129" s="8">
        <v>0</v>
      </c>
      <c r="CX129" s="6">
        <v>0</v>
      </c>
      <c r="CY129" s="5">
        <v>0</v>
      </c>
      <c r="CZ129" s="8">
        <v>0</v>
      </c>
      <c r="DA129" s="6">
        <v>0</v>
      </c>
      <c r="DB129" s="5">
        <v>0</v>
      </c>
      <c r="DC129" s="8">
        <v>0</v>
      </c>
      <c r="DD129" s="6">
        <v>0</v>
      </c>
      <c r="DE129" s="5">
        <v>0</v>
      </c>
      <c r="DF129" s="8">
        <v>0</v>
      </c>
      <c r="DG129" s="6">
        <v>0</v>
      </c>
      <c r="DH129" s="5">
        <v>0</v>
      </c>
      <c r="DI129" s="8">
        <v>0</v>
      </c>
      <c r="DJ129" s="6">
        <v>0</v>
      </c>
      <c r="DK129" s="5">
        <v>0</v>
      </c>
      <c r="DL129" s="8">
        <v>0</v>
      </c>
      <c r="DM129" s="6">
        <v>0</v>
      </c>
      <c r="DN129" s="5">
        <v>0</v>
      </c>
      <c r="DO129" s="8">
        <v>0</v>
      </c>
      <c r="DP129" s="6">
        <v>0</v>
      </c>
      <c r="DQ129" s="5">
        <v>0</v>
      </c>
      <c r="DR129" s="8">
        <v>0</v>
      </c>
      <c r="DS129" s="6">
        <v>310.59500000000003</v>
      </c>
      <c r="DT129" s="5">
        <v>3338.16</v>
      </c>
      <c r="DU129" s="8">
        <f t="shared" si="321"/>
        <v>10747.629549735184</v>
      </c>
      <c r="DV129" s="6">
        <v>620.48500000000001</v>
      </c>
      <c r="DW129" s="5">
        <v>8588.66</v>
      </c>
      <c r="DX129" s="8">
        <f t="shared" si="322"/>
        <v>13841.849520939264</v>
      </c>
      <c r="DY129" s="13">
        <f t="shared" si="323"/>
        <v>1035.3610000000001</v>
      </c>
      <c r="DZ129" s="8">
        <f t="shared" si="324"/>
        <v>13603</v>
      </c>
    </row>
    <row r="130" spans="1:130" ht="15" customHeight="1" x14ac:dyDescent="0.3">
      <c r="A130" s="45">
        <v>2015</v>
      </c>
      <c r="B130" s="46" t="s">
        <v>9</v>
      </c>
      <c r="C130" s="6">
        <v>0</v>
      </c>
      <c r="D130" s="5">
        <v>0</v>
      </c>
      <c r="E130" s="8">
        <v>0</v>
      </c>
      <c r="F130" s="6">
        <v>0.38500000000000001</v>
      </c>
      <c r="G130" s="5">
        <v>6.05</v>
      </c>
      <c r="H130" s="8">
        <f t="shared" ref="H130:H134" si="330">G130/F130*1000</f>
        <v>15714.285714285714</v>
      </c>
      <c r="I130" s="6">
        <v>0</v>
      </c>
      <c r="J130" s="5">
        <v>0</v>
      </c>
      <c r="K130" s="8">
        <v>0</v>
      </c>
      <c r="L130" s="6">
        <v>135.82300000000001</v>
      </c>
      <c r="M130" s="5">
        <v>1478.05</v>
      </c>
      <c r="N130" s="8">
        <f t="shared" si="316"/>
        <v>10882.177539886468</v>
      </c>
      <c r="O130" s="6">
        <v>0</v>
      </c>
      <c r="P130" s="5">
        <v>0</v>
      </c>
      <c r="Q130" s="8">
        <v>0</v>
      </c>
      <c r="R130" s="6">
        <v>0</v>
      </c>
      <c r="S130" s="5">
        <v>0</v>
      </c>
      <c r="T130" s="8">
        <v>0</v>
      </c>
      <c r="U130" s="6">
        <v>0</v>
      </c>
      <c r="V130" s="5">
        <v>0</v>
      </c>
      <c r="W130" s="8">
        <v>0</v>
      </c>
      <c r="X130" s="6">
        <v>0</v>
      </c>
      <c r="Y130" s="5">
        <v>0</v>
      </c>
      <c r="Z130" s="8">
        <v>0</v>
      </c>
      <c r="AA130" s="6">
        <v>10.845000000000001</v>
      </c>
      <c r="AB130" s="5">
        <v>268.14999999999998</v>
      </c>
      <c r="AC130" s="8">
        <f t="shared" si="317"/>
        <v>24725.680036883354</v>
      </c>
      <c r="AD130" s="6">
        <v>6.8810000000000002</v>
      </c>
      <c r="AE130" s="5">
        <v>345.79</v>
      </c>
      <c r="AF130" s="8">
        <f t="shared" ref="AF130" si="331">AE130/AD130*1000</f>
        <v>50252.870222351405</v>
      </c>
      <c r="AG130" s="6">
        <v>0</v>
      </c>
      <c r="AH130" s="5">
        <v>0</v>
      </c>
      <c r="AI130" s="8">
        <v>0</v>
      </c>
      <c r="AJ130" s="6">
        <v>0</v>
      </c>
      <c r="AK130" s="5">
        <v>0</v>
      </c>
      <c r="AL130" s="8">
        <v>0</v>
      </c>
      <c r="AM130" s="6">
        <v>5.0000000000000001E-3</v>
      </c>
      <c r="AN130" s="5">
        <v>0.06</v>
      </c>
      <c r="AO130" s="8">
        <f t="shared" ref="AO130" si="332">AN130/AM130*1000</f>
        <v>12000</v>
      </c>
      <c r="AP130" s="6">
        <v>0</v>
      </c>
      <c r="AQ130" s="5">
        <v>0</v>
      </c>
      <c r="AR130" s="8">
        <v>0</v>
      </c>
      <c r="AS130" s="6">
        <v>0</v>
      </c>
      <c r="AT130" s="5">
        <v>0</v>
      </c>
      <c r="AU130" s="8">
        <v>0</v>
      </c>
      <c r="AV130" s="6">
        <v>0</v>
      </c>
      <c r="AW130" s="5">
        <v>0</v>
      </c>
      <c r="AX130" s="8">
        <v>0</v>
      </c>
      <c r="AY130" s="6">
        <v>3.16</v>
      </c>
      <c r="AZ130" s="5">
        <v>50.85</v>
      </c>
      <c r="BA130" s="8">
        <f t="shared" si="326"/>
        <v>16091.772151898735</v>
      </c>
      <c r="BB130" s="6">
        <v>8.3510000000000009</v>
      </c>
      <c r="BC130" s="5">
        <v>129.65</v>
      </c>
      <c r="BD130" s="8">
        <f t="shared" si="318"/>
        <v>15525.086815950184</v>
      </c>
      <c r="BE130" s="6">
        <v>0</v>
      </c>
      <c r="BF130" s="5">
        <v>0</v>
      </c>
      <c r="BG130" s="8">
        <v>0</v>
      </c>
      <c r="BH130" s="6">
        <v>0</v>
      </c>
      <c r="BI130" s="5">
        <v>0</v>
      </c>
      <c r="BJ130" s="8">
        <v>0</v>
      </c>
      <c r="BK130" s="6">
        <v>1.897</v>
      </c>
      <c r="BL130" s="5">
        <v>29.91</v>
      </c>
      <c r="BM130" s="8">
        <f t="shared" si="319"/>
        <v>15767.00052714813</v>
      </c>
      <c r="BN130" s="6">
        <v>0</v>
      </c>
      <c r="BO130" s="5">
        <v>0</v>
      </c>
      <c r="BP130" s="8">
        <v>0</v>
      </c>
      <c r="BQ130" s="6">
        <v>0</v>
      </c>
      <c r="BR130" s="5">
        <v>0</v>
      </c>
      <c r="BS130" s="8">
        <v>0</v>
      </c>
      <c r="BT130" s="6">
        <v>15.92</v>
      </c>
      <c r="BU130" s="5">
        <v>266.76</v>
      </c>
      <c r="BV130" s="8">
        <f t="shared" si="329"/>
        <v>16756.281407035174</v>
      </c>
      <c r="BW130" s="6">
        <v>0</v>
      </c>
      <c r="BX130" s="5">
        <v>0</v>
      </c>
      <c r="BY130" s="8">
        <v>0</v>
      </c>
      <c r="BZ130" s="6">
        <v>0.85799999999999998</v>
      </c>
      <c r="CA130" s="5">
        <v>39.549999999999997</v>
      </c>
      <c r="CB130" s="8">
        <f t="shared" si="320"/>
        <v>46095.571095571097</v>
      </c>
      <c r="CC130" s="6">
        <v>0</v>
      </c>
      <c r="CD130" s="5">
        <v>0</v>
      </c>
      <c r="CE130" s="8">
        <v>0</v>
      </c>
      <c r="CF130" s="6">
        <v>0</v>
      </c>
      <c r="CG130" s="5">
        <v>0</v>
      </c>
      <c r="CH130" s="8">
        <v>0</v>
      </c>
      <c r="CI130" s="6">
        <v>0</v>
      </c>
      <c r="CJ130" s="5">
        <v>0</v>
      </c>
      <c r="CK130" s="8">
        <v>0</v>
      </c>
      <c r="CL130" s="6"/>
      <c r="CM130" s="5"/>
      <c r="CN130" s="8"/>
      <c r="CO130" s="6">
        <v>0.6</v>
      </c>
      <c r="CP130" s="5">
        <v>7.61</v>
      </c>
      <c r="CQ130" s="8">
        <f t="shared" si="327"/>
        <v>12683.333333333334</v>
      </c>
      <c r="CR130" s="6">
        <v>0</v>
      </c>
      <c r="CS130" s="5">
        <v>0</v>
      </c>
      <c r="CT130" s="8">
        <v>0</v>
      </c>
      <c r="CU130" s="6">
        <v>0</v>
      </c>
      <c r="CV130" s="5">
        <v>0</v>
      </c>
      <c r="CW130" s="8">
        <v>0</v>
      </c>
      <c r="CX130" s="6">
        <v>0</v>
      </c>
      <c r="CY130" s="5">
        <v>0</v>
      </c>
      <c r="CZ130" s="8">
        <v>0</v>
      </c>
      <c r="DA130" s="6">
        <v>0</v>
      </c>
      <c r="DB130" s="5">
        <v>0</v>
      </c>
      <c r="DC130" s="8">
        <v>0</v>
      </c>
      <c r="DD130" s="6">
        <v>0</v>
      </c>
      <c r="DE130" s="5">
        <v>0</v>
      </c>
      <c r="DF130" s="8">
        <v>0</v>
      </c>
      <c r="DG130" s="6">
        <v>0</v>
      </c>
      <c r="DH130" s="5">
        <v>0</v>
      </c>
      <c r="DI130" s="8">
        <v>0</v>
      </c>
      <c r="DJ130" s="6">
        <v>0</v>
      </c>
      <c r="DK130" s="5">
        <v>0</v>
      </c>
      <c r="DL130" s="8">
        <v>0</v>
      </c>
      <c r="DM130" s="6">
        <v>0</v>
      </c>
      <c r="DN130" s="5">
        <v>0</v>
      </c>
      <c r="DO130" s="8">
        <v>0</v>
      </c>
      <c r="DP130" s="6">
        <v>0</v>
      </c>
      <c r="DQ130" s="5">
        <v>0</v>
      </c>
      <c r="DR130" s="8">
        <v>0</v>
      </c>
      <c r="DS130" s="6">
        <v>207.76300000000001</v>
      </c>
      <c r="DT130" s="5">
        <v>2232.13</v>
      </c>
      <c r="DU130" s="8">
        <f t="shared" si="321"/>
        <v>10743.635777303947</v>
      </c>
      <c r="DV130" s="6">
        <v>433.99599999999998</v>
      </c>
      <c r="DW130" s="5">
        <v>6304.76</v>
      </c>
      <c r="DX130" s="8">
        <f t="shared" si="322"/>
        <v>14527.230665720423</v>
      </c>
      <c r="DY130" s="13">
        <f t="shared" si="323"/>
        <v>826.48399999999992</v>
      </c>
      <c r="DZ130" s="8">
        <f t="shared" si="324"/>
        <v>11159.319999999998</v>
      </c>
    </row>
    <row r="131" spans="1:130" ht="15" customHeight="1" x14ac:dyDescent="0.3">
      <c r="A131" s="45">
        <v>2015</v>
      </c>
      <c r="B131" s="46" t="s">
        <v>10</v>
      </c>
      <c r="C131" s="6">
        <v>0</v>
      </c>
      <c r="D131" s="5">
        <v>0</v>
      </c>
      <c r="E131" s="8">
        <v>0</v>
      </c>
      <c r="F131" s="6">
        <v>0</v>
      </c>
      <c r="G131" s="5">
        <v>0</v>
      </c>
      <c r="H131" s="8">
        <v>0</v>
      </c>
      <c r="I131" s="6">
        <v>0</v>
      </c>
      <c r="J131" s="5">
        <v>0</v>
      </c>
      <c r="K131" s="8">
        <v>0</v>
      </c>
      <c r="L131" s="6">
        <v>75.72</v>
      </c>
      <c r="M131" s="5">
        <v>924.53</v>
      </c>
      <c r="N131" s="8">
        <f t="shared" si="316"/>
        <v>12209.852086634972</v>
      </c>
      <c r="O131" s="6">
        <v>0</v>
      </c>
      <c r="P131" s="5">
        <v>0</v>
      </c>
      <c r="Q131" s="8">
        <v>0</v>
      </c>
      <c r="R131" s="6">
        <v>0</v>
      </c>
      <c r="S131" s="5">
        <v>0</v>
      </c>
      <c r="T131" s="8">
        <v>0</v>
      </c>
      <c r="U131" s="6">
        <v>0</v>
      </c>
      <c r="V131" s="5">
        <v>0</v>
      </c>
      <c r="W131" s="8">
        <v>0</v>
      </c>
      <c r="X131" s="6">
        <v>0</v>
      </c>
      <c r="Y131" s="5">
        <v>0</v>
      </c>
      <c r="Z131" s="8">
        <v>0</v>
      </c>
      <c r="AA131" s="6">
        <v>9.7710000000000008</v>
      </c>
      <c r="AB131" s="5">
        <v>271.68</v>
      </c>
      <c r="AC131" s="8">
        <f t="shared" si="317"/>
        <v>27804.728277556031</v>
      </c>
      <c r="AD131" s="6">
        <v>0</v>
      </c>
      <c r="AE131" s="5">
        <v>0</v>
      </c>
      <c r="AF131" s="8">
        <v>0</v>
      </c>
      <c r="AG131" s="6">
        <v>0</v>
      </c>
      <c r="AH131" s="5">
        <v>0</v>
      </c>
      <c r="AI131" s="8">
        <v>0</v>
      </c>
      <c r="AJ131" s="6">
        <v>0</v>
      </c>
      <c r="AK131" s="5">
        <v>0</v>
      </c>
      <c r="AL131" s="8">
        <v>0</v>
      </c>
      <c r="AM131" s="6">
        <v>0</v>
      </c>
      <c r="AN131" s="5">
        <v>0</v>
      </c>
      <c r="AO131" s="8">
        <v>0</v>
      </c>
      <c r="AP131" s="6">
        <v>0</v>
      </c>
      <c r="AQ131" s="5">
        <v>0</v>
      </c>
      <c r="AR131" s="8">
        <v>0</v>
      </c>
      <c r="AS131" s="6">
        <v>0</v>
      </c>
      <c r="AT131" s="5">
        <v>0</v>
      </c>
      <c r="AU131" s="8">
        <v>0</v>
      </c>
      <c r="AV131" s="6">
        <v>0</v>
      </c>
      <c r="AW131" s="5">
        <v>0</v>
      </c>
      <c r="AX131" s="8">
        <v>0</v>
      </c>
      <c r="AY131" s="6">
        <v>0</v>
      </c>
      <c r="AZ131" s="5">
        <v>0</v>
      </c>
      <c r="BA131" s="8">
        <v>0</v>
      </c>
      <c r="BB131" s="6">
        <v>8.8940000000000001</v>
      </c>
      <c r="BC131" s="5">
        <v>105.84</v>
      </c>
      <c r="BD131" s="8">
        <f t="shared" si="318"/>
        <v>11900.157409489544</v>
      </c>
      <c r="BE131" s="6">
        <v>0</v>
      </c>
      <c r="BF131" s="5">
        <v>0</v>
      </c>
      <c r="BG131" s="8">
        <v>0</v>
      </c>
      <c r="BH131" s="6">
        <v>0</v>
      </c>
      <c r="BI131" s="5">
        <v>0</v>
      </c>
      <c r="BJ131" s="8">
        <v>0</v>
      </c>
      <c r="BK131" s="6">
        <v>23.798999999999999</v>
      </c>
      <c r="BL131" s="5">
        <v>323.01</v>
      </c>
      <c r="BM131" s="8">
        <f t="shared" si="319"/>
        <v>13572.419009202067</v>
      </c>
      <c r="BN131" s="6">
        <v>0</v>
      </c>
      <c r="BO131" s="5">
        <v>0</v>
      </c>
      <c r="BP131" s="8">
        <v>0</v>
      </c>
      <c r="BQ131" s="6">
        <v>0</v>
      </c>
      <c r="BR131" s="5">
        <v>0</v>
      </c>
      <c r="BS131" s="8">
        <v>0</v>
      </c>
      <c r="BT131" s="6">
        <v>72.489999999999995</v>
      </c>
      <c r="BU131" s="5">
        <v>789.67</v>
      </c>
      <c r="BV131" s="8">
        <f t="shared" si="329"/>
        <v>10893.502552076148</v>
      </c>
      <c r="BW131" s="6">
        <v>0</v>
      </c>
      <c r="BX131" s="5">
        <v>0</v>
      </c>
      <c r="BY131" s="8">
        <v>0</v>
      </c>
      <c r="BZ131" s="6">
        <v>15.474</v>
      </c>
      <c r="CA131" s="5">
        <v>70.239999999999995</v>
      </c>
      <c r="CB131" s="8">
        <f t="shared" si="320"/>
        <v>4539.2270906035928</v>
      </c>
      <c r="CC131" s="6">
        <v>0</v>
      </c>
      <c r="CD131" s="5">
        <v>0</v>
      </c>
      <c r="CE131" s="8">
        <v>0</v>
      </c>
      <c r="CF131" s="6">
        <v>0</v>
      </c>
      <c r="CG131" s="5">
        <v>0</v>
      </c>
      <c r="CH131" s="8">
        <v>0</v>
      </c>
      <c r="CI131" s="6">
        <v>0</v>
      </c>
      <c r="CJ131" s="5">
        <v>0</v>
      </c>
      <c r="CK131" s="8">
        <v>0</v>
      </c>
      <c r="CL131" s="6"/>
      <c r="CM131" s="5"/>
      <c r="CN131" s="8"/>
      <c r="CO131" s="6">
        <v>0</v>
      </c>
      <c r="CP131" s="5">
        <v>0</v>
      </c>
      <c r="CQ131" s="8">
        <v>0</v>
      </c>
      <c r="CR131" s="6">
        <v>0</v>
      </c>
      <c r="CS131" s="5">
        <v>0</v>
      </c>
      <c r="CT131" s="8">
        <v>0</v>
      </c>
      <c r="CU131" s="6">
        <v>0</v>
      </c>
      <c r="CV131" s="5">
        <v>0</v>
      </c>
      <c r="CW131" s="8">
        <v>0</v>
      </c>
      <c r="CX131" s="6">
        <v>0</v>
      </c>
      <c r="CY131" s="5">
        <v>0</v>
      </c>
      <c r="CZ131" s="8">
        <v>0</v>
      </c>
      <c r="DA131" s="6">
        <v>0</v>
      </c>
      <c r="DB131" s="5">
        <v>0</v>
      </c>
      <c r="DC131" s="8">
        <v>0</v>
      </c>
      <c r="DD131" s="6">
        <v>0</v>
      </c>
      <c r="DE131" s="5">
        <v>0</v>
      </c>
      <c r="DF131" s="8">
        <v>0</v>
      </c>
      <c r="DG131" s="6">
        <v>6.0000000000000001E-3</v>
      </c>
      <c r="DH131" s="5">
        <v>4.62</v>
      </c>
      <c r="DI131" s="8">
        <f t="shared" ref="DI131" si="333">DH131/DG131*1000</f>
        <v>770000</v>
      </c>
      <c r="DJ131" s="6">
        <v>0</v>
      </c>
      <c r="DK131" s="5">
        <v>0</v>
      </c>
      <c r="DL131" s="8">
        <v>0</v>
      </c>
      <c r="DM131" s="6">
        <v>0</v>
      </c>
      <c r="DN131" s="5">
        <v>0</v>
      </c>
      <c r="DO131" s="8">
        <v>0</v>
      </c>
      <c r="DP131" s="6">
        <v>0</v>
      </c>
      <c r="DQ131" s="5">
        <v>0</v>
      </c>
      <c r="DR131" s="8">
        <v>0</v>
      </c>
      <c r="DS131" s="6">
        <v>84.15</v>
      </c>
      <c r="DT131" s="5">
        <v>1011.05</v>
      </c>
      <c r="DU131" s="8">
        <f t="shared" si="321"/>
        <v>12014.854426619131</v>
      </c>
      <c r="DV131" s="6">
        <v>579.99</v>
      </c>
      <c r="DW131" s="5">
        <v>8259.9500000000007</v>
      </c>
      <c r="DX131" s="8">
        <f t="shared" si="322"/>
        <v>14241.538647218058</v>
      </c>
      <c r="DY131" s="13">
        <f t="shared" si="323"/>
        <v>870.29399999999998</v>
      </c>
      <c r="DZ131" s="8">
        <f t="shared" si="324"/>
        <v>11760.590000000002</v>
      </c>
    </row>
    <row r="132" spans="1:130" ht="15" customHeight="1" x14ac:dyDescent="0.3">
      <c r="A132" s="45">
        <v>2015</v>
      </c>
      <c r="B132" s="46" t="s">
        <v>11</v>
      </c>
      <c r="C132" s="6">
        <v>0</v>
      </c>
      <c r="D132" s="5">
        <v>0</v>
      </c>
      <c r="E132" s="8">
        <v>0</v>
      </c>
      <c r="F132" s="6">
        <v>0</v>
      </c>
      <c r="G132" s="5">
        <v>0</v>
      </c>
      <c r="H132" s="8">
        <v>0</v>
      </c>
      <c r="I132" s="6">
        <v>0</v>
      </c>
      <c r="J132" s="5">
        <v>0</v>
      </c>
      <c r="K132" s="8">
        <v>0</v>
      </c>
      <c r="L132" s="6">
        <v>117.48</v>
      </c>
      <c r="M132" s="5">
        <v>1396.59</v>
      </c>
      <c r="N132" s="8">
        <f t="shared" si="316"/>
        <v>11887.895812053115</v>
      </c>
      <c r="O132" s="6">
        <v>0</v>
      </c>
      <c r="P132" s="5">
        <v>0</v>
      </c>
      <c r="Q132" s="8">
        <v>0</v>
      </c>
      <c r="R132" s="6">
        <v>0</v>
      </c>
      <c r="S132" s="5">
        <v>0</v>
      </c>
      <c r="T132" s="8">
        <v>0</v>
      </c>
      <c r="U132" s="6">
        <v>0</v>
      </c>
      <c r="V132" s="5">
        <v>0</v>
      </c>
      <c r="W132" s="8">
        <v>0</v>
      </c>
      <c r="X132" s="6">
        <v>0</v>
      </c>
      <c r="Y132" s="5">
        <v>0</v>
      </c>
      <c r="Z132" s="8">
        <v>0</v>
      </c>
      <c r="AA132" s="6">
        <v>11.617000000000001</v>
      </c>
      <c r="AB132" s="5">
        <v>301.14999999999998</v>
      </c>
      <c r="AC132" s="8">
        <f t="shared" si="317"/>
        <v>25923.215976586031</v>
      </c>
      <c r="AD132" s="6">
        <v>0</v>
      </c>
      <c r="AE132" s="5">
        <v>0</v>
      </c>
      <c r="AF132" s="8">
        <v>0</v>
      </c>
      <c r="AG132" s="6">
        <v>0</v>
      </c>
      <c r="AH132" s="5">
        <v>0</v>
      </c>
      <c r="AI132" s="8">
        <v>0</v>
      </c>
      <c r="AJ132" s="6">
        <v>0</v>
      </c>
      <c r="AK132" s="5">
        <v>0</v>
      </c>
      <c r="AL132" s="8">
        <v>0</v>
      </c>
      <c r="AM132" s="6">
        <v>0</v>
      </c>
      <c r="AN132" s="5">
        <v>0</v>
      </c>
      <c r="AO132" s="8">
        <v>0</v>
      </c>
      <c r="AP132" s="6">
        <v>0</v>
      </c>
      <c r="AQ132" s="5">
        <v>0</v>
      </c>
      <c r="AR132" s="8">
        <v>0</v>
      </c>
      <c r="AS132" s="6">
        <v>0</v>
      </c>
      <c r="AT132" s="5">
        <v>0</v>
      </c>
      <c r="AU132" s="8">
        <v>0</v>
      </c>
      <c r="AV132" s="6">
        <v>0</v>
      </c>
      <c r="AW132" s="5">
        <v>0</v>
      </c>
      <c r="AX132" s="8">
        <v>0</v>
      </c>
      <c r="AY132" s="6">
        <v>3.16</v>
      </c>
      <c r="AZ132" s="5">
        <v>50.85</v>
      </c>
      <c r="BA132" s="8">
        <f t="shared" si="326"/>
        <v>16091.772151898735</v>
      </c>
      <c r="BB132" s="6">
        <v>7.0869999999999997</v>
      </c>
      <c r="BC132" s="5">
        <v>96.6</v>
      </c>
      <c r="BD132" s="8">
        <f t="shared" si="318"/>
        <v>13630.591223366726</v>
      </c>
      <c r="BE132" s="6">
        <v>0</v>
      </c>
      <c r="BF132" s="5">
        <v>0</v>
      </c>
      <c r="BG132" s="8">
        <v>0</v>
      </c>
      <c r="BH132" s="6">
        <v>0</v>
      </c>
      <c r="BI132" s="5">
        <v>0</v>
      </c>
      <c r="BJ132" s="8">
        <v>0</v>
      </c>
      <c r="BK132" s="6">
        <v>31.216000000000001</v>
      </c>
      <c r="BL132" s="5">
        <v>384.76</v>
      </c>
      <c r="BM132" s="8">
        <f t="shared" si="319"/>
        <v>12325.730394669399</v>
      </c>
      <c r="BN132" s="6">
        <v>0</v>
      </c>
      <c r="BO132" s="5">
        <v>0</v>
      </c>
      <c r="BP132" s="8">
        <v>0</v>
      </c>
      <c r="BQ132" s="6">
        <v>0</v>
      </c>
      <c r="BR132" s="5">
        <v>0</v>
      </c>
      <c r="BS132" s="8">
        <v>0</v>
      </c>
      <c r="BT132" s="6">
        <v>45.44</v>
      </c>
      <c r="BU132" s="5">
        <v>638.35</v>
      </c>
      <c r="BV132" s="8">
        <f t="shared" si="329"/>
        <v>14048.195422535211</v>
      </c>
      <c r="BW132" s="6">
        <v>0</v>
      </c>
      <c r="BX132" s="5">
        <v>0</v>
      </c>
      <c r="BY132" s="8">
        <v>0</v>
      </c>
      <c r="BZ132" s="6">
        <v>10.56</v>
      </c>
      <c r="CA132" s="5">
        <v>170.78</v>
      </c>
      <c r="CB132" s="8">
        <f t="shared" si="320"/>
        <v>16172.348484848484</v>
      </c>
      <c r="CC132" s="6">
        <v>0</v>
      </c>
      <c r="CD132" s="5">
        <v>0</v>
      </c>
      <c r="CE132" s="8">
        <v>0</v>
      </c>
      <c r="CF132" s="6">
        <v>0</v>
      </c>
      <c r="CG132" s="5">
        <v>0</v>
      </c>
      <c r="CH132" s="8">
        <v>0</v>
      </c>
      <c r="CI132" s="6">
        <v>0</v>
      </c>
      <c r="CJ132" s="5">
        <v>0</v>
      </c>
      <c r="CK132" s="8">
        <v>0</v>
      </c>
      <c r="CL132" s="6"/>
      <c r="CM132" s="5"/>
      <c r="CN132" s="8"/>
      <c r="CO132" s="6">
        <v>0</v>
      </c>
      <c r="CP132" s="5">
        <v>0</v>
      </c>
      <c r="CQ132" s="8">
        <v>0</v>
      </c>
      <c r="CR132" s="6">
        <v>0</v>
      </c>
      <c r="CS132" s="5">
        <v>0</v>
      </c>
      <c r="CT132" s="8">
        <v>0</v>
      </c>
      <c r="CU132" s="6">
        <v>0</v>
      </c>
      <c r="CV132" s="5">
        <v>0</v>
      </c>
      <c r="CW132" s="8">
        <v>0</v>
      </c>
      <c r="CX132" s="6">
        <v>0</v>
      </c>
      <c r="CY132" s="5">
        <v>0</v>
      </c>
      <c r="CZ132" s="8">
        <v>0</v>
      </c>
      <c r="DA132" s="6">
        <v>0</v>
      </c>
      <c r="DB132" s="5">
        <v>0</v>
      </c>
      <c r="DC132" s="8">
        <v>0</v>
      </c>
      <c r="DD132" s="6">
        <v>0</v>
      </c>
      <c r="DE132" s="5">
        <v>0</v>
      </c>
      <c r="DF132" s="8">
        <v>0</v>
      </c>
      <c r="DG132" s="6">
        <v>0</v>
      </c>
      <c r="DH132" s="5">
        <v>0</v>
      </c>
      <c r="DI132" s="8">
        <v>0</v>
      </c>
      <c r="DJ132" s="6">
        <v>0</v>
      </c>
      <c r="DK132" s="5">
        <v>0</v>
      </c>
      <c r="DL132" s="8">
        <v>0</v>
      </c>
      <c r="DM132" s="6">
        <v>0</v>
      </c>
      <c r="DN132" s="5">
        <v>0</v>
      </c>
      <c r="DO132" s="8">
        <v>0</v>
      </c>
      <c r="DP132" s="6">
        <v>0</v>
      </c>
      <c r="DQ132" s="5">
        <v>0</v>
      </c>
      <c r="DR132" s="8">
        <v>0</v>
      </c>
      <c r="DS132" s="6">
        <v>97.68</v>
      </c>
      <c r="DT132" s="5">
        <v>1014.89</v>
      </c>
      <c r="DU132" s="8">
        <f t="shared" si="321"/>
        <v>10389.946764946764</v>
      </c>
      <c r="DV132" s="6">
        <v>567.029</v>
      </c>
      <c r="DW132" s="5">
        <v>7789.6</v>
      </c>
      <c r="DX132" s="8">
        <f t="shared" si="322"/>
        <v>13737.56897795351</v>
      </c>
      <c r="DY132" s="13">
        <f t="shared" si="323"/>
        <v>891.26900000000001</v>
      </c>
      <c r="DZ132" s="8">
        <f t="shared" si="324"/>
        <v>11843.570000000002</v>
      </c>
    </row>
    <row r="133" spans="1:130" ht="15" customHeight="1" x14ac:dyDescent="0.3">
      <c r="A133" s="45">
        <v>2015</v>
      </c>
      <c r="B133" s="46" t="s">
        <v>12</v>
      </c>
      <c r="C133" s="6">
        <v>0</v>
      </c>
      <c r="D133" s="5">
        <v>0</v>
      </c>
      <c r="E133" s="8">
        <v>0</v>
      </c>
      <c r="F133" s="6">
        <v>0</v>
      </c>
      <c r="G133" s="5">
        <v>0</v>
      </c>
      <c r="H133" s="8">
        <v>0</v>
      </c>
      <c r="I133" s="6">
        <v>0</v>
      </c>
      <c r="J133" s="5">
        <v>0</v>
      </c>
      <c r="K133" s="8">
        <v>0</v>
      </c>
      <c r="L133" s="6">
        <v>109.161</v>
      </c>
      <c r="M133" s="5">
        <v>1118.29</v>
      </c>
      <c r="N133" s="8">
        <f t="shared" si="316"/>
        <v>10244.409633477158</v>
      </c>
      <c r="O133" s="6">
        <v>0</v>
      </c>
      <c r="P133" s="5">
        <v>0</v>
      </c>
      <c r="Q133" s="8">
        <v>0</v>
      </c>
      <c r="R133" s="6">
        <v>0</v>
      </c>
      <c r="S133" s="5">
        <v>0</v>
      </c>
      <c r="T133" s="8">
        <v>0</v>
      </c>
      <c r="U133" s="6">
        <v>0</v>
      </c>
      <c r="V133" s="5">
        <v>0</v>
      </c>
      <c r="W133" s="8">
        <v>0</v>
      </c>
      <c r="X133" s="6">
        <v>0</v>
      </c>
      <c r="Y133" s="5">
        <v>0</v>
      </c>
      <c r="Z133" s="8">
        <v>0</v>
      </c>
      <c r="AA133" s="6">
        <v>7.9950000000000001</v>
      </c>
      <c r="AB133" s="5">
        <v>219.58</v>
      </c>
      <c r="AC133" s="8">
        <f t="shared" si="317"/>
        <v>27464.665415884931</v>
      </c>
      <c r="AD133" s="6">
        <v>0</v>
      </c>
      <c r="AE133" s="5">
        <v>0</v>
      </c>
      <c r="AF133" s="8">
        <v>0</v>
      </c>
      <c r="AG133" s="6">
        <v>0</v>
      </c>
      <c r="AH133" s="5">
        <v>0</v>
      </c>
      <c r="AI133" s="8">
        <v>0</v>
      </c>
      <c r="AJ133" s="6">
        <v>0</v>
      </c>
      <c r="AK133" s="5">
        <v>0</v>
      </c>
      <c r="AL133" s="8">
        <v>0</v>
      </c>
      <c r="AM133" s="6">
        <v>0</v>
      </c>
      <c r="AN133" s="5">
        <v>0</v>
      </c>
      <c r="AO133" s="8">
        <v>0</v>
      </c>
      <c r="AP133" s="6">
        <v>0</v>
      </c>
      <c r="AQ133" s="5">
        <v>0</v>
      </c>
      <c r="AR133" s="8">
        <v>0</v>
      </c>
      <c r="AS133" s="6">
        <v>0</v>
      </c>
      <c r="AT133" s="5">
        <v>0</v>
      </c>
      <c r="AU133" s="8">
        <v>0</v>
      </c>
      <c r="AV133" s="6">
        <v>0</v>
      </c>
      <c r="AW133" s="5">
        <v>0</v>
      </c>
      <c r="AX133" s="8">
        <v>0</v>
      </c>
      <c r="AY133" s="6">
        <v>3.16</v>
      </c>
      <c r="AZ133" s="5">
        <v>50.85</v>
      </c>
      <c r="BA133" s="8">
        <f t="shared" si="326"/>
        <v>16091.772151898735</v>
      </c>
      <c r="BB133" s="6">
        <v>3.593</v>
      </c>
      <c r="BC133" s="5">
        <v>111.79</v>
      </c>
      <c r="BD133" s="8">
        <f t="shared" si="318"/>
        <v>31113.275814082939</v>
      </c>
      <c r="BE133" s="6">
        <v>0</v>
      </c>
      <c r="BF133" s="5">
        <v>0</v>
      </c>
      <c r="BG133" s="8">
        <v>0</v>
      </c>
      <c r="BH133" s="6">
        <v>0</v>
      </c>
      <c r="BI133" s="5">
        <v>0</v>
      </c>
      <c r="BJ133" s="8">
        <v>0</v>
      </c>
      <c r="BK133" s="6">
        <v>1.51</v>
      </c>
      <c r="BL133" s="5">
        <v>32.76</v>
      </c>
      <c r="BM133" s="8">
        <f t="shared" si="319"/>
        <v>21695.364238410595</v>
      </c>
      <c r="BN133" s="6">
        <v>0</v>
      </c>
      <c r="BO133" s="5">
        <v>0</v>
      </c>
      <c r="BP133" s="8">
        <v>0</v>
      </c>
      <c r="BQ133" s="6">
        <v>0</v>
      </c>
      <c r="BR133" s="5">
        <v>0</v>
      </c>
      <c r="BS133" s="8">
        <v>0</v>
      </c>
      <c r="BT133" s="6">
        <v>0.151</v>
      </c>
      <c r="BU133" s="5">
        <v>8.26</v>
      </c>
      <c r="BV133" s="8">
        <f t="shared" si="329"/>
        <v>54701.986754966885</v>
      </c>
      <c r="BW133" s="6">
        <v>0</v>
      </c>
      <c r="BX133" s="5">
        <v>0</v>
      </c>
      <c r="BY133" s="8">
        <v>0</v>
      </c>
      <c r="BZ133" s="6">
        <v>6.6630000000000003</v>
      </c>
      <c r="CA133" s="5">
        <v>89.47</v>
      </c>
      <c r="CB133" s="8">
        <f t="shared" si="320"/>
        <v>13427.885336935313</v>
      </c>
      <c r="CC133" s="6">
        <v>0</v>
      </c>
      <c r="CD133" s="5">
        <v>0</v>
      </c>
      <c r="CE133" s="8">
        <v>0</v>
      </c>
      <c r="CF133" s="6">
        <v>0</v>
      </c>
      <c r="CG133" s="5">
        <v>0</v>
      </c>
      <c r="CH133" s="8">
        <v>0</v>
      </c>
      <c r="CI133" s="6">
        <v>0</v>
      </c>
      <c r="CJ133" s="5">
        <v>0</v>
      </c>
      <c r="CK133" s="8">
        <v>0</v>
      </c>
      <c r="CL133" s="6"/>
      <c r="CM133" s="5"/>
      <c r="CN133" s="8"/>
      <c r="CO133" s="6">
        <v>0</v>
      </c>
      <c r="CP133" s="5">
        <v>0</v>
      </c>
      <c r="CQ133" s="8">
        <v>0</v>
      </c>
      <c r="CR133" s="6">
        <v>0</v>
      </c>
      <c r="CS133" s="5">
        <v>0</v>
      </c>
      <c r="CT133" s="8">
        <v>0</v>
      </c>
      <c r="CU133" s="6">
        <v>0</v>
      </c>
      <c r="CV133" s="5">
        <v>0</v>
      </c>
      <c r="CW133" s="8">
        <v>0</v>
      </c>
      <c r="CX133" s="6">
        <v>0</v>
      </c>
      <c r="CY133" s="5">
        <v>0</v>
      </c>
      <c r="CZ133" s="8">
        <v>0</v>
      </c>
      <c r="DA133" s="6">
        <v>0</v>
      </c>
      <c r="DB133" s="5">
        <v>0</v>
      </c>
      <c r="DC133" s="8">
        <v>0</v>
      </c>
      <c r="DD133" s="6">
        <v>3.7999999999999999E-2</v>
      </c>
      <c r="DE133" s="5">
        <v>1.08</v>
      </c>
      <c r="DF133" s="8">
        <f t="shared" ref="DF133" si="334">DE133/DD133*1000</f>
        <v>28421.05263157895</v>
      </c>
      <c r="DG133" s="6">
        <v>0</v>
      </c>
      <c r="DH133" s="5">
        <v>0</v>
      </c>
      <c r="DI133" s="8">
        <v>0</v>
      </c>
      <c r="DJ133" s="6">
        <v>0</v>
      </c>
      <c r="DK133" s="5">
        <v>0</v>
      </c>
      <c r="DL133" s="8">
        <v>0</v>
      </c>
      <c r="DM133" s="6">
        <v>0</v>
      </c>
      <c r="DN133" s="5">
        <v>0</v>
      </c>
      <c r="DO133" s="8">
        <v>0</v>
      </c>
      <c r="DP133" s="6">
        <v>0</v>
      </c>
      <c r="DQ133" s="5">
        <v>0</v>
      </c>
      <c r="DR133" s="8">
        <v>0</v>
      </c>
      <c r="DS133" s="6">
        <v>145.19999999999999</v>
      </c>
      <c r="DT133" s="5">
        <v>1636.55</v>
      </c>
      <c r="DU133" s="8">
        <f t="shared" si="321"/>
        <v>11271.005509641875</v>
      </c>
      <c r="DV133" s="6">
        <v>924.82100000000003</v>
      </c>
      <c r="DW133" s="5">
        <v>11886.42</v>
      </c>
      <c r="DX133" s="8">
        <f t="shared" si="322"/>
        <v>12852.670949297215</v>
      </c>
      <c r="DY133" s="13">
        <f t="shared" si="323"/>
        <v>1202.2920000000001</v>
      </c>
      <c r="DZ133" s="8">
        <f t="shared" si="324"/>
        <v>15155.05</v>
      </c>
    </row>
    <row r="134" spans="1:130" ht="15" customHeight="1" x14ac:dyDescent="0.3">
      <c r="A134" s="45">
        <v>2015</v>
      </c>
      <c r="B134" s="46" t="s">
        <v>13</v>
      </c>
      <c r="C134" s="6">
        <v>0</v>
      </c>
      <c r="D134" s="5">
        <v>0</v>
      </c>
      <c r="E134" s="8">
        <v>0</v>
      </c>
      <c r="F134" s="6">
        <v>0.21299999999999999</v>
      </c>
      <c r="G134" s="5">
        <v>24.77</v>
      </c>
      <c r="H134" s="8">
        <f t="shared" si="330"/>
        <v>116291.07981220658</v>
      </c>
      <c r="I134" s="6">
        <v>0</v>
      </c>
      <c r="J134" s="5">
        <v>0</v>
      </c>
      <c r="K134" s="8">
        <v>0</v>
      </c>
      <c r="L134" s="6">
        <v>17.497</v>
      </c>
      <c r="M134" s="5">
        <v>360.7</v>
      </c>
      <c r="N134" s="8">
        <f t="shared" si="316"/>
        <v>20614.962565011145</v>
      </c>
      <c r="O134" s="6">
        <v>0</v>
      </c>
      <c r="P134" s="5">
        <v>0</v>
      </c>
      <c r="Q134" s="8">
        <v>0</v>
      </c>
      <c r="R134" s="6">
        <v>0</v>
      </c>
      <c r="S134" s="5">
        <v>0</v>
      </c>
      <c r="T134" s="8">
        <v>0</v>
      </c>
      <c r="U134" s="6">
        <v>0</v>
      </c>
      <c r="V134" s="5">
        <v>0</v>
      </c>
      <c r="W134" s="8">
        <v>0</v>
      </c>
      <c r="X134" s="6">
        <v>0</v>
      </c>
      <c r="Y134" s="5">
        <v>0</v>
      </c>
      <c r="Z134" s="8">
        <v>0</v>
      </c>
      <c r="AA134" s="6">
        <v>27.428999999999998</v>
      </c>
      <c r="AB134" s="5">
        <v>521.77</v>
      </c>
      <c r="AC134" s="8">
        <f t="shared" si="317"/>
        <v>19022.567355718402</v>
      </c>
      <c r="AD134" s="6">
        <v>0</v>
      </c>
      <c r="AE134" s="5">
        <v>0</v>
      </c>
      <c r="AF134" s="8">
        <v>0</v>
      </c>
      <c r="AG134" s="6">
        <v>0</v>
      </c>
      <c r="AH134" s="5">
        <v>0</v>
      </c>
      <c r="AI134" s="8">
        <v>0</v>
      </c>
      <c r="AJ134" s="6">
        <v>0</v>
      </c>
      <c r="AK134" s="5">
        <v>0</v>
      </c>
      <c r="AL134" s="8">
        <v>0</v>
      </c>
      <c r="AM134" s="6">
        <v>0</v>
      </c>
      <c r="AN134" s="5">
        <v>0</v>
      </c>
      <c r="AO134" s="8">
        <v>0</v>
      </c>
      <c r="AP134" s="6">
        <v>0</v>
      </c>
      <c r="AQ134" s="5">
        <v>0</v>
      </c>
      <c r="AR134" s="8">
        <v>0</v>
      </c>
      <c r="AS134" s="6">
        <v>0</v>
      </c>
      <c r="AT134" s="5">
        <v>0</v>
      </c>
      <c r="AU134" s="8">
        <v>0</v>
      </c>
      <c r="AV134" s="6">
        <v>0</v>
      </c>
      <c r="AW134" s="5">
        <v>0</v>
      </c>
      <c r="AX134" s="8">
        <v>0</v>
      </c>
      <c r="AY134" s="6">
        <v>0</v>
      </c>
      <c r="AZ134" s="5">
        <v>0</v>
      </c>
      <c r="BA134" s="8">
        <v>0</v>
      </c>
      <c r="BB134" s="6">
        <v>0.55600000000000005</v>
      </c>
      <c r="BC134" s="5">
        <v>189.97</v>
      </c>
      <c r="BD134" s="8">
        <f t="shared" si="318"/>
        <v>341672.66187050357</v>
      </c>
      <c r="BE134" s="6">
        <v>0</v>
      </c>
      <c r="BF134" s="5">
        <v>0</v>
      </c>
      <c r="BG134" s="8">
        <v>0</v>
      </c>
      <c r="BH134" s="6">
        <v>0</v>
      </c>
      <c r="BI134" s="5">
        <v>0</v>
      </c>
      <c r="BJ134" s="8">
        <v>0</v>
      </c>
      <c r="BK134" s="6">
        <v>1.1379999999999999</v>
      </c>
      <c r="BL134" s="5">
        <v>18.02</v>
      </c>
      <c r="BM134" s="8">
        <f t="shared" si="319"/>
        <v>15834.797891036907</v>
      </c>
      <c r="BN134" s="6">
        <v>0</v>
      </c>
      <c r="BO134" s="5">
        <v>0</v>
      </c>
      <c r="BP134" s="8">
        <v>0</v>
      </c>
      <c r="BQ134" s="6">
        <v>0</v>
      </c>
      <c r="BR134" s="5">
        <v>0</v>
      </c>
      <c r="BS134" s="8">
        <v>0</v>
      </c>
      <c r="BT134" s="6">
        <v>15.52</v>
      </c>
      <c r="BU134" s="5">
        <v>264.54000000000002</v>
      </c>
      <c r="BV134" s="8">
        <f t="shared" si="329"/>
        <v>17045.103092783505</v>
      </c>
      <c r="BW134" s="6">
        <v>0</v>
      </c>
      <c r="BX134" s="5">
        <v>0</v>
      </c>
      <c r="BY134" s="8">
        <v>0</v>
      </c>
      <c r="BZ134" s="6">
        <v>0.86399999999999999</v>
      </c>
      <c r="CA134" s="5">
        <v>39.89</v>
      </c>
      <c r="CB134" s="8">
        <f t="shared" si="320"/>
        <v>46168.981481481482</v>
      </c>
      <c r="CC134" s="6">
        <v>0</v>
      </c>
      <c r="CD134" s="5">
        <v>0</v>
      </c>
      <c r="CE134" s="8">
        <v>0</v>
      </c>
      <c r="CF134" s="6">
        <v>0</v>
      </c>
      <c r="CG134" s="5">
        <v>0</v>
      </c>
      <c r="CH134" s="8">
        <v>0</v>
      </c>
      <c r="CI134" s="6">
        <v>0</v>
      </c>
      <c r="CJ134" s="5">
        <v>0</v>
      </c>
      <c r="CK134" s="8">
        <v>0</v>
      </c>
      <c r="CL134" s="6"/>
      <c r="CM134" s="5"/>
      <c r="CN134" s="8"/>
      <c r="CO134" s="6">
        <v>0.14000000000000001</v>
      </c>
      <c r="CP134" s="5">
        <v>5.08</v>
      </c>
      <c r="CQ134" s="8">
        <f t="shared" si="327"/>
        <v>36285.714285714283</v>
      </c>
      <c r="CR134" s="6">
        <v>0</v>
      </c>
      <c r="CS134" s="5">
        <v>0</v>
      </c>
      <c r="CT134" s="8">
        <v>0</v>
      </c>
      <c r="CU134" s="6">
        <v>0</v>
      </c>
      <c r="CV134" s="5">
        <v>0</v>
      </c>
      <c r="CW134" s="8">
        <v>0</v>
      </c>
      <c r="CX134" s="6">
        <v>0</v>
      </c>
      <c r="CY134" s="5">
        <v>0</v>
      </c>
      <c r="CZ134" s="8">
        <v>0</v>
      </c>
      <c r="DA134" s="6">
        <v>0</v>
      </c>
      <c r="DB134" s="5">
        <v>0</v>
      </c>
      <c r="DC134" s="8">
        <v>0</v>
      </c>
      <c r="DD134" s="6">
        <v>0</v>
      </c>
      <c r="DE134" s="5">
        <v>0</v>
      </c>
      <c r="DF134" s="8">
        <v>0</v>
      </c>
      <c r="DG134" s="6">
        <v>0</v>
      </c>
      <c r="DH134" s="5">
        <v>0</v>
      </c>
      <c r="DI134" s="8">
        <v>0</v>
      </c>
      <c r="DJ134" s="6">
        <v>0</v>
      </c>
      <c r="DK134" s="5">
        <v>0</v>
      </c>
      <c r="DL134" s="8">
        <v>0</v>
      </c>
      <c r="DM134" s="6">
        <v>0</v>
      </c>
      <c r="DN134" s="5">
        <v>0</v>
      </c>
      <c r="DO134" s="8">
        <v>0</v>
      </c>
      <c r="DP134" s="6">
        <v>30.8</v>
      </c>
      <c r="DQ134" s="5">
        <v>352.35</v>
      </c>
      <c r="DR134" s="8">
        <f t="shared" ref="DR134" si="335">DQ134/DP134*1000</f>
        <v>11439.935064935065</v>
      </c>
      <c r="DS134" s="6">
        <v>200.47800000000001</v>
      </c>
      <c r="DT134" s="5">
        <v>2416.42</v>
      </c>
      <c r="DU134" s="8">
        <f t="shared" si="321"/>
        <v>12053.292630612836</v>
      </c>
      <c r="DV134" s="6">
        <v>637.20699999999999</v>
      </c>
      <c r="DW134" s="5">
        <v>9026.9500000000007</v>
      </c>
      <c r="DX134" s="8">
        <f t="shared" si="322"/>
        <v>14166.432572146887</v>
      </c>
      <c r="DY134" s="13">
        <f t="shared" si="323"/>
        <v>931.84199999999987</v>
      </c>
      <c r="DZ134" s="8">
        <f t="shared" si="324"/>
        <v>13220.460000000003</v>
      </c>
    </row>
    <row r="135" spans="1:130" ht="15" customHeight="1" thickBot="1" x14ac:dyDescent="0.35">
      <c r="A135" s="52"/>
      <c r="B135" s="53" t="s">
        <v>14</v>
      </c>
      <c r="C135" s="35">
        <f>SUM(C123:C134)</f>
        <v>0</v>
      </c>
      <c r="D135" s="34">
        <f>SUM(D123:D134)</f>
        <v>0</v>
      </c>
      <c r="E135" s="36"/>
      <c r="F135" s="35">
        <f>SUM(F123:F134)</f>
        <v>0.59799999999999998</v>
      </c>
      <c r="G135" s="34">
        <f>SUM(G123:G134)</f>
        <v>30.82</v>
      </c>
      <c r="H135" s="36"/>
      <c r="I135" s="35">
        <f>SUM(I123:I134)</f>
        <v>0</v>
      </c>
      <c r="J135" s="34">
        <f>SUM(J123:J134)</f>
        <v>0</v>
      </c>
      <c r="K135" s="36"/>
      <c r="L135" s="35">
        <f>SUM(L123:L134)</f>
        <v>1056.902</v>
      </c>
      <c r="M135" s="34">
        <f>SUM(M123:M134)</f>
        <v>13041.91</v>
      </c>
      <c r="N135" s="36"/>
      <c r="O135" s="35">
        <f>SUM(O123:O134)</f>
        <v>0</v>
      </c>
      <c r="P135" s="34">
        <f>SUM(P123:P134)</f>
        <v>0</v>
      </c>
      <c r="Q135" s="36"/>
      <c r="R135" s="35">
        <f>SUM(R123:R134)</f>
        <v>0</v>
      </c>
      <c r="S135" s="34">
        <f>SUM(S123:S134)</f>
        <v>0</v>
      </c>
      <c r="T135" s="36"/>
      <c r="U135" s="35">
        <f>SUM(U123:U134)</f>
        <v>0</v>
      </c>
      <c r="V135" s="34">
        <f>SUM(V123:V134)</f>
        <v>0</v>
      </c>
      <c r="W135" s="36"/>
      <c r="X135" s="35">
        <f>SUM(X123:X134)</f>
        <v>0</v>
      </c>
      <c r="Y135" s="34">
        <f>SUM(Y123:Y134)</f>
        <v>0</v>
      </c>
      <c r="Z135" s="36"/>
      <c r="AA135" s="35">
        <f>SUM(AA123:AA134)</f>
        <v>222.19099999999997</v>
      </c>
      <c r="AB135" s="34">
        <f>SUM(AB123:AB134)</f>
        <v>4551.9399999999996</v>
      </c>
      <c r="AC135" s="36"/>
      <c r="AD135" s="35">
        <f>SUM(AD123:AD134)</f>
        <v>6.8810000000000002</v>
      </c>
      <c r="AE135" s="34">
        <f>SUM(AE123:AE134)</f>
        <v>345.79</v>
      </c>
      <c r="AF135" s="36"/>
      <c r="AG135" s="35">
        <f>SUM(AG123:AG134)</f>
        <v>0</v>
      </c>
      <c r="AH135" s="34">
        <f>SUM(AH123:AH134)</f>
        <v>0</v>
      </c>
      <c r="AI135" s="36"/>
      <c r="AJ135" s="35">
        <f>SUM(AJ123:AJ134)</f>
        <v>0</v>
      </c>
      <c r="AK135" s="34">
        <f>SUM(AK123:AK134)</f>
        <v>0</v>
      </c>
      <c r="AL135" s="36"/>
      <c r="AM135" s="35">
        <f>SUM(AM123:AM134)</f>
        <v>5.0000000000000001E-3</v>
      </c>
      <c r="AN135" s="34">
        <f>SUM(AN123:AN134)</f>
        <v>0.06</v>
      </c>
      <c r="AO135" s="36"/>
      <c r="AP135" s="35">
        <f>SUM(AP123:AP134)</f>
        <v>19</v>
      </c>
      <c r="AQ135" s="34">
        <f>SUM(AQ123:AQ134)</f>
        <v>352.08</v>
      </c>
      <c r="AR135" s="36"/>
      <c r="AS135" s="35">
        <f>SUM(AS123:AS134)</f>
        <v>0</v>
      </c>
      <c r="AT135" s="34">
        <f>SUM(AT123:AT134)</f>
        <v>0</v>
      </c>
      <c r="AU135" s="36"/>
      <c r="AV135" s="35">
        <f>SUM(AV123:AV134)</f>
        <v>0</v>
      </c>
      <c r="AW135" s="34">
        <f>SUM(AW123:AW134)</f>
        <v>0</v>
      </c>
      <c r="AX135" s="36"/>
      <c r="AY135" s="35">
        <f>SUM(AY123:AY134)</f>
        <v>24.814</v>
      </c>
      <c r="AZ135" s="34">
        <f>SUM(AZ123:AZ134)</f>
        <v>405.67000000000007</v>
      </c>
      <c r="BA135" s="36"/>
      <c r="BB135" s="35">
        <f>SUM(BB123:BB134)</f>
        <v>87.277000000000015</v>
      </c>
      <c r="BC135" s="34">
        <f>SUM(BC123:BC134)</f>
        <v>1520.01</v>
      </c>
      <c r="BD135" s="36"/>
      <c r="BE135" s="35">
        <f>SUM(BE123:BE134)</f>
        <v>0</v>
      </c>
      <c r="BF135" s="34">
        <f>SUM(BF123:BF134)</f>
        <v>0</v>
      </c>
      <c r="BG135" s="36"/>
      <c r="BH135" s="35">
        <f>SUM(BH123:BH134)</f>
        <v>0</v>
      </c>
      <c r="BI135" s="34">
        <f>SUM(BI123:BI134)</f>
        <v>0</v>
      </c>
      <c r="BJ135" s="36"/>
      <c r="BK135" s="35">
        <f>SUM(BK123:BK134)</f>
        <v>142.11100000000002</v>
      </c>
      <c r="BL135" s="34">
        <f>SUM(BL123:BL134)</f>
        <v>1950.89</v>
      </c>
      <c r="BM135" s="36"/>
      <c r="BN135" s="35">
        <f>SUM(BN123:BN134)</f>
        <v>0</v>
      </c>
      <c r="BO135" s="34">
        <f>SUM(BO123:BO134)</f>
        <v>0</v>
      </c>
      <c r="BP135" s="36"/>
      <c r="BQ135" s="35">
        <f>SUM(BQ123:BQ134)</f>
        <v>0</v>
      </c>
      <c r="BR135" s="34">
        <f>SUM(BR123:BR134)</f>
        <v>0</v>
      </c>
      <c r="BS135" s="36"/>
      <c r="BT135" s="35">
        <f>SUM(BT123:BT134)</f>
        <v>205.59900000000002</v>
      </c>
      <c r="BU135" s="34">
        <f>SUM(BU123:BU134)</f>
        <v>2699.44</v>
      </c>
      <c r="BV135" s="36"/>
      <c r="BW135" s="35">
        <f>SUM(BW123:BW134)</f>
        <v>0</v>
      </c>
      <c r="BX135" s="34">
        <f>SUM(BX123:BX134)</f>
        <v>0</v>
      </c>
      <c r="BY135" s="36"/>
      <c r="BZ135" s="35">
        <f>SUM(BZ123:BZ134)</f>
        <v>58.770999999999994</v>
      </c>
      <c r="CA135" s="34">
        <f>SUM(CA123:CA134)</f>
        <v>870.48</v>
      </c>
      <c r="CB135" s="36"/>
      <c r="CC135" s="35">
        <f>SUM(CC123:CC134)</f>
        <v>0</v>
      </c>
      <c r="CD135" s="34">
        <f>SUM(CD123:CD134)</f>
        <v>0</v>
      </c>
      <c r="CE135" s="36"/>
      <c r="CF135" s="35">
        <f>SUM(CF123:CF134)</f>
        <v>0</v>
      </c>
      <c r="CG135" s="34">
        <f>SUM(CG123:CG134)</f>
        <v>0</v>
      </c>
      <c r="CH135" s="36"/>
      <c r="CI135" s="35">
        <f>SUM(CI123:CI134)</f>
        <v>0</v>
      </c>
      <c r="CJ135" s="34">
        <f>SUM(CJ123:CJ134)</f>
        <v>0</v>
      </c>
      <c r="CK135" s="36"/>
      <c r="CL135" s="35"/>
      <c r="CM135" s="34"/>
      <c r="CN135" s="36"/>
      <c r="CO135" s="35">
        <f>SUM(CO123:CO134)</f>
        <v>1.9900000000000002</v>
      </c>
      <c r="CP135" s="34">
        <f>SUM(CP123:CP134)</f>
        <v>36.239999999999995</v>
      </c>
      <c r="CQ135" s="36"/>
      <c r="CR135" s="35">
        <f>SUM(CR123:CR134)</f>
        <v>0</v>
      </c>
      <c r="CS135" s="34">
        <f>SUM(CS123:CS134)</f>
        <v>0</v>
      </c>
      <c r="CT135" s="36"/>
      <c r="CU135" s="35">
        <f>SUM(CU123:CU134)</f>
        <v>0</v>
      </c>
      <c r="CV135" s="34">
        <f>SUM(CV123:CV134)</f>
        <v>0</v>
      </c>
      <c r="CW135" s="36"/>
      <c r="CX135" s="35">
        <f>SUM(CX123:CX134)</f>
        <v>0</v>
      </c>
      <c r="CY135" s="34">
        <f>SUM(CY123:CY134)</f>
        <v>0</v>
      </c>
      <c r="CZ135" s="36"/>
      <c r="DA135" s="35">
        <f>SUM(DA123:DA134)</f>
        <v>0.05</v>
      </c>
      <c r="DB135" s="34">
        <f>SUM(DB123:DB134)</f>
        <v>0.83</v>
      </c>
      <c r="DC135" s="36"/>
      <c r="DD135" s="35">
        <f>SUM(DD123:DD134)</f>
        <v>3.7999999999999999E-2</v>
      </c>
      <c r="DE135" s="34">
        <f>SUM(DE123:DE134)</f>
        <v>1.08</v>
      </c>
      <c r="DF135" s="36"/>
      <c r="DG135" s="35">
        <f>SUM(DG123:DG134)</f>
        <v>6.0000000000000001E-3</v>
      </c>
      <c r="DH135" s="34">
        <f>SUM(DH123:DH134)</f>
        <v>4.62</v>
      </c>
      <c r="DI135" s="36"/>
      <c r="DJ135" s="35">
        <f>SUM(DJ123:DJ134)</f>
        <v>0</v>
      </c>
      <c r="DK135" s="34">
        <f>SUM(DK123:DK134)</f>
        <v>0</v>
      </c>
      <c r="DL135" s="36"/>
      <c r="DM135" s="35">
        <f>SUM(DM123:DM134)</f>
        <v>0</v>
      </c>
      <c r="DN135" s="34">
        <f>SUM(DN123:DN134)</f>
        <v>0</v>
      </c>
      <c r="DO135" s="36"/>
      <c r="DP135" s="35">
        <f>SUM(DP123:DP134)</f>
        <v>30.8</v>
      </c>
      <c r="DQ135" s="34">
        <f>SUM(DQ123:DQ134)</f>
        <v>352.35</v>
      </c>
      <c r="DR135" s="36"/>
      <c r="DS135" s="35">
        <f>SUM(DS123:DS134)</f>
        <v>2410.8960000000002</v>
      </c>
      <c r="DT135" s="34">
        <f>SUM(DT123:DT134)</f>
        <v>26314.36</v>
      </c>
      <c r="DU135" s="36"/>
      <c r="DV135" s="35">
        <f>SUM(DV123:DV134)</f>
        <v>6115.478000000001</v>
      </c>
      <c r="DW135" s="34">
        <f>SUM(DW123:DW134)</f>
        <v>84546.200000000012</v>
      </c>
      <c r="DX135" s="36"/>
      <c r="DY135" s="35">
        <f t="shared" si="323"/>
        <v>10383.407000000001</v>
      </c>
      <c r="DZ135" s="36">
        <f t="shared" si="324"/>
        <v>137024.76999999999</v>
      </c>
    </row>
    <row r="136" spans="1:130" ht="15" customHeight="1" x14ac:dyDescent="0.3">
      <c r="A136" s="45">
        <v>2016</v>
      </c>
      <c r="B136" s="46" t="s">
        <v>2</v>
      </c>
      <c r="C136" s="6">
        <v>0</v>
      </c>
      <c r="D136" s="5">
        <v>0</v>
      </c>
      <c r="E136" s="8">
        <v>0</v>
      </c>
      <c r="F136" s="6">
        <v>0</v>
      </c>
      <c r="G136" s="5">
        <v>0</v>
      </c>
      <c r="H136" s="8">
        <v>0</v>
      </c>
      <c r="I136" s="6">
        <v>0</v>
      </c>
      <c r="J136" s="5">
        <v>0</v>
      </c>
      <c r="K136" s="8">
        <v>0</v>
      </c>
      <c r="L136" s="6">
        <v>77.671999999999997</v>
      </c>
      <c r="M136" s="5">
        <v>1059.8399999999999</v>
      </c>
      <c r="N136" s="8">
        <f t="shared" ref="N136:N147" si="336">M136/L136*1000</f>
        <v>13645.071583067256</v>
      </c>
      <c r="O136" s="6">
        <v>0</v>
      </c>
      <c r="P136" s="5">
        <v>0</v>
      </c>
      <c r="Q136" s="8">
        <v>0</v>
      </c>
      <c r="R136" s="6">
        <v>0</v>
      </c>
      <c r="S136" s="5">
        <v>0</v>
      </c>
      <c r="T136" s="8">
        <v>0</v>
      </c>
      <c r="U136" s="6">
        <v>0</v>
      </c>
      <c r="V136" s="5">
        <v>0</v>
      </c>
      <c r="W136" s="8">
        <v>0</v>
      </c>
      <c r="X136" s="6">
        <v>0</v>
      </c>
      <c r="Y136" s="5">
        <v>0</v>
      </c>
      <c r="Z136" s="8">
        <v>0</v>
      </c>
      <c r="AA136" s="6">
        <v>11.138</v>
      </c>
      <c r="AB136" s="5">
        <v>237.33</v>
      </c>
      <c r="AC136" s="8">
        <f t="shared" ref="AC136:AC147" si="337">AB136/AA136*1000</f>
        <v>21308.134314957806</v>
      </c>
      <c r="AD136" s="6">
        <v>0</v>
      </c>
      <c r="AE136" s="5">
        <v>0</v>
      </c>
      <c r="AF136" s="8">
        <v>0</v>
      </c>
      <c r="AG136" s="6">
        <v>0</v>
      </c>
      <c r="AH136" s="5">
        <v>0</v>
      </c>
      <c r="AI136" s="8">
        <v>0</v>
      </c>
      <c r="AJ136" s="6">
        <v>0</v>
      </c>
      <c r="AK136" s="5">
        <v>0</v>
      </c>
      <c r="AL136" s="8">
        <v>0</v>
      </c>
      <c r="AM136" s="6">
        <v>0</v>
      </c>
      <c r="AN136" s="5">
        <v>0</v>
      </c>
      <c r="AO136" s="8">
        <v>0</v>
      </c>
      <c r="AP136" s="6">
        <v>0</v>
      </c>
      <c r="AQ136" s="5">
        <v>0</v>
      </c>
      <c r="AR136" s="8">
        <v>0</v>
      </c>
      <c r="AS136" s="6">
        <v>0</v>
      </c>
      <c r="AT136" s="5">
        <v>0</v>
      </c>
      <c r="AU136" s="8">
        <v>0</v>
      </c>
      <c r="AV136" s="6">
        <v>0</v>
      </c>
      <c r="AW136" s="5">
        <v>0</v>
      </c>
      <c r="AX136" s="8">
        <v>0</v>
      </c>
      <c r="AY136" s="6">
        <v>3.5</v>
      </c>
      <c r="AZ136" s="5">
        <v>50.85</v>
      </c>
      <c r="BA136" s="8">
        <f t="shared" ref="BA136:BA147" si="338">AZ136/AY136*1000</f>
        <v>14528.571428571429</v>
      </c>
      <c r="BB136" s="6">
        <v>0.309</v>
      </c>
      <c r="BC136" s="5">
        <v>92.82</v>
      </c>
      <c r="BD136" s="8">
        <f t="shared" ref="BD136:BD147" si="339">BC136/BB136*1000</f>
        <v>300388.34951456304</v>
      </c>
      <c r="BE136" s="6">
        <v>0</v>
      </c>
      <c r="BF136" s="5">
        <v>0</v>
      </c>
      <c r="BG136" s="8">
        <v>0</v>
      </c>
      <c r="BH136" s="6">
        <v>0</v>
      </c>
      <c r="BI136" s="5">
        <v>0</v>
      </c>
      <c r="BJ136" s="8">
        <v>0</v>
      </c>
      <c r="BK136" s="6">
        <v>23.04</v>
      </c>
      <c r="BL136" s="5">
        <v>321.86</v>
      </c>
      <c r="BM136" s="8">
        <f t="shared" ref="BM136:BM147" si="340">BL136/BK136*1000</f>
        <v>13969.618055555557</v>
      </c>
      <c r="BN136" s="6">
        <v>0</v>
      </c>
      <c r="BO136" s="5">
        <v>0</v>
      </c>
      <c r="BP136" s="8">
        <v>0</v>
      </c>
      <c r="BQ136" s="6">
        <v>0</v>
      </c>
      <c r="BR136" s="5">
        <v>0</v>
      </c>
      <c r="BS136" s="8">
        <v>0</v>
      </c>
      <c r="BT136" s="6">
        <v>48.44</v>
      </c>
      <c r="BU136" s="5">
        <v>680.69</v>
      </c>
      <c r="BV136" s="8">
        <f t="shared" ref="BV136:BV145" si="341">BU136/BT136*1000</f>
        <v>14052.229562345172</v>
      </c>
      <c r="BW136" s="6">
        <v>0</v>
      </c>
      <c r="BX136" s="5">
        <v>0</v>
      </c>
      <c r="BY136" s="8">
        <v>0</v>
      </c>
      <c r="BZ136" s="6">
        <v>7.423</v>
      </c>
      <c r="CA136" s="5">
        <v>98.23</v>
      </c>
      <c r="CB136" s="8">
        <f t="shared" ref="CB136:CB147" si="342">CA136/BZ136*1000</f>
        <v>13233.194126364006</v>
      </c>
      <c r="CC136" s="6">
        <v>0</v>
      </c>
      <c r="CD136" s="5">
        <v>0</v>
      </c>
      <c r="CE136" s="8">
        <v>0</v>
      </c>
      <c r="CF136" s="6">
        <v>0</v>
      </c>
      <c r="CG136" s="5">
        <v>0</v>
      </c>
      <c r="CH136" s="8">
        <v>0</v>
      </c>
      <c r="CI136" s="6">
        <v>0</v>
      </c>
      <c r="CJ136" s="5">
        <v>0</v>
      </c>
      <c r="CK136" s="8">
        <v>0</v>
      </c>
      <c r="CL136" s="6"/>
      <c r="CM136" s="5"/>
      <c r="CN136" s="8"/>
      <c r="CO136" s="6">
        <v>0</v>
      </c>
      <c r="CP136" s="5">
        <v>0</v>
      </c>
      <c r="CQ136" s="8">
        <v>0</v>
      </c>
      <c r="CR136" s="6">
        <v>0</v>
      </c>
      <c r="CS136" s="5">
        <v>0</v>
      </c>
      <c r="CT136" s="8">
        <v>0</v>
      </c>
      <c r="CU136" s="6">
        <v>0</v>
      </c>
      <c r="CV136" s="5">
        <v>0</v>
      </c>
      <c r="CW136" s="8">
        <v>0</v>
      </c>
      <c r="CX136" s="6">
        <v>0</v>
      </c>
      <c r="CY136" s="5">
        <v>0</v>
      </c>
      <c r="CZ136" s="8">
        <v>0</v>
      </c>
      <c r="DA136" s="6">
        <v>0</v>
      </c>
      <c r="DB136" s="5">
        <v>0</v>
      </c>
      <c r="DC136" s="8">
        <v>0</v>
      </c>
      <c r="DD136" s="6">
        <v>6.8470000000000004</v>
      </c>
      <c r="DE136" s="5">
        <v>3003.25</v>
      </c>
      <c r="DF136" s="8">
        <f t="shared" ref="DF136:DF145" si="343">DE136/DD136*1000</f>
        <v>438622.75449101796</v>
      </c>
      <c r="DG136" s="6">
        <v>0</v>
      </c>
      <c r="DH136" s="5">
        <v>0</v>
      </c>
      <c r="DI136" s="8">
        <v>0</v>
      </c>
      <c r="DJ136" s="6">
        <v>0</v>
      </c>
      <c r="DK136" s="5">
        <v>0</v>
      </c>
      <c r="DL136" s="8">
        <v>0</v>
      </c>
      <c r="DM136" s="6">
        <v>0</v>
      </c>
      <c r="DN136" s="5">
        <v>0</v>
      </c>
      <c r="DO136" s="8">
        <v>0</v>
      </c>
      <c r="DP136" s="6">
        <v>91.16</v>
      </c>
      <c r="DQ136" s="5">
        <v>1200.83</v>
      </c>
      <c r="DR136" s="8">
        <f t="shared" ref="DR136:DR146" si="344">DQ136/DP136*1000</f>
        <v>13172.773146116719</v>
      </c>
      <c r="DS136" s="6">
        <v>150.20500000000001</v>
      </c>
      <c r="DT136" s="5">
        <v>1875.04</v>
      </c>
      <c r="DU136" s="8">
        <f t="shared" ref="DU136:DU147" si="345">DT136/DS136*1000</f>
        <v>12483.206284744181</v>
      </c>
      <c r="DV136" s="6">
        <v>485.54199999999997</v>
      </c>
      <c r="DW136" s="5">
        <v>7889.45</v>
      </c>
      <c r="DX136" s="8">
        <f t="shared" ref="DX136:DX147" si="346">DW136/DV136*1000</f>
        <v>16248.748820905299</v>
      </c>
      <c r="DY136" s="13">
        <f t="shared" ref="DY136:DY161" si="347">DV136+DS136+DP136+DM136+DJ136+CX136+CR136+CR136+CO136+CI136+CF136+BW136+BT136+BN136+BK136+BH136+BE136+AY136+AP136+AG136+AV136+X136+R136+O136+I136+F136+BZ136+BB136+AS136+L136+AA136+CC136+DD136+DG136+BQ136+DA136+AD136+AM136+CU136</f>
        <v>905.27599999999995</v>
      </c>
      <c r="DZ136" s="8">
        <f t="shared" ref="DZ136:DZ161" si="348">DW136+DT136+DQ136+DN136+DK136+CY136+CS136+CS136+CP136+CJ136+CG136+BX136+BU136+BO136+BL136+BI136+BF136+AZ136+AQ136+AH136+AW136+Y136+S136+P136+J136+G136+CA136+BC136+AT136+M136+AB136+CD136+DE136+DH136+BR136+DB136+AE136+AN136+CV136</f>
        <v>16510.190000000002</v>
      </c>
    </row>
    <row r="137" spans="1:130" ht="15" customHeight="1" x14ac:dyDescent="0.3">
      <c r="A137" s="45">
        <v>2016</v>
      </c>
      <c r="B137" s="46" t="s">
        <v>3</v>
      </c>
      <c r="C137" s="6">
        <v>0</v>
      </c>
      <c r="D137" s="5">
        <v>0</v>
      </c>
      <c r="E137" s="8">
        <v>0</v>
      </c>
      <c r="F137" s="6">
        <v>0</v>
      </c>
      <c r="G137" s="5">
        <v>0</v>
      </c>
      <c r="H137" s="8">
        <v>0</v>
      </c>
      <c r="I137" s="6">
        <v>0</v>
      </c>
      <c r="J137" s="5">
        <v>0</v>
      </c>
      <c r="K137" s="8">
        <v>0</v>
      </c>
      <c r="L137" s="6">
        <v>17.797000000000001</v>
      </c>
      <c r="M137" s="5">
        <v>364.38</v>
      </c>
      <c r="N137" s="8">
        <f t="shared" si="336"/>
        <v>20474.237230993986</v>
      </c>
      <c r="O137" s="6">
        <v>0</v>
      </c>
      <c r="P137" s="5">
        <v>0</v>
      </c>
      <c r="Q137" s="8">
        <v>0</v>
      </c>
      <c r="R137" s="6">
        <v>0</v>
      </c>
      <c r="S137" s="5">
        <v>0</v>
      </c>
      <c r="T137" s="8">
        <v>0</v>
      </c>
      <c r="U137" s="6">
        <v>0</v>
      </c>
      <c r="V137" s="5">
        <v>0</v>
      </c>
      <c r="W137" s="8">
        <v>0</v>
      </c>
      <c r="X137" s="6">
        <v>0</v>
      </c>
      <c r="Y137" s="5">
        <v>0</v>
      </c>
      <c r="Z137" s="8">
        <v>0</v>
      </c>
      <c r="AA137" s="6">
        <v>9.0220000000000002</v>
      </c>
      <c r="AB137" s="5">
        <v>248.45</v>
      </c>
      <c r="AC137" s="8">
        <f t="shared" si="337"/>
        <v>27538.239858124583</v>
      </c>
      <c r="AD137" s="6">
        <v>0</v>
      </c>
      <c r="AE137" s="5">
        <v>0</v>
      </c>
      <c r="AF137" s="8">
        <v>0</v>
      </c>
      <c r="AG137" s="6">
        <v>0</v>
      </c>
      <c r="AH137" s="5">
        <v>0</v>
      </c>
      <c r="AI137" s="8">
        <v>0</v>
      </c>
      <c r="AJ137" s="6">
        <v>0</v>
      </c>
      <c r="AK137" s="5">
        <v>0</v>
      </c>
      <c r="AL137" s="8">
        <v>0</v>
      </c>
      <c r="AM137" s="6">
        <v>0.04</v>
      </c>
      <c r="AN137" s="5">
        <v>2.67</v>
      </c>
      <c r="AO137" s="8">
        <f t="shared" ref="AO137" si="349">AN137/AM137*1000</f>
        <v>66750</v>
      </c>
      <c r="AP137" s="6">
        <v>0</v>
      </c>
      <c r="AQ137" s="5">
        <v>0</v>
      </c>
      <c r="AR137" s="8">
        <v>0</v>
      </c>
      <c r="AS137" s="6">
        <v>0</v>
      </c>
      <c r="AT137" s="5">
        <v>0</v>
      </c>
      <c r="AU137" s="8">
        <v>0</v>
      </c>
      <c r="AV137" s="6">
        <v>0</v>
      </c>
      <c r="AW137" s="5">
        <v>0</v>
      </c>
      <c r="AX137" s="8">
        <v>0</v>
      </c>
      <c r="AY137" s="6">
        <v>3</v>
      </c>
      <c r="AZ137" s="5">
        <v>50.85</v>
      </c>
      <c r="BA137" s="8">
        <f t="shared" si="338"/>
        <v>16950</v>
      </c>
      <c r="BB137" s="6">
        <v>0.32700000000000001</v>
      </c>
      <c r="BC137" s="5">
        <v>108.06</v>
      </c>
      <c r="BD137" s="8">
        <f t="shared" si="339"/>
        <v>330458.71559633024</v>
      </c>
      <c r="BE137" s="6">
        <v>0</v>
      </c>
      <c r="BF137" s="5">
        <v>0</v>
      </c>
      <c r="BG137" s="8">
        <v>0</v>
      </c>
      <c r="BH137" s="6">
        <v>0</v>
      </c>
      <c r="BI137" s="5">
        <v>0</v>
      </c>
      <c r="BJ137" s="8">
        <v>0</v>
      </c>
      <c r="BK137" s="6">
        <v>39.381999999999998</v>
      </c>
      <c r="BL137" s="5">
        <v>597.83000000000004</v>
      </c>
      <c r="BM137" s="8">
        <f t="shared" si="340"/>
        <v>15180.285409577982</v>
      </c>
      <c r="BN137" s="6">
        <v>0</v>
      </c>
      <c r="BO137" s="5">
        <v>0</v>
      </c>
      <c r="BP137" s="8">
        <v>0</v>
      </c>
      <c r="BQ137" s="6">
        <v>0</v>
      </c>
      <c r="BR137" s="5">
        <v>0</v>
      </c>
      <c r="BS137" s="8">
        <v>0</v>
      </c>
      <c r="BT137" s="6">
        <v>17.559999999999999</v>
      </c>
      <c r="BU137" s="5">
        <v>314.02</v>
      </c>
      <c r="BV137" s="8">
        <f t="shared" si="341"/>
        <v>17882.687927107061</v>
      </c>
      <c r="BW137" s="6">
        <v>0</v>
      </c>
      <c r="BX137" s="5">
        <v>0</v>
      </c>
      <c r="BY137" s="8">
        <v>0</v>
      </c>
      <c r="BZ137" s="6">
        <v>11.824999999999999</v>
      </c>
      <c r="CA137" s="5">
        <v>160.61000000000001</v>
      </c>
      <c r="CB137" s="8">
        <f t="shared" si="342"/>
        <v>13582.241014799156</v>
      </c>
      <c r="CC137" s="6">
        <v>0</v>
      </c>
      <c r="CD137" s="5">
        <v>0</v>
      </c>
      <c r="CE137" s="8">
        <v>0</v>
      </c>
      <c r="CF137" s="6">
        <v>0</v>
      </c>
      <c r="CG137" s="5">
        <v>0</v>
      </c>
      <c r="CH137" s="8">
        <v>0</v>
      </c>
      <c r="CI137" s="6">
        <v>0</v>
      </c>
      <c r="CJ137" s="5">
        <v>0</v>
      </c>
      <c r="CK137" s="8">
        <v>0</v>
      </c>
      <c r="CL137" s="6"/>
      <c r="CM137" s="5"/>
      <c r="CN137" s="8"/>
      <c r="CO137" s="6">
        <v>0</v>
      </c>
      <c r="CP137" s="5">
        <v>0</v>
      </c>
      <c r="CQ137" s="8">
        <v>0</v>
      </c>
      <c r="CR137" s="6">
        <v>0</v>
      </c>
      <c r="CS137" s="5">
        <v>0</v>
      </c>
      <c r="CT137" s="8">
        <v>0</v>
      </c>
      <c r="CU137" s="6">
        <v>0</v>
      </c>
      <c r="CV137" s="5">
        <v>0</v>
      </c>
      <c r="CW137" s="8">
        <v>0</v>
      </c>
      <c r="CX137" s="6">
        <v>0</v>
      </c>
      <c r="CY137" s="5">
        <v>0</v>
      </c>
      <c r="CZ137" s="8">
        <v>0</v>
      </c>
      <c r="DA137" s="6">
        <v>0</v>
      </c>
      <c r="DB137" s="5">
        <v>0</v>
      </c>
      <c r="DC137" s="8">
        <v>0</v>
      </c>
      <c r="DD137" s="6">
        <v>0</v>
      </c>
      <c r="DE137" s="5">
        <v>0</v>
      </c>
      <c r="DF137" s="8">
        <v>0</v>
      </c>
      <c r="DG137" s="6">
        <v>0</v>
      </c>
      <c r="DH137" s="5">
        <v>0</v>
      </c>
      <c r="DI137" s="8">
        <v>0</v>
      </c>
      <c r="DJ137" s="6">
        <v>0</v>
      </c>
      <c r="DK137" s="5">
        <v>0</v>
      </c>
      <c r="DL137" s="8">
        <v>0</v>
      </c>
      <c r="DM137" s="6">
        <v>0</v>
      </c>
      <c r="DN137" s="5">
        <v>0</v>
      </c>
      <c r="DO137" s="8">
        <v>0</v>
      </c>
      <c r="DP137" s="6">
        <v>66.94</v>
      </c>
      <c r="DQ137" s="5">
        <v>894.99</v>
      </c>
      <c r="DR137" s="8">
        <f t="shared" si="344"/>
        <v>13370.032865252466</v>
      </c>
      <c r="DS137" s="6">
        <v>162.66900000000001</v>
      </c>
      <c r="DT137" s="5">
        <v>2031.48</v>
      </c>
      <c r="DU137" s="8">
        <f t="shared" si="345"/>
        <v>12488.427420098482</v>
      </c>
      <c r="DV137" s="6">
        <v>200.76</v>
      </c>
      <c r="DW137" s="5">
        <v>3060.62</v>
      </c>
      <c r="DX137" s="8">
        <f t="shared" si="346"/>
        <v>15245.168360231122</v>
      </c>
      <c r="DY137" s="13">
        <f t="shared" si="347"/>
        <v>529.322</v>
      </c>
      <c r="DZ137" s="8">
        <f t="shared" si="348"/>
        <v>7833.9600000000009</v>
      </c>
    </row>
    <row r="138" spans="1:130" ht="15" customHeight="1" x14ac:dyDescent="0.3">
      <c r="A138" s="45">
        <v>2016</v>
      </c>
      <c r="B138" s="46" t="s">
        <v>4</v>
      </c>
      <c r="C138" s="6">
        <v>0</v>
      </c>
      <c r="D138" s="5">
        <v>0</v>
      </c>
      <c r="E138" s="8">
        <v>0</v>
      </c>
      <c r="F138" s="6">
        <v>0</v>
      </c>
      <c r="G138" s="5">
        <v>0</v>
      </c>
      <c r="H138" s="8">
        <v>0</v>
      </c>
      <c r="I138" s="6">
        <v>0</v>
      </c>
      <c r="J138" s="5">
        <v>0</v>
      </c>
      <c r="K138" s="8">
        <v>0</v>
      </c>
      <c r="L138" s="6">
        <v>86.05</v>
      </c>
      <c r="M138" s="5">
        <v>1189.74</v>
      </c>
      <c r="N138" s="8">
        <f t="shared" si="336"/>
        <v>13826.147588611273</v>
      </c>
      <c r="O138" s="6">
        <v>50</v>
      </c>
      <c r="P138" s="5">
        <v>750</v>
      </c>
      <c r="Q138" s="8">
        <f t="shared" ref="Q138" si="350">P138/O138*1000</f>
        <v>15000</v>
      </c>
      <c r="R138" s="6">
        <v>0</v>
      </c>
      <c r="S138" s="5">
        <v>0</v>
      </c>
      <c r="T138" s="8">
        <v>0</v>
      </c>
      <c r="U138" s="6">
        <v>0</v>
      </c>
      <c r="V138" s="5">
        <v>0</v>
      </c>
      <c r="W138" s="8">
        <v>0</v>
      </c>
      <c r="X138" s="6">
        <v>0</v>
      </c>
      <c r="Y138" s="5">
        <v>0</v>
      </c>
      <c r="Z138" s="8">
        <v>0</v>
      </c>
      <c r="AA138" s="6">
        <v>8.52</v>
      </c>
      <c r="AB138" s="5">
        <v>247.63</v>
      </c>
      <c r="AC138" s="8">
        <f t="shared" si="337"/>
        <v>29064.553990610329</v>
      </c>
      <c r="AD138" s="6">
        <v>0</v>
      </c>
      <c r="AE138" s="5">
        <v>0</v>
      </c>
      <c r="AF138" s="8">
        <v>0</v>
      </c>
      <c r="AG138" s="6">
        <v>0</v>
      </c>
      <c r="AH138" s="5">
        <v>0</v>
      </c>
      <c r="AI138" s="8">
        <v>0</v>
      </c>
      <c r="AJ138" s="6">
        <v>0</v>
      </c>
      <c r="AK138" s="5">
        <v>0</v>
      </c>
      <c r="AL138" s="8">
        <v>0</v>
      </c>
      <c r="AM138" s="6">
        <v>0</v>
      </c>
      <c r="AN138" s="5">
        <v>0</v>
      </c>
      <c r="AO138" s="8">
        <v>0</v>
      </c>
      <c r="AP138" s="6">
        <v>0</v>
      </c>
      <c r="AQ138" s="5">
        <v>0</v>
      </c>
      <c r="AR138" s="8">
        <v>0</v>
      </c>
      <c r="AS138" s="6">
        <v>0</v>
      </c>
      <c r="AT138" s="5">
        <v>0</v>
      </c>
      <c r="AU138" s="8">
        <v>0</v>
      </c>
      <c r="AV138" s="6">
        <v>0</v>
      </c>
      <c r="AW138" s="5">
        <v>0</v>
      </c>
      <c r="AX138" s="8">
        <v>0</v>
      </c>
      <c r="AY138" s="6">
        <v>18</v>
      </c>
      <c r="AZ138" s="5">
        <v>265.07</v>
      </c>
      <c r="BA138" s="8">
        <f t="shared" si="338"/>
        <v>14726.111111111111</v>
      </c>
      <c r="BB138" s="6">
        <v>0.39600000000000002</v>
      </c>
      <c r="BC138" s="5">
        <v>130.62</v>
      </c>
      <c r="BD138" s="8">
        <f t="shared" si="339"/>
        <v>329848.48484848486</v>
      </c>
      <c r="BE138" s="6">
        <v>0</v>
      </c>
      <c r="BF138" s="5">
        <v>0</v>
      </c>
      <c r="BG138" s="8">
        <v>0</v>
      </c>
      <c r="BH138" s="6">
        <v>0</v>
      </c>
      <c r="BI138" s="5">
        <v>0</v>
      </c>
      <c r="BJ138" s="8">
        <v>0</v>
      </c>
      <c r="BK138" s="6">
        <v>1.897</v>
      </c>
      <c r="BL138" s="5">
        <v>31.51</v>
      </c>
      <c r="BM138" s="8">
        <f t="shared" si="340"/>
        <v>16610.437532946758</v>
      </c>
      <c r="BN138" s="6">
        <v>0</v>
      </c>
      <c r="BO138" s="5">
        <v>0</v>
      </c>
      <c r="BP138" s="8">
        <v>0</v>
      </c>
      <c r="BQ138" s="6">
        <v>0</v>
      </c>
      <c r="BR138" s="5">
        <v>0</v>
      </c>
      <c r="BS138" s="8">
        <v>0</v>
      </c>
      <c r="BT138" s="6">
        <v>0.22</v>
      </c>
      <c r="BU138" s="5">
        <v>1.8</v>
      </c>
      <c r="BV138" s="8">
        <f t="shared" si="341"/>
        <v>8181.818181818182</v>
      </c>
      <c r="BW138" s="6">
        <v>0</v>
      </c>
      <c r="BX138" s="5">
        <v>0</v>
      </c>
      <c r="BY138" s="8">
        <v>0</v>
      </c>
      <c r="BZ138" s="6">
        <v>9.5709999999999997</v>
      </c>
      <c r="CA138" s="5">
        <v>132.49</v>
      </c>
      <c r="CB138" s="8">
        <f t="shared" si="342"/>
        <v>13842.858635461291</v>
      </c>
      <c r="CC138" s="6">
        <v>0</v>
      </c>
      <c r="CD138" s="5">
        <v>0</v>
      </c>
      <c r="CE138" s="8">
        <v>0</v>
      </c>
      <c r="CF138" s="6">
        <v>0</v>
      </c>
      <c r="CG138" s="5">
        <v>0</v>
      </c>
      <c r="CH138" s="8">
        <v>0</v>
      </c>
      <c r="CI138" s="6">
        <v>0</v>
      </c>
      <c r="CJ138" s="5">
        <v>0</v>
      </c>
      <c r="CK138" s="8">
        <v>0</v>
      </c>
      <c r="CL138" s="6"/>
      <c r="CM138" s="5"/>
      <c r="CN138" s="8"/>
      <c r="CO138" s="6">
        <v>0.5</v>
      </c>
      <c r="CP138" s="5">
        <v>7.45</v>
      </c>
      <c r="CQ138" s="8">
        <f t="shared" ref="CQ138:CQ143" si="351">CP138/CO138*1000</f>
        <v>14900</v>
      </c>
      <c r="CR138" s="6">
        <v>0</v>
      </c>
      <c r="CS138" s="5">
        <v>0</v>
      </c>
      <c r="CT138" s="8">
        <v>0</v>
      </c>
      <c r="CU138" s="6">
        <v>0</v>
      </c>
      <c r="CV138" s="5">
        <v>0</v>
      </c>
      <c r="CW138" s="8">
        <v>0</v>
      </c>
      <c r="CX138" s="6">
        <v>0</v>
      </c>
      <c r="CY138" s="5">
        <v>0</v>
      </c>
      <c r="CZ138" s="8">
        <v>0</v>
      </c>
      <c r="DA138" s="6">
        <v>0</v>
      </c>
      <c r="DB138" s="5">
        <v>0</v>
      </c>
      <c r="DC138" s="8">
        <v>0</v>
      </c>
      <c r="DD138" s="6">
        <v>0.35</v>
      </c>
      <c r="DE138" s="5">
        <v>7</v>
      </c>
      <c r="DF138" s="8">
        <f t="shared" si="343"/>
        <v>20000</v>
      </c>
      <c r="DG138" s="6">
        <v>0</v>
      </c>
      <c r="DH138" s="5">
        <v>0</v>
      </c>
      <c r="DI138" s="8">
        <v>0</v>
      </c>
      <c r="DJ138" s="6">
        <v>0</v>
      </c>
      <c r="DK138" s="5">
        <v>0</v>
      </c>
      <c r="DL138" s="8">
        <v>0</v>
      </c>
      <c r="DM138" s="6">
        <v>0</v>
      </c>
      <c r="DN138" s="5">
        <v>0</v>
      </c>
      <c r="DO138" s="8">
        <v>0</v>
      </c>
      <c r="DP138" s="6">
        <v>0</v>
      </c>
      <c r="DQ138" s="5">
        <v>0</v>
      </c>
      <c r="DR138" s="8">
        <v>0</v>
      </c>
      <c r="DS138" s="6">
        <v>175.88800000000001</v>
      </c>
      <c r="DT138" s="5">
        <v>2177.21</v>
      </c>
      <c r="DU138" s="8">
        <f t="shared" si="345"/>
        <v>12378.388519967253</v>
      </c>
      <c r="DV138" s="6">
        <v>429.9</v>
      </c>
      <c r="DW138" s="5">
        <v>6559.03</v>
      </c>
      <c r="DX138" s="8">
        <f t="shared" si="346"/>
        <v>15257.106303791579</v>
      </c>
      <c r="DY138" s="13">
        <f t="shared" si="347"/>
        <v>781.29200000000003</v>
      </c>
      <c r="DZ138" s="8">
        <f t="shared" si="348"/>
        <v>11499.55</v>
      </c>
    </row>
    <row r="139" spans="1:130" ht="15" customHeight="1" x14ac:dyDescent="0.3">
      <c r="A139" s="45">
        <v>2016</v>
      </c>
      <c r="B139" s="46" t="s">
        <v>5</v>
      </c>
      <c r="C139" s="6">
        <v>0</v>
      </c>
      <c r="D139" s="5">
        <v>0</v>
      </c>
      <c r="E139" s="8">
        <v>0</v>
      </c>
      <c r="F139" s="6">
        <v>0</v>
      </c>
      <c r="G139" s="5">
        <v>0</v>
      </c>
      <c r="H139" s="8">
        <v>0</v>
      </c>
      <c r="I139" s="6">
        <v>0</v>
      </c>
      <c r="J139" s="5">
        <v>0</v>
      </c>
      <c r="K139" s="8">
        <v>0</v>
      </c>
      <c r="L139" s="6">
        <v>87.591999999999999</v>
      </c>
      <c r="M139" s="5">
        <v>1159.73</v>
      </c>
      <c r="N139" s="8">
        <f t="shared" si="336"/>
        <v>13240.13608548726</v>
      </c>
      <c r="O139" s="6">
        <v>0</v>
      </c>
      <c r="P139" s="5">
        <v>0</v>
      </c>
      <c r="Q139" s="8">
        <v>0</v>
      </c>
      <c r="R139" s="6">
        <v>0</v>
      </c>
      <c r="S139" s="5">
        <v>0</v>
      </c>
      <c r="T139" s="8">
        <v>0</v>
      </c>
      <c r="U139" s="6">
        <v>0</v>
      </c>
      <c r="V139" s="5">
        <v>0</v>
      </c>
      <c r="W139" s="8">
        <v>0</v>
      </c>
      <c r="X139" s="6">
        <v>0</v>
      </c>
      <c r="Y139" s="5">
        <v>0</v>
      </c>
      <c r="Z139" s="8">
        <v>0</v>
      </c>
      <c r="AA139" s="6">
        <v>10.412000000000001</v>
      </c>
      <c r="AB139" s="5">
        <v>298.52999999999997</v>
      </c>
      <c r="AC139" s="8">
        <f t="shared" si="337"/>
        <v>28671.724932769877</v>
      </c>
      <c r="AD139" s="6">
        <v>0</v>
      </c>
      <c r="AE139" s="5">
        <v>0</v>
      </c>
      <c r="AF139" s="8">
        <v>0</v>
      </c>
      <c r="AG139" s="6">
        <v>0</v>
      </c>
      <c r="AH139" s="5">
        <v>0</v>
      </c>
      <c r="AI139" s="8">
        <v>0</v>
      </c>
      <c r="AJ139" s="6">
        <v>0</v>
      </c>
      <c r="AK139" s="5">
        <v>0</v>
      </c>
      <c r="AL139" s="8">
        <v>0</v>
      </c>
      <c r="AM139" s="6">
        <v>0</v>
      </c>
      <c r="AN139" s="5">
        <v>0</v>
      </c>
      <c r="AO139" s="8">
        <v>0</v>
      </c>
      <c r="AP139" s="6">
        <v>0</v>
      </c>
      <c r="AQ139" s="5">
        <v>0</v>
      </c>
      <c r="AR139" s="8">
        <v>0</v>
      </c>
      <c r="AS139" s="6">
        <v>0</v>
      </c>
      <c r="AT139" s="5">
        <v>0</v>
      </c>
      <c r="AU139" s="8">
        <v>0</v>
      </c>
      <c r="AV139" s="6">
        <v>0</v>
      </c>
      <c r="AW139" s="5">
        <v>0</v>
      </c>
      <c r="AX139" s="8">
        <v>0</v>
      </c>
      <c r="AY139" s="6">
        <v>0.02</v>
      </c>
      <c r="AZ139" s="5">
        <v>0.41</v>
      </c>
      <c r="BA139" s="8">
        <f t="shared" si="338"/>
        <v>20500</v>
      </c>
      <c r="BB139" s="6">
        <v>0.33</v>
      </c>
      <c r="BC139" s="5">
        <v>103.76</v>
      </c>
      <c r="BD139" s="8">
        <f t="shared" si="339"/>
        <v>314424.24242424243</v>
      </c>
      <c r="BE139" s="6">
        <v>0</v>
      </c>
      <c r="BF139" s="5">
        <v>0</v>
      </c>
      <c r="BG139" s="8">
        <v>0</v>
      </c>
      <c r="BH139" s="6">
        <v>0</v>
      </c>
      <c r="BI139" s="5">
        <v>0</v>
      </c>
      <c r="BJ139" s="8">
        <v>0</v>
      </c>
      <c r="BK139" s="6">
        <v>28</v>
      </c>
      <c r="BL139" s="5">
        <v>383.52</v>
      </c>
      <c r="BM139" s="8">
        <f t="shared" si="340"/>
        <v>13697.142857142855</v>
      </c>
      <c r="BN139" s="6">
        <v>0</v>
      </c>
      <c r="BO139" s="5">
        <v>0</v>
      </c>
      <c r="BP139" s="8">
        <v>0</v>
      </c>
      <c r="BQ139" s="6">
        <v>0</v>
      </c>
      <c r="BR139" s="5">
        <v>0</v>
      </c>
      <c r="BS139" s="8">
        <v>0</v>
      </c>
      <c r="BT139" s="6">
        <v>14.744999999999999</v>
      </c>
      <c r="BU139" s="5">
        <v>260.58999999999997</v>
      </c>
      <c r="BV139" s="8">
        <f t="shared" si="341"/>
        <v>17673.109528653778</v>
      </c>
      <c r="BW139" s="6">
        <v>0</v>
      </c>
      <c r="BX139" s="5">
        <v>0</v>
      </c>
      <c r="BY139" s="8">
        <v>0</v>
      </c>
      <c r="BZ139" s="6">
        <v>21.981999999999999</v>
      </c>
      <c r="CA139" s="5">
        <v>335.17</v>
      </c>
      <c r="CB139" s="8">
        <f t="shared" si="342"/>
        <v>15247.475206987536</v>
      </c>
      <c r="CC139" s="6">
        <v>0</v>
      </c>
      <c r="CD139" s="5">
        <v>0</v>
      </c>
      <c r="CE139" s="8">
        <v>0</v>
      </c>
      <c r="CF139" s="6">
        <v>0</v>
      </c>
      <c r="CG139" s="5">
        <v>0</v>
      </c>
      <c r="CH139" s="8">
        <v>0</v>
      </c>
      <c r="CI139" s="6">
        <v>0</v>
      </c>
      <c r="CJ139" s="5">
        <v>0</v>
      </c>
      <c r="CK139" s="8">
        <v>0</v>
      </c>
      <c r="CL139" s="6"/>
      <c r="CM139" s="5"/>
      <c r="CN139" s="8"/>
      <c r="CO139" s="6">
        <v>0.3</v>
      </c>
      <c r="CP139" s="5">
        <v>9.1999999999999993</v>
      </c>
      <c r="CQ139" s="8">
        <f t="shared" si="351"/>
        <v>30666.666666666664</v>
      </c>
      <c r="CR139" s="6">
        <v>0</v>
      </c>
      <c r="CS139" s="5">
        <v>0</v>
      </c>
      <c r="CT139" s="8">
        <v>0</v>
      </c>
      <c r="CU139" s="6">
        <v>0</v>
      </c>
      <c r="CV139" s="5">
        <v>0</v>
      </c>
      <c r="CW139" s="8">
        <v>0</v>
      </c>
      <c r="CX139" s="6">
        <v>0</v>
      </c>
      <c r="CY139" s="5">
        <v>0</v>
      </c>
      <c r="CZ139" s="8">
        <v>0</v>
      </c>
      <c r="DA139" s="6">
        <v>0</v>
      </c>
      <c r="DB139" s="5">
        <v>0</v>
      </c>
      <c r="DC139" s="8">
        <v>0</v>
      </c>
      <c r="DD139" s="6">
        <v>0</v>
      </c>
      <c r="DE139" s="5">
        <v>0</v>
      </c>
      <c r="DF139" s="8">
        <v>0</v>
      </c>
      <c r="DG139" s="6">
        <v>0</v>
      </c>
      <c r="DH139" s="5">
        <v>0</v>
      </c>
      <c r="DI139" s="8">
        <v>0</v>
      </c>
      <c r="DJ139" s="6">
        <v>0</v>
      </c>
      <c r="DK139" s="5">
        <v>0</v>
      </c>
      <c r="DL139" s="8">
        <v>0</v>
      </c>
      <c r="DM139" s="6">
        <v>0</v>
      </c>
      <c r="DN139" s="5">
        <v>0</v>
      </c>
      <c r="DO139" s="8">
        <v>0</v>
      </c>
      <c r="DP139" s="6">
        <v>0</v>
      </c>
      <c r="DQ139" s="5">
        <v>0</v>
      </c>
      <c r="DR139" s="8">
        <v>0</v>
      </c>
      <c r="DS139" s="6">
        <v>365.87</v>
      </c>
      <c r="DT139" s="5">
        <v>4654.13</v>
      </c>
      <c r="DU139" s="8">
        <f t="shared" si="345"/>
        <v>12720.720474485473</v>
      </c>
      <c r="DV139" s="6">
        <v>678.10699999999997</v>
      </c>
      <c r="DW139" s="5">
        <v>10761.96</v>
      </c>
      <c r="DX139" s="8">
        <f t="shared" si="346"/>
        <v>15870.592694073353</v>
      </c>
      <c r="DY139" s="13">
        <f t="shared" si="347"/>
        <v>1207.3579999999997</v>
      </c>
      <c r="DZ139" s="8">
        <f t="shared" si="348"/>
        <v>17966.999999999996</v>
      </c>
    </row>
    <row r="140" spans="1:130" ht="15" customHeight="1" x14ac:dyDescent="0.3">
      <c r="A140" s="45">
        <v>2016</v>
      </c>
      <c r="B140" s="46" t="s">
        <v>6</v>
      </c>
      <c r="C140" s="6">
        <v>0</v>
      </c>
      <c r="D140" s="5">
        <v>0</v>
      </c>
      <c r="E140" s="8">
        <v>0</v>
      </c>
      <c r="F140" s="6">
        <v>0</v>
      </c>
      <c r="G140" s="5">
        <v>0</v>
      </c>
      <c r="H140" s="8">
        <v>0</v>
      </c>
      <c r="I140" s="6">
        <v>0</v>
      </c>
      <c r="J140" s="5">
        <v>0</v>
      </c>
      <c r="K140" s="8">
        <v>0</v>
      </c>
      <c r="L140" s="6">
        <v>100.976</v>
      </c>
      <c r="M140" s="5">
        <v>1572.03</v>
      </c>
      <c r="N140" s="8">
        <f t="shared" si="336"/>
        <v>15568.352875930914</v>
      </c>
      <c r="O140" s="6">
        <v>0</v>
      </c>
      <c r="P140" s="5">
        <v>0</v>
      </c>
      <c r="Q140" s="8">
        <v>0</v>
      </c>
      <c r="R140" s="6">
        <v>0</v>
      </c>
      <c r="S140" s="5">
        <v>0</v>
      </c>
      <c r="T140" s="8">
        <v>0</v>
      </c>
      <c r="U140" s="6">
        <v>0</v>
      </c>
      <c r="V140" s="5">
        <v>0</v>
      </c>
      <c r="W140" s="8">
        <v>0</v>
      </c>
      <c r="X140" s="6">
        <v>0</v>
      </c>
      <c r="Y140" s="5">
        <v>0</v>
      </c>
      <c r="Z140" s="8">
        <v>0</v>
      </c>
      <c r="AA140" s="6">
        <v>15.8</v>
      </c>
      <c r="AB140" s="5">
        <v>395</v>
      </c>
      <c r="AC140" s="8">
        <f t="shared" si="337"/>
        <v>25000</v>
      </c>
      <c r="AD140" s="6">
        <v>0</v>
      </c>
      <c r="AE140" s="5">
        <v>0</v>
      </c>
      <c r="AF140" s="8">
        <v>0</v>
      </c>
      <c r="AG140" s="6">
        <v>0</v>
      </c>
      <c r="AH140" s="5">
        <v>0</v>
      </c>
      <c r="AI140" s="8">
        <v>0</v>
      </c>
      <c r="AJ140" s="6">
        <v>0</v>
      </c>
      <c r="AK140" s="5">
        <v>0</v>
      </c>
      <c r="AL140" s="8">
        <v>0</v>
      </c>
      <c r="AM140" s="6">
        <v>0</v>
      </c>
      <c r="AN140" s="5">
        <v>0</v>
      </c>
      <c r="AO140" s="8">
        <v>0</v>
      </c>
      <c r="AP140" s="6">
        <v>0</v>
      </c>
      <c r="AQ140" s="5">
        <v>0</v>
      </c>
      <c r="AR140" s="8">
        <v>0</v>
      </c>
      <c r="AS140" s="6">
        <v>0</v>
      </c>
      <c r="AT140" s="5">
        <v>0</v>
      </c>
      <c r="AU140" s="8">
        <v>0</v>
      </c>
      <c r="AV140" s="6">
        <v>0</v>
      </c>
      <c r="AW140" s="5">
        <v>0</v>
      </c>
      <c r="AX140" s="8">
        <v>0</v>
      </c>
      <c r="AY140" s="6">
        <v>3</v>
      </c>
      <c r="AZ140" s="5">
        <v>46.94</v>
      </c>
      <c r="BA140" s="8">
        <f t="shared" si="338"/>
        <v>15646.666666666666</v>
      </c>
      <c r="BB140" s="6">
        <v>0.32600000000000001</v>
      </c>
      <c r="BC140" s="5">
        <v>120.82</v>
      </c>
      <c r="BD140" s="8">
        <f t="shared" si="339"/>
        <v>370613.49693251529</v>
      </c>
      <c r="BE140" s="6">
        <v>0</v>
      </c>
      <c r="BF140" s="5">
        <v>0</v>
      </c>
      <c r="BG140" s="8">
        <v>0</v>
      </c>
      <c r="BH140" s="6">
        <v>0</v>
      </c>
      <c r="BI140" s="5">
        <v>0</v>
      </c>
      <c r="BJ140" s="8">
        <v>0</v>
      </c>
      <c r="BK140" s="6">
        <v>1.897</v>
      </c>
      <c r="BL140" s="5">
        <v>36.89</v>
      </c>
      <c r="BM140" s="8">
        <f t="shared" si="340"/>
        <v>19446.494464944648</v>
      </c>
      <c r="BN140" s="6">
        <v>0</v>
      </c>
      <c r="BO140" s="5">
        <v>0</v>
      </c>
      <c r="BP140" s="8">
        <v>0</v>
      </c>
      <c r="BQ140" s="6">
        <v>0</v>
      </c>
      <c r="BR140" s="5">
        <v>0</v>
      </c>
      <c r="BS140" s="8">
        <v>0</v>
      </c>
      <c r="BT140" s="6">
        <v>15.18</v>
      </c>
      <c r="BU140" s="5">
        <v>260.58999999999997</v>
      </c>
      <c r="BV140" s="8">
        <f t="shared" si="341"/>
        <v>17166.666666666664</v>
      </c>
      <c r="BW140" s="6">
        <v>0</v>
      </c>
      <c r="BX140" s="5">
        <v>0</v>
      </c>
      <c r="BY140" s="8">
        <v>0</v>
      </c>
      <c r="BZ140" s="6">
        <v>5.609</v>
      </c>
      <c r="CA140" s="5">
        <v>36.58</v>
      </c>
      <c r="CB140" s="8">
        <f t="shared" si="342"/>
        <v>6521.6616152611869</v>
      </c>
      <c r="CC140" s="6">
        <v>0</v>
      </c>
      <c r="CD140" s="5">
        <v>0</v>
      </c>
      <c r="CE140" s="8">
        <v>0</v>
      </c>
      <c r="CF140" s="6">
        <v>0</v>
      </c>
      <c r="CG140" s="5">
        <v>0</v>
      </c>
      <c r="CH140" s="8">
        <v>0</v>
      </c>
      <c r="CI140" s="6">
        <v>0</v>
      </c>
      <c r="CJ140" s="5">
        <v>0</v>
      </c>
      <c r="CK140" s="8">
        <v>0</v>
      </c>
      <c r="CL140" s="6"/>
      <c r="CM140" s="5"/>
      <c r="CN140" s="8"/>
      <c r="CO140" s="6">
        <v>0</v>
      </c>
      <c r="CP140" s="5">
        <v>0</v>
      </c>
      <c r="CQ140" s="8">
        <v>0</v>
      </c>
      <c r="CR140" s="6">
        <v>0</v>
      </c>
      <c r="CS140" s="5">
        <v>0</v>
      </c>
      <c r="CT140" s="8">
        <v>0</v>
      </c>
      <c r="CU140" s="6">
        <v>0</v>
      </c>
      <c r="CV140" s="5">
        <v>0</v>
      </c>
      <c r="CW140" s="8">
        <v>0</v>
      </c>
      <c r="CX140" s="6">
        <v>0</v>
      </c>
      <c r="CY140" s="5">
        <v>0</v>
      </c>
      <c r="CZ140" s="8">
        <v>0</v>
      </c>
      <c r="DA140" s="6">
        <v>0</v>
      </c>
      <c r="DB140" s="5">
        <v>0</v>
      </c>
      <c r="DC140" s="8">
        <v>0</v>
      </c>
      <c r="DD140" s="6">
        <v>0</v>
      </c>
      <c r="DE140" s="5">
        <v>0</v>
      </c>
      <c r="DF140" s="8">
        <v>0</v>
      </c>
      <c r="DG140" s="6">
        <v>0</v>
      </c>
      <c r="DH140" s="5">
        <v>0</v>
      </c>
      <c r="DI140" s="8">
        <v>0</v>
      </c>
      <c r="DJ140" s="6">
        <v>0</v>
      </c>
      <c r="DK140" s="5">
        <v>0</v>
      </c>
      <c r="DL140" s="8">
        <v>0</v>
      </c>
      <c r="DM140" s="6">
        <v>0</v>
      </c>
      <c r="DN140" s="5">
        <v>0</v>
      </c>
      <c r="DO140" s="8">
        <v>0</v>
      </c>
      <c r="DP140" s="6">
        <v>0</v>
      </c>
      <c r="DQ140" s="5">
        <v>0</v>
      </c>
      <c r="DR140" s="8">
        <v>0</v>
      </c>
      <c r="DS140" s="6">
        <v>280.00400000000002</v>
      </c>
      <c r="DT140" s="5">
        <v>3984.27</v>
      </c>
      <c r="DU140" s="8">
        <f t="shared" si="345"/>
        <v>14229.332438108026</v>
      </c>
      <c r="DV140" s="6">
        <v>677.46699999999998</v>
      </c>
      <c r="DW140" s="5">
        <v>10655.51</v>
      </c>
      <c r="DX140" s="8">
        <f t="shared" si="346"/>
        <v>15728.456146203431</v>
      </c>
      <c r="DY140" s="13">
        <f t="shared" si="347"/>
        <v>1100.259</v>
      </c>
      <c r="DZ140" s="8">
        <f t="shared" si="348"/>
        <v>17108.63</v>
      </c>
    </row>
    <row r="141" spans="1:130" ht="15" customHeight="1" x14ac:dyDescent="0.3">
      <c r="A141" s="45">
        <v>2016</v>
      </c>
      <c r="B141" s="46" t="s">
        <v>7</v>
      </c>
      <c r="C141" s="6">
        <v>0</v>
      </c>
      <c r="D141" s="5">
        <v>0</v>
      </c>
      <c r="E141" s="8">
        <v>0</v>
      </c>
      <c r="F141" s="6">
        <v>0</v>
      </c>
      <c r="G141" s="5">
        <v>0</v>
      </c>
      <c r="H141" s="8">
        <v>0</v>
      </c>
      <c r="I141" s="6">
        <v>0</v>
      </c>
      <c r="J141" s="5">
        <v>0</v>
      </c>
      <c r="K141" s="8">
        <v>0</v>
      </c>
      <c r="L141" s="6">
        <v>46.371000000000002</v>
      </c>
      <c r="M141" s="5">
        <v>755.27</v>
      </c>
      <c r="N141" s="8">
        <f t="shared" si="336"/>
        <v>16287.550408660585</v>
      </c>
      <c r="O141" s="6">
        <v>0</v>
      </c>
      <c r="P141" s="5">
        <v>0</v>
      </c>
      <c r="Q141" s="8">
        <v>0</v>
      </c>
      <c r="R141" s="6">
        <v>0</v>
      </c>
      <c r="S141" s="5">
        <v>0</v>
      </c>
      <c r="T141" s="8">
        <v>0</v>
      </c>
      <c r="U141" s="6">
        <v>0</v>
      </c>
      <c r="V141" s="5">
        <v>0</v>
      </c>
      <c r="W141" s="8">
        <v>0</v>
      </c>
      <c r="X141" s="6">
        <v>0</v>
      </c>
      <c r="Y141" s="5">
        <v>0</v>
      </c>
      <c r="Z141" s="8">
        <v>0</v>
      </c>
      <c r="AA141" s="6">
        <v>12.31</v>
      </c>
      <c r="AB141" s="5">
        <v>379.22</v>
      </c>
      <c r="AC141" s="8">
        <f t="shared" si="337"/>
        <v>30805.848903330629</v>
      </c>
      <c r="AD141" s="6">
        <v>0</v>
      </c>
      <c r="AE141" s="5">
        <v>0</v>
      </c>
      <c r="AF141" s="8">
        <v>0</v>
      </c>
      <c r="AG141" s="6">
        <v>0</v>
      </c>
      <c r="AH141" s="5">
        <v>0</v>
      </c>
      <c r="AI141" s="8">
        <v>0</v>
      </c>
      <c r="AJ141" s="6">
        <v>0</v>
      </c>
      <c r="AK141" s="5">
        <v>0</v>
      </c>
      <c r="AL141" s="8">
        <v>0</v>
      </c>
      <c r="AM141" s="6">
        <v>0</v>
      </c>
      <c r="AN141" s="5">
        <v>0</v>
      </c>
      <c r="AO141" s="8">
        <v>0</v>
      </c>
      <c r="AP141" s="6">
        <v>0.248</v>
      </c>
      <c r="AQ141" s="5">
        <v>5.73</v>
      </c>
      <c r="AR141" s="8">
        <f t="shared" ref="AR141:AR142" si="352">AQ141/AP141*1000</f>
        <v>23104.83870967742</v>
      </c>
      <c r="AS141" s="6">
        <v>0</v>
      </c>
      <c r="AT141" s="5">
        <v>0</v>
      </c>
      <c r="AU141" s="8">
        <v>0</v>
      </c>
      <c r="AV141" s="6">
        <v>0</v>
      </c>
      <c r="AW141" s="5">
        <v>0</v>
      </c>
      <c r="AX141" s="8">
        <v>0</v>
      </c>
      <c r="AY141" s="6">
        <v>0</v>
      </c>
      <c r="AZ141" s="5">
        <v>0</v>
      </c>
      <c r="BA141" s="8">
        <v>0</v>
      </c>
      <c r="BB141" s="6">
        <v>31.297999999999998</v>
      </c>
      <c r="BC141" s="5">
        <v>558.1</v>
      </c>
      <c r="BD141" s="8">
        <f t="shared" si="339"/>
        <v>17831.810339318807</v>
      </c>
      <c r="BE141" s="6">
        <v>0</v>
      </c>
      <c r="BF141" s="5">
        <v>0</v>
      </c>
      <c r="BG141" s="8">
        <v>0</v>
      </c>
      <c r="BH141" s="6">
        <v>0</v>
      </c>
      <c r="BI141" s="5">
        <v>0</v>
      </c>
      <c r="BJ141" s="8">
        <v>0</v>
      </c>
      <c r="BK141" s="6">
        <v>57.68</v>
      </c>
      <c r="BL141" s="5">
        <v>885.75</v>
      </c>
      <c r="BM141" s="8">
        <f t="shared" si="340"/>
        <v>15356.27600554785</v>
      </c>
      <c r="BN141" s="6">
        <v>0</v>
      </c>
      <c r="BO141" s="5">
        <v>0</v>
      </c>
      <c r="BP141" s="8">
        <v>0</v>
      </c>
      <c r="BQ141" s="6">
        <v>0</v>
      </c>
      <c r="BR141" s="5">
        <v>0</v>
      </c>
      <c r="BS141" s="8">
        <v>0</v>
      </c>
      <c r="BT141" s="6">
        <v>0.499</v>
      </c>
      <c r="BU141" s="5">
        <v>11.71</v>
      </c>
      <c r="BV141" s="8">
        <f t="shared" si="341"/>
        <v>23466.933867735475</v>
      </c>
      <c r="BW141" s="6">
        <v>0</v>
      </c>
      <c r="BX141" s="5">
        <v>0</v>
      </c>
      <c r="BY141" s="8">
        <v>0</v>
      </c>
      <c r="BZ141" s="6">
        <v>3.2829999999999999</v>
      </c>
      <c r="CA141" s="5">
        <v>53.14</v>
      </c>
      <c r="CB141" s="8">
        <f t="shared" si="342"/>
        <v>16186.414864453243</v>
      </c>
      <c r="CC141" s="6">
        <v>0</v>
      </c>
      <c r="CD141" s="5">
        <v>0</v>
      </c>
      <c r="CE141" s="8">
        <v>0</v>
      </c>
      <c r="CF141" s="6">
        <v>0</v>
      </c>
      <c r="CG141" s="5">
        <v>0</v>
      </c>
      <c r="CH141" s="8">
        <v>0</v>
      </c>
      <c r="CI141" s="6">
        <v>0</v>
      </c>
      <c r="CJ141" s="5">
        <v>0</v>
      </c>
      <c r="CK141" s="8">
        <v>0</v>
      </c>
      <c r="CL141" s="6"/>
      <c r="CM141" s="5"/>
      <c r="CN141" s="8"/>
      <c r="CO141" s="6">
        <v>0</v>
      </c>
      <c r="CP141" s="5">
        <v>0</v>
      </c>
      <c r="CQ141" s="8">
        <v>0</v>
      </c>
      <c r="CR141" s="6">
        <v>0</v>
      </c>
      <c r="CS141" s="5">
        <v>0</v>
      </c>
      <c r="CT141" s="8">
        <v>0</v>
      </c>
      <c r="CU141" s="6">
        <v>0</v>
      </c>
      <c r="CV141" s="5">
        <v>0</v>
      </c>
      <c r="CW141" s="8">
        <v>0</v>
      </c>
      <c r="CX141" s="6">
        <v>0</v>
      </c>
      <c r="CY141" s="5">
        <v>0</v>
      </c>
      <c r="CZ141" s="8">
        <v>0</v>
      </c>
      <c r="DA141" s="6">
        <v>0</v>
      </c>
      <c r="DB141" s="5">
        <v>0</v>
      </c>
      <c r="DC141" s="8">
        <v>0</v>
      </c>
      <c r="DD141" s="6">
        <v>0.96699999999999997</v>
      </c>
      <c r="DE141" s="5">
        <v>32.26</v>
      </c>
      <c r="DF141" s="8">
        <f t="shared" si="343"/>
        <v>33360.910031023785</v>
      </c>
      <c r="DG141" s="6">
        <v>0</v>
      </c>
      <c r="DH141" s="5">
        <v>0</v>
      </c>
      <c r="DI141" s="8">
        <v>0</v>
      </c>
      <c r="DJ141" s="6">
        <v>0</v>
      </c>
      <c r="DK141" s="5">
        <v>0</v>
      </c>
      <c r="DL141" s="8">
        <v>0</v>
      </c>
      <c r="DM141" s="6">
        <v>0</v>
      </c>
      <c r="DN141" s="5">
        <v>0</v>
      </c>
      <c r="DO141" s="8">
        <v>0</v>
      </c>
      <c r="DP141" s="6">
        <v>0</v>
      </c>
      <c r="DQ141" s="5">
        <v>0</v>
      </c>
      <c r="DR141" s="8">
        <v>0</v>
      </c>
      <c r="DS141" s="6">
        <v>437.90600000000001</v>
      </c>
      <c r="DT141" s="5">
        <v>5972.78</v>
      </c>
      <c r="DU141" s="8">
        <f t="shared" si="345"/>
        <v>13639.411197836978</v>
      </c>
      <c r="DV141" s="6">
        <v>937.8</v>
      </c>
      <c r="DW141" s="5">
        <v>15041.32</v>
      </c>
      <c r="DX141" s="8">
        <f t="shared" si="346"/>
        <v>16038.942205161014</v>
      </c>
      <c r="DY141" s="13">
        <f t="shared" si="347"/>
        <v>1528.3620000000001</v>
      </c>
      <c r="DZ141" s="8">
        <f t="shared" si="348"/>
        <v>23695.279999999995</v>
      </c>
    </row>
    <row r="142" spans="1:130" ht="15" customHeight="1" x14ac:dyDescent="0.3">
      <c r="A142" s="45">
        <v>2016</v>
      </c>
      <c r="B142" s="46" t="s">
        <v>8</v>
      </c>
      <c r="C142" s="6">
        <v>0</v>
      </c>
      <c r="D142" s="5">
        <v>0</v>
      </c>
      <c r="E142" s="8">
        <v>0</v>
      </c>
      <c r="F142" s="6">
        <v>0</v>
      </c>
      <c r="G142" s="5">
        <v>0</v>
      </c>
      <c r="H142" s="8">
        <v>0</v>
      </c>
      <c r="I142" s="6">
        <v>0</v>
      </c>
      <c r="J142" s="5">
        <v>0</v>
      </c>
      <c r="K142" s="8">
        <v>0</v>
      </c>
      <c r="L142" s="6">
        <v>118.883</v>
      </c>
      <c r="M142" s="5">
        <v>1919.16</v>
      </c>
      <c r="N142" s="8">
        <f t="shared" si="336"/>
        <v>16143.266909482434</v>
      </c>
      <c r="O142" s="6">
        <v>0</v>
      </c>
      <c r="P142" s="5">
        <v>0</v>
      </c>
      <c r="Q142" s="8">
        <v>0</v>
      </c>
      <c r="R142" s="6">
        <v>0</v>
      </c>
      <c r="S142" s="5">
        <v>0</v>
      </c>
      <c r="T142" s="8">
        <v>0</v>
      </c>
      <c r="U142" s="6">
        <v>0</v>
      </c>
      <c r="V142" s="5">
        <v>0</v>
      </c>
      <c r="W142" s="8">
        <v>0</v>
      </c>
      <c r="X142" s="6">
        <v>0</v>
      </c>
      <c r="Y142" s="5">
        <v>0</v>
      </c>
      <c r="Z142" s="8">
        <v>0</v>
      </c>
      <c r="AA142" s="6">
        <v>8.77</v>
      </c>
      <c r="AB142" s="5">
        <v>304.26</v>
      </c>
      <c r="AC142" s="8">
        <f t="shared" si="337"/>
        <v>34693.272519954393</v>
      </c>
      <c r="AD142" s="6">
        <v>0</v>
      </c>
      <c r="AE142" s="5">
        <v>0</v>
      </c>
      <c r="AF142" s="8">
        <v>0</v>
      </c>
      <c r="AG142" s="6">
        <v>0</v>
      </c>
      <c r="AH142" s="5">
        <v>0</v>
      </c>
      <c r="AI142" s="8">
        <v>0</v>
      </c>
      <c r="AJ142" s="6">
        <v>0</v>
      </c>
      <c r="AK142" s="5">
        <v>0</v>
      </c>
      <c r="AL142" s="8">
        <v>0</v>
      </c>
      <c r="AM142" s="6">
        <v>0</v>
      </c>
      <c r="AN142" s="5">
        <v>0</v>
      </c>
      <c r="AO142" s="8">
        <v>0</v>
      </c>
      <c r="AP142" s="6">
        <v>0.86</v>
      </c>
      <c r="AQ142" s="5">
        <v>39.090000000000003</v>
      </c>
      <c r="AR142" s="8">
        <f t="shared" si="352"/>
        <v>45453.48837209303</v>
      </c>
      <c r="AS142" s="6">
        <v>0</v>
      </c>
      <c r="AT142" s="5">
        <v>0</v>
      </c>
      <c r="AU142" s="8">
        <v>0</v>
      </c>
      <c r="AV142" s="6">
        <v>0</v>
      </c>
      <c r="AW142" s="5">
        <v>0</v>
      </c>
      <c r="AX142" s="8">
        <v>0</v>
      </c>
      <c r="AY142" s="6">
        <v>0</v>
      </c>
      <c r="AZ142" s="5">
        <v>0</v>
      </c>
      <c r="BA142" s="8">
        <v>0</v>
      </c>
      <c r="BB142" s="6">
        <v>1.343</v>
      </c>
      <c r="BC142" s="5">
        <v>156.88999999999999</v>
      </c>
      <c r="BD142" s="8">
        <f t="shared" si="339"/>
        <v>116820.55100521221</v>
      </c>
      <c r="BE142" s="6">
        <v>0</v>
      </c>
      <c r="BF142" s="5">
        <v>0</v>
      </c>
      <c r="BG142" s="8">
        <v>0</v>
      </c>
      <c r="BH142" s="6">
        <v>0</v>
      </c>
      <c r="BI142" s="5">
        <v>0</v>
      </c>
      <c r="BJ142" s="8">
        <v>0</v>
      </c>
      <c r="BK142" s="6">
        <v>0.96899999999999997</v>
      </c>
      <c r="BL142" s="5">
        <v>18.45</v>
      </c>
      <c r="BM142" s="8">
        <f t="shared" si="340"/>
        <v>19040.247678018579</v>
      </c>
      <c r="BN142" s="6">
        <v>0</v>
      </c>
      <c r="BO142" s="5">
        <v>0</v>
      </c>
      <c r="BP142" s="8">
        <v>0</v>
      </c>
      <c r="BQ142" s="6">
        <v>0</v>
      </c>
      <c r="BR142" s="5">
        <v>0</v>
      </c>
      <c r="BS142" s="8">
        <v>0</v>
      </c>
      <c r="BT142" s="6">
        <v>29.434999999999999</v>
      </c>
      <c r="BU142" s="5">
        <v>504.12</v>
      </c>
      <c r="BV142" s="8">
        <f t="shared" si="341"/>
        <v>17126.550025479872</v>
      </c>
      <c r="BW142" s="6">
        <v>0</v>
      </c>
      <c r="BX142" s="5">
        <v>0</v>
      </c>
      <c r="BY142" s="8">
        <v>0</v>
      </c>
      <c r="BZ142" s="6">
        <v>13.009</v>
      </c>
      <c r="CA142" s="5">
        <v>343.51</v>
      </c>
      <c r="CB142" s="8">
        <f t="shared" si="342"/>
        <v>26405.565377815357</v>
      </c>
      <c r="CC142" s="6">
        <v>0</v>
      </c>
      <c r="CD142" s="5">
        <v>0</v>
      </c>
      <c r="CE142" s="8">
        <v>0</v>
      </c>
      <c r="CF142" s="6">
        <v>0</v>
      </c>
      <c r="CG142" s="5">
        <v>0</v>
      </c>
      <c r="CH142" s="8">
        <v>0</v>
      </c>
      <c r="CI142" s="6">
        <v>0</v>
      </c>
      <c r="CJ142" s="5">
        <v>0</v>
      </c>
      <c r="CK142" s="8">
        <v>0</v>
      </c>
      <c r="CL142" s="6"/>
      <c r="CM142" s="5"/>
      <c r="CN142" s="8"/>
      <c r="CO142" s="6">
        <v>0</v>
      </c>
      <c r="CP142" s="5">
        <v>0</v>
      </c>
      <c r="CQ142" s="8">
        <v>0</v>
      </c>
      <c r="CR142" s="6">
        <v>0</v>
      </c>
      <c r="CS142" s="5">
        <v>0</v>
      </c>
      <c r="CT142" s="8">
        <v>0</v>
      </c>
      <c r="CU142" s="6">
        <v>0.36</v>
      </c>
      <c r="CV142" s="5">
        <v>7.24</v>
      </c>
      <c r="CW142" s="8">
        <f t="shared" ref="CW142" si="353">CV142/CU142*1000</f>
        <v>20111.111111111109</v>
      </c>
      <c r="CX142" s="6">
        <v>0</v>
      </c>
      <c r="CY142" s="5">
        <v>0</v>
      </c>
      <c r="CZ142" s="8">
        <v>0</v>
      </c>
      <c r="DA142" s="6">
        <v>0</v>
      </c>
      <c r="DB142" s="5">
        <v>0</v>
      </c>
      <c r="DC142" s="8">
        <v>0</v>
      </c>
      <c r="DD142" s="6">
        <v>0</v>
      </c>
      <c r="DE142" s="5">
        <v>0</v>
      </c>
      <c r="DF142" s="8">
        <v>0</v>
      </c>
      <c r="DG142" s="6">
        <v>0</v>
      </c>
      <c r="DH142" s="5">
        <v>0</v>
      </c>
      <c r="DI142" s="8">
        <v>0</v>
      </c>
      <c r="DJ142" s="6">
        <v>0</v>
      </c>
      <c r="DK142" s="5">
        <v>0</v>
      </c>
      <c r="DL142" s="8">
        <v>0</v>
      </c>
      <c r="DM142" s="6">
        <v>0</v>
      </c>
      <c r="DN142" s="5">
        <v>0</v>
      </c>
      <c r="DO142" s="8">
        <v>0</v>
      </c>
      <c r="DP142" s="6">
        <v>0</v>
      </c>
      <c r="DQ142" s="5">
        <v>0</v>
      </c>
      <c r="DR142" s="8">
        <v>0</v>
      </c>
      <c r="DS142" s="6">
        <v>780.23599999999999</v>
      </c>
      <c r="DT142" s="5">
        <v>10404.709999999999</v>
      </c>
      <c r="DU142" s="8">
        <f t="shared" si="345"/>
        <v>13335.337000599819</v>
      </c>
      <c r="DV142" s="6">
        <v>538.755</v>
      </c>
      <c r="DW142" s="5">
        <v>7982.48</v>
      </c>
      <c r="DX142" s="8">
        <f t="shared" si="346"/>
        <v>14816.53070505146</v>
      </c>
      <c r="DY142" s="13">
        <f t="shared" si="347"/>
        <v>1492.62</v>
      </c>
      <c r="DZ142" s="8">
        <f t="shared" si="348"/>
        <v>21679.909999999996</v>
      </c>
    </row>
    <row r="143" spans="1:130" ht="15" customHeight="1" x14ac:dyDescent="0.3">
      <c r="A143" s="45">
        <v>2016</v>
      </c>
      <c r="B143" s="46" t="s">
        <v>9</v>
      </c>
      <c r="C143" s="6">
        <v>0</v>
      </c>
      <c r="D143" s="5">
        <v>0</v>
      </c>
      <c r="E143" s="8">
        <v>0</v>
      </c>
      <c r="F143" s="6">
        <v>0</v>
      </c>
      <c r="G143" s="5">
        <v>0</v>
      </c>
      <c r="H143" s="8">
        <v>0</v>
      </c>
      <c r="I143" s="6">
        <v>0</v>
      </c>
      <c r="J143" s="5">
        <v>0</v>
      </c>
      <c r="K143" s="8">
        <v>0</v>
      </c>
      <c r="L143" s="6">
        <v>132.70099999999999</v>
      </c>
      <c r="M143" s="5">
        <v>1695.58</v>
      </c>
      <c r="N143" s="8">
        <f t="shared" si="336"/>
        <v>12777.447042599528</v>
      </c>
      <c r="O143" s="6">
        <v>0</v>
      </c>
      <c r="P143" s="5">
        <v>0</v>
      </c>
      <c r="Q143" s="8">
        <v>0</v>
      </c>
      <c r="R143" s="6">
        <v>0</v>
      </c>
      <c r="S143" s="5">
        <v>0</v>
      </c>
      <c r="T143" s="8">
        <v>0</v>
      </c>
      <c r="U143" s="6">
        <v>0</v>
      </c>
      <c r="V143" s="5">
        <v>0</v>
      </c>
      <c r="W143" s="8">
        <v>0</v>
      </c>
      <c r="X143" s="6">
        <v>0</v>
      </c>
      <c r="Y143" s="5">
        <v>0</v>
      </c>
      <c r="Z143" s="8">
        <v>0</v>
      </c>
      <c r="AA143" s="6">
        <v>11.146000000000001</v>
      </c>
      <c r="AB143" s="5">
        <v>331.85</v>
      </c>
      <c r="AC143" s="8">
        <f t="shared" si="337"/>
        <v>29773.012739996411</v>
      </c>
      <c r="AD143" s="6">
        <v>0</v>
      </c>
      <c r="AE143" s="5">
        <v>0</v>
      </c>
      <c r="AF143" s="8">
        <v>0</v>
      </c>
      <c r="AG143" s="6">
        <v>0</v>
      </c>
      <c r="AH143" s="5">
        <v>0</v>
      </c>
      <c r="AI143" s="8">
        <v>0</v>
      </c>
      <c r="AJ143" s="6">
        <v>0</v>
      </c>
      <c r="AK143" s="5">
        <v>0</v>
      </c>
      <c r="AL143" s="8">
        <v>0</v>
      </c>
      <c r="AM143" s="6">
        <v>0</v>
      </c>
      <c r="AN143" s="5">
        <v>0</v>
      </c>
      <c r="AO143" s="8">
        <v>0</v>
      </c>
      <c r="AP143" s="6">
        <v>0</v>
      </c>
      <c r="AQ143" s="5">
        <v>0</v>
      </c>
      <c r="AR143" s="8">
        <v>0</v>
      </c>
      <c r="AS143" s="6">
        <v>0</v>
      </c>
      <c r="AT143" s="5">
        <v>0</v>
      </c>
      <c r="AU143" s="8">
        <v>0</v>
      </c>
      <c r="AV143" s="6">
        <v>0</v>
      </c>
      <c r="AW143" s="5">
        <v>0</v>
      </c>
      <c r="AX143" s="8">
        <v>0</v>
      </c>
      <c r="AY143" s="6">
        <v>39.317999999999998</v>
      </c>
      <c r="AZ143" s="5">
        <v>673.28</v>
      </c>
      <c r="BA143" s="8">
        <f t="shared" si="338"/>
        <v>17123.963579022329</v>
      </c>
      <c r="BB143" s="6">
        <v>7.63</v>
      </c>
      <c r="BC143" s="5">
        <v>219.96</v>
      </c>
      <c r="BD143" s="8">
        <f t="shared" si="339"/>
        <v>28828.309305373525</v>
      </c>
      <c r="BE143" s="6">
        <v>0</v>
      </c>
      <c r="BF143" s="5">
        <v>0</v>
      </c>
      <c r="BG143" s="8">
        <v>0</v>
      </c>
      <c r="BH143" s="6">
        <v>0</v>
      </c>
      <c r="BI143" s="5">
        <v>0</v>
      </c>
      <c r="BJ143" s="8">
        <v>0</v>
      </c>
      <c r="BK143" s="6">
        <v>80.099999999999994</v>
      </c>
      <c r="BL143" s="5">
        <v>1139.6199999999999</v>
      </c>
      <c r="BM143" s="8">
        <f t="shared" si="340"/>
        <v>14227.465667915105</v>
      </c>
      <c r="BN143" s="6">
        <v>0</v>
      </c>
      <c r="BO143" s="5">
        <v>0</v>
      </c>
      <c r="BP143" s="8">
        <v>0</v>
      </c>
      <c r="BQ143" s="6">
        <v>0</v>
      </c>
      <c r="BR143" s="5">
        <v>0</v>
      </c>
      <c r="BS143" s="8">
        <v>0</v>
      </c>
      <c r="BT143" s="6">
        <v>20.079999999999998</v>
      </c>
      <c r="BU143" s="5">
        <v>420.82</v>
      </c>
      <c r="BV143" s="8">
        <f t="shared" si="341"/>
        <v>20957.171314741037</v>
      </c>
      <c r="BW143" s="6">
        <v>0</v>
      </c>
      <c r="BX143" s="5">
        <v>0</v>
      </c>
      <c r="BY143" s="8">
        <v>0</v>
      </c>
      <c r="BZ143" s="6">
        <v>28.184000000000001</v>
      </c>
      <c r="CA143" s="5">
        <v>716.22</v>
      </c>
      <c r="CB143" s="8">
        <f t="shared" si="342"/>
        <v>25412.290661368155</v>
      </c>
      <c r="CC143" s="6">
        <v>0</v>
      </c>
      <c r="CD143" s="5">
        <v>0</v>
      </c>
      <c r="CE143" s="8">
        <v>0</v>
      </c>
      <c r="CF143" s="6">
        <v>0</v>
      </c>
      <c r="CG143" s="5">
        <v>0</v>
      </c>
      <c r="CH143" s="8">
        <v>0</v>
      </c>
      <c r="CI143" s="6">
        <v>0</v>
      </c>
      <c r="CJ143" s="5">
        <v>0</v>
      </c>
      <c r="CK143" s="8">
        <v>0</v>
      </c>
      <c r="CL143" s="6"/>
      <c r="CM143" s="5"/>
      <c r="CN143" s="8"/>
      <c r="CO143" s="6">
        <v>0.4</v>
      </c>
      <c r="CP143" s="5">
        <v>5.78</v>
      </c>
      <c r="CQ143" s="8">
        <f t="shared" si="351"/>
        <v>14450</v>
      </c>
      <c r="CR143" s="6">
        <v>0</v>
      </c>
      <c r="CS143" s="5">
        <v>0</v>
      </c>
      <c r="CT143" s="8">
        <v>0</v>
      </c>
      <c r="CU143" s="6">
        <v>0</v>
      </c>
      <c r="CV143" s="5">
        <v>0</v>
      </c>
      <c r="CW143" s="8">
        <v>0</v>
      </c>
      <c r="CX143" s="6">
        <v>0</v>
      </c>
      <c r="CY143" s="5">
        <v>0</v>
      </c>
      <c r="CZ143" s="8">
        <v>0</v>
      </c>
      <c r="DA143" s="6">
        <v>0</v>
      </c>
      <c r="DB143" s="5">
        <v>0</v>
      </c>
      <c r="DC143" s="8">
        <v>0</v>
      </c>
      <c r="DD143" s="6">
        <v>2.7040000000000002</v>
      </c>
      <c r="DE143" s="5">
        <v>54.09</v>
      </c>
      <c r="DF143" s="8">
        <f t="shared" si="343"/>
        <v>20003.698224852069</v>
      </c>
      <c r="DG143" s="6">
        <v>2.88</v>
      </c>
      <c r="DH143" s="5">
        <v>61.45</v>
      </c>
      <c r="DI143" s="8">
        <f t="shared" ref="DI143" si="354">DH143/DG143*1000</f>
        <v>21336.805555555558</v>
      </c>
      <c r="DJ143" s="6">
        <v>0</v>
      </c>
      <c r="DK143" s="5">
        <v>0</v>
      </c>
      <c r="DL143" s="8">
        <v>0</v>
      </c>
      <c r="DM143" s="6">
        <v>0</v>
      </c>
      <c r="DN143" s="5">
        <v>0</v>
      </c>
      <c r="DO143" s="8">
        <v>0</v>
      </c>
      <c r="DP143" s="6">
        <v>0</v>
      </c>
      <c r="DQ143" s="5">
        <v>0</v>
      </c>
      <c r="DR143" s="8">
        <v>0</v>
      </c>
      <c r="DS143" s="6">
        <v>819.66</v>
      </c>
      <c r="DT143" s="5">
        <v>11680.14</v>
      </c>
      <c r="DU143" s="8">
        <f t="shared" si="345"/>
        <v>14249.981699729156</v>
      </c>
      <c r="DV143" s="6">
        <v>1105.519</v>
      </c>
      <c r="DW143" s="5">
        <v>16942.490000000002</v>
      </c>
      <c r="DX143" s="8">
        <f t="shared" si="346"/>
        <v>15325.372065066274</v>
      </c>
      <c r="DY143" s="13">
        <f t="shared" si="347"/>
        <v>2250.322000000001</v>
      </c>
      <c r="DZ143" s="8">
        <f t="shared" si="348"/>
        <v>33941.279999999992</v>
      </c>
    </row>
    <row r="144" spans="1:130" ht="15" customHeight="1" x14ac:dyDescent="0.3">
      <c r="A144" s="45">
        <v>2016</v>
      </c>
      <c r="B144" s="46" t="s">
        <v>10</v>
      </c>
      <c r="C144" s="6">
        <v>0</v>
      </c>
      <c r="D144" s="5">
        <v>0</v>
      </c>
      <c r="E144" s="8">
        <v>0</v>
      </c>
      <c r="F144" s="6">
        <v>0</v>
      </c>
      <c r="G144" s="5">
        <v>0</v>
      </c>
      <c r="H144" s="8">
        <v>0</v>
      </c>
      <c r="I144" s="6">
        <v>0</v>
      </c>
      <c r="J144" s="5">
        <v>0</v>
      </c>
      <c r="K144" s="8">
        <v>0</v>
      </c>
      <c r="L144" s="6">
        <v>52.901000000000003</v>
      </c>
      <c r="M144" s="5">
        <v>960.69</v>
      </c>
      <c r="N144" s="8">
        <f t="shared" si="336"/>
        <v>18160.148201357253</v>
      </c>
      <c r="O144" s="6">
        <v>0</v>
      </c>
      <c r="P144" s="5">
        <v>0</v>
      </c>
      <c r="Q144" s="8">
        <v>0</v>
      </c>
      <c r="R144" s="6">
        <v>0</v>
      </c>
      <c r="S144" s="5">
        <v>0</v>
      </c>
      <c r="T144" s="8">
        <v>0</v>
      </c>
      <c r="U144" s="6">
        <v>0</v>
      </c>
      <c r="V144" s="5">
        <v>0</v>
      </c>
      <c r="W144" s="8">
        <v>0</v>
      </c>
      <c r="X144" s="6">
        <v>0</v>
      </c>
      <c r="Y144" s="5">
        <v>0</v>
      </c>
      <c r="Z144" s="8">
        <v>0</v>
      </c>
      <c r="AA144" s="6">
        <v>12.872</v>
      </c>
      <c r="AB144" s="5">
        <v>333.95</v>
      </c>
      <c r="AC144" s="8">
        <f t="shared" si="337"/>
        <v>25943.90926041019</v>
      </c>
      <c r="AD144" s="6">
        <v>0</v>
      </c>
      <c r="AE144" s="5">
        <v>0</v>
      </c>
      <c r="AF144" s="8">
        <v>0</v>
      </c>
      <c r="AG144" s="6">
        <v>0</v>
      </c>
      <c r="AH144" s="5">
        <v>0</v>
      </c>
      <c r="AI144" s="8">
        <v>0</v>
      </c>
      <c r="AJ144" s="6">
        <v>0</v>
      </c>
      <c r="AK144" s="5">
        <v>0</v>
      </c>
      <c r="AL144" s="8">
        <v>0</v>
      </c>
      <c r="AM144" s="6">
        <v>0</v>
      </c>
      <c r="AN144" s="5">
        <v>0</v>
      </c>
      <c r="AO144" s="8">
        <v>0</v>
      </c>
      <c r="AP144" s="6">
        <v>0</v>
      </c>
      <c r="AQ144" s="5">
        <v>0</v>
      </c>
      <c r="AR144" s="8">
        <v>0</v>
      </c>
      <c r="AS144" s="6">
        <v>0</v>
      </c>
      <c r="AT144" s="5">
        <v>0</v>
      </c>
      <c r="AU144" s="8">
        <v>0</v>
      </c>
      <c r="AV144" s="6">
        <v>0</v>
      </c>
      <c r="AW144" s="5">
        <v>0</v>
      </c>
      <c r="AX144" s="8">
        <v>0</v>
      </c>
      <c r="AY144" s="6">
        <v>0</v>
      </c>
      <c r="AZ144" s="5">
        <v>0</v>
      </c>
      <c r="BA144" s="8">
        <v>0</v>
      </c>
      <c r="BB144" s="6">
        <v>61.198</v>
      </c>
      <c r="BC144" s="5">
        <v>756.29</v>
      </c>
      <c r="BD144" s="8">
        <f t="shared" si="339"/>
        <v>12358.083597503186</v>
      </c>
      <c r="BE144" s="6">
        <v>0</v>
      </c>
      <c r="BF144" s="5">
        <v>0</v>
      </c>
      <c r="BG144" s="8">
        <v>0</v>
      </c>
      <c r="BH144" s="6">
        <v>0</v>
      </c>
      <c r="BI144" s="5">
        <v>0</v>
      </c>
      <c r="BJ144" s="8">
        <v>0</v>
      </c>
      <c r="BK144" s="6">
        <v>345.87700000000001</v>
      </c>
      <c r="BL144" s="5">
        <v>5038.25</v>
      </c>
      <c r="BM144" s="8">
        <f t="shared" si="340"/>
        <v>14566.594483009856</v>
      </c>
      <c r="BN144" s="6">
        <v>0</v>
      </c>
      <c r="BO144" s="5">
        <v>0</v>
      </c>
      <c r="BP144" s="8">
        <v>0</v>
      </c>
      <c r="BQ144" s="6">
        <v>0</v>
      </c>
      <c r="BR144" s="5">
        <v>0</v>
      </c>
      <c r="BS144" s="8">
        <v>0</v>
      </c>
      <c r="BT144" s="6">
        <v>51.96</v>
      </c>
      <c r="BU144" s="5">
        <v>856.22</v>
      </c>
      <c r="BV144" s="8">
        <f t="shared" si="341"/>
        <v>16478.44495765974</v>
      </c>
      <c r="BW144" s="6">
        <v>0</v>
      </c>
      <c r="BX144" s="5">
        <v>0</v>
      </c>
      <c r="BY144" s="8">
        <v>0</v>
      </c>
      <c r="BZ144" s="6">
        <v>12.919</v>
      </c>
      <c r="CA144" s="5">
        <v>313.74</v>
      </c>
      <c r="CB144" s="8">
        <f t="shared" si="342"/>
        <v>24285.161390200479</v>
      </c>
      <c r="CC144" s="6">
        <v>0</v>
      </c>
      <c r="CD144" s="5">
        <v>0</v>
      </c>
      <c r="CE144" s="8">
        <v>0</v>
      </c>
      <c r="CF144" s="6">
        <v>0</v>
      </c>
      <c r="CG144" s="5">
        <v>0</v>
      </c>
      <c r="CH144" s="8">
        <v>0</v>
      </c>
      <c r="CI144" s="6">
        <v>0</v>
      </c>
      <c r="CJ144" s="5">
        <v>0</v>
      </c>
      <c r="CK144" s="8">
        <v>0</v>
      </c>
      <c r="CL144" s="6"/>
      <c r="CM144" s="5"/>
      <c r="CN144" s="8"/>
      <c r="CO144" s="6">
        <v>0</v>
      </c>
      <c r="CP144" s="5">
        <v>0</v>
      </c>
      <c r="CQ144" s="8">
        <v>0</v>
      </c>
      <c r="CR144" s="6">
        <v>0</v>
      </c>
      <c r="CS144" s="5">
        <v>0</v>
      </c>
      <c r="CT144" s="8">
        <v>0</v>
      </c>
      <c r="CU144" s="6">
        <v>0</v>
      </c>
      <c r="CV144" s="5">
        <v>0</v>
      </c>
      <c r="CW144" s="8">
        <v>0</v>
      </c>
      <c r="CX144" s="6">
        <v>0</v>
      </c>
      <c r="CY144" s="5">
        <v>0</v>
      </c>
      <c r="CZ144" s="8">
        <v>0</v>
      </c>
      <c r="DA144" s="6">
        <v>0</v>
      </c>
      <c r="DB144" s="5">
        <v>0</v>
      </c>
      <c r="DC144" s="8">
        <v>0</v>
      </c>
      <c r="DD144" s="6">
        <v>0</v>
      </c>
      <c r="DE144" s="5">
        <v>0</v>
      </c>
      <c r="DF144" s="8">
        <v>0</v>
      </c>
      <c r="DG144" s="6">
        <v>0</v>
      </c>
      <c r="DH144" s="5">
        <v>0</v>
      </c>
      <c r="DI144" s="8">
        <v>0</v>
      </c>
      <c r="DJ144" s="6">
        <v>0</v>
      </c>
      <c r="DK144" s="5">
        <v>0</v>
      </c>
      <c r="DL144" s="8">
        <v>0</v>
      </c>
      <c r="DM144" s="6">
        <v>0</v>
      </c>
      <c r="DN144" s="5">
        <v>0</v>
      </c>
      <c r="DO144" s="8">
        <v>0</v>
      </c>
      <c r="DP144" s="6">
        <v>34.880000000000003</v>
      </c>
      <c r="DQ144" s="5">
        <v>510.64</v>
      </c>
      <c r="DR144" s="8">
        <f t="shared" si="344"/>
        <v>14639.908256880732</v>
      </c>
      <c r="DS144" s="6">
        <v>1107.328</v>
      </c>
      <c r="DT144" s="5">
        <v>14658.2</v>
      </c>
      <c r="DU144" s="8">
        <f t="shared" si="345"/>
        <v>13237.450872731477</v>
      </c>
      <c r="DV144" s="6">
        <v>698.32</v>
      </c>
      <c r="DW144" s="5">
        <v>11013.54</v>
      </c>
      <c r="DX144" s="8">
        <f t="shared" si="346"/>
        <v>15771.480123725512</v>
      </c>
      <c r="DY144" s="13">
        <f t="shared" si="347"/>
        <v>2378.2549999999997</v>
      </c>
      <c r="DZ144" s="8">
        <f t="shared" si="348"/>
        <v>34441.520000000004</v>
      </c>
    </row>
    <row r="145" spans="1:130" ht="15" customHeight="1" x14ac:dyDescent="0.3">
      <c r="A145" s="45">
        <v>2016</v>
      </c>
      <c r="B145" s="46" t="s">
        <v>11</v>
      </c>
      <c r="C145" s="6">
        <v>0</v>
      </c>
      <c r="D145" s="5">
        <v>0</v>
      </c>
      <c r="E145" s="8">
        <v>0</v>
      </c>
      <c r="F145" s="6">
        <v>0</v>
      </c>
      <c r="G145" s="5">
        <v>0</v>
      </c>
      <c r="H145" s="8">
        <v>0</v>
      </c>
      <c r="I145" s="6">
        <v>0</v>
      </c>
      <c r="J145" s="5">
        <v>0</v>
      </c>
      <c r="K145" s="8">
        <v>0</v>
      </c>
      <c r="L145" s="6">
        <v>78.831999999999994</v>
      </c>
      <c r="M145" s="5">
        <v>1214.03</v>
      </c>
      <c r="N145" s="8">
        <f t="shared" si="336"/>
        <v>15400.218185508424</v>
      </c>
      <c r="O145" s="6">
        <v>0</v>
      </c>
      <c r="P145" s="5">
        <v>0</v>
      </c>
      <c r="Q145" s="8">
        <v>0</v>
      </c>
      <c r="R145" s="6">
        <v>0</v>
      </c>
      <c r="S145" s="5">
        <v>0</v>
      </c>
      <c r="T145" s="8">
        <v>0</v>
      </c>
      <c r="U145" s="6">
        <v>0</v>
      </c>
      <c r="V145" s="5">
        <v>0</v>
      </c>
      <c r="W145" s="8">
        <v>0</v>
      </c>
      <c r="X145" s="6">
        <v>0</v>
      </c>
      <c r="Y145" s="5">
        <v>0</v>
      </c>
      <c r="Z145" s="8">
        <v>0</v>
      </c>
      <c r="AA145" s="6">
        <v>7.1</v>
      </c>
      <c r="AB145" s="5">
        <v>251.84</v>
      </c>
      <c r="AC145" s="8">
        <f t="shared" si="337"/>
        <v>35470.42253521127</v>
      </c>
      <c r="AD145" s="6">
        <v>0</v>
      </c>
      <c r="AE145" s="5">
        <v>0</v>
      </c>
      <c r="AF145" s="8">
        <v>0</v>
      </c>
      <c r="AG145" s="6">
        <v>0</v>
      </c>
      <c r="AH145" s="5">
        <v>0</v>
      </c>
      <c r="AI145" s="8">
        <v>0</v>
      </c>
      <c r="AJ145" s="6">
        <v>0</v>
      </c>
      <c r="AK145" s="5">
        <v>0</v>
      </c>
      <c r="AL145" s="8">
        <v>0</v>
      </c>
      <c r="AM145" s="6">
        <v>0</v>
      </c>
      <c r="AN145" s="5">
        <v>0</v>
      </c>
      <c r="AO145" s="8">
        <v>0</v>
      </c>
      <c r="AP145" s="6">
        <v>0</v>
      </c>
      <c r="AQ145" s="5">
        <v>0</v>
      </c>
      <c r="AR145" s="8">
        <v>0</v>
      </c>
      <c r="AS145" s="6">
        <v>0</v>
      </c>
      <c r="AT145" s="5">
        <v>0</v>
      </c>
      <c r="AU145" s="8">
        <v>0</v>
      </c>
      <c r="AV145" s="6">
        <v>0</v>
      </c>
      <c r="AW145" s="5">
        <v>0</v>
      </c>
      <c r="AX145" s="8">
        <v>0</v>
      </c>
      <c r="AY145" s="6">
        <v>9.4920000000000009</v>
      </c>
      <c r="AZ145" s="5">
        <v>153.88</v>
      </c>
      <c r="BA145" s="8">
        <f t="shared" si="338"/>
        <v>16211.546565528863</v>
      </c>
      <c r="BB145" s="6">
        <v>93.915000000000006</v>
      </c>
      <c r="BC145" s="5">
        <v>1481.19</v>
      </c>
      <c r="BD145" s="8">
        <f t="shared" si="339"/>
        <v>15771.601980514295</v>
      </c>
      <c r="BE145" s="6">
        <v>0</v>
      </c>
      <c r="BF145" s="5">
        <v>0</v>
      </c>
      <c r="BG145" s="8">
        <v>0</v>
      </c>
      <c r="BH145" s="6">
        <v>0</v>
      </c>
      <c r="BI145" s="5">
        <v>0</v>
      </c>
      <c r="BJ145" s="8">
        <v>0</v>
      </c>
      <c r="BK145" s="6">
        <v>204.459</v>
      </c>
      <c r="BL145" s="5">
        <v>2918.33</v>
      </c>
      <c r="BM145" s="8">
        <f t="shared" si="340"/>
        <v>14273.424011660039</v>
      </c>
      <c r="BN145" s="6">
        <v>0</v>
      </c>
      <c r="BO145" s="5">
        <v>0</v>
      </c>
      <c r="BP145" s="8">
        <v>0</v>
      </c>
      <c r="BQ145" s="6">
        <v>0</v>
      </c>
      <c r="BR145" s="5">
        <v>0</v>
      </c>
      <c r="BS145" s="8">
        <v>0</v>
      </c>
      <c r="BT145" s="6">
        <v>26.143000000000001</v>
      </c>
      <c r="BU145" s="5">
        <v>504.64</v>
      </c>
      <c r="BV145" s="8">
        <f t="shared" si="341"/>
        <v>19303.06391768351</v>
      </c>
      <c r="BW145" s="6">
        <v>0</v>
      </c>
      <c r="BX145" s="5">
        <v>0</v>
      </c>
      <c r="BY145" s="8">
        <v>0</v>
      </c>
      <c r="BZ145" s="6">
        <v>11.971</v>
      </c>
      <c r="CA145" s="5">
        <v>401.82</v>
      </c>
      <c r="CB145" s="8">
        <f t="shared" si="342"/>
        <v>33566.118118787068</v>
      </c>
      <c r="CC145" s="6">
        <v>0</v>
      </c>
      <c r="CD145" s="5">
        <v>0</v>
      </c>
      <c r="CE145" s="8">
        <v>0</v>
      </c>
      <c r="CF145" s="6">
        <v>0</v>
      </c>
      <c r="CG145" s="5">
        <v>0</v>
      </c>
      <c r="CH145" s="8">
        <v>0</v>
      </c>
      <c r="CI145" s="6">
        <v>0</v>
      </c>
      <c r="CJ145" s="5">
        <v>0</v>
      </c>
      <c r="CK145" s="8">
        <v>0</v>
      </c>
      <c r="CL145" s="6"/>
      <c r="CM145" s="5"/>
      <c r="CN145" s="8"/>
      <c r="CO145" s="6">
        <v>0</v>
      </c>
      <c r="CP145" s="5">
        <v>0</v>
      </c>
      <c r="CQ145" s="8">
        <v>0</v>
      </c>
      <c r="CR145" s="6">
        <v>0</v>
      </c>
      <c r="CS145" s="5">
        <v>0</v>
      </c>
      <c r="CT145" s="8">
        <v>0</v>
      </c>
      <c r="CU145" s="6">
        <v>0</v>
      </c>
      <c r="CV145" s="5">
        <v>0</v>
      </c>
      <c r="CW145" s="8">
        <v>0</v>
      </c>
      <c r="CX145" s="6">
        <v>0</v>
      </c>
      <c r="CY145" s="5">
        <v>0</v>
      </c>
      <c r="CZ145" s="8">
        <v>0</v>
      </c>
      <c r="DA145" s="6">
        <v>0</v>
      </c>
      <c r="DB145" s="5">
        <v>0</v>
      </c>
      <c r="DC145" s="8">
        <v>0</v>
      </c>
      <c r="DD145" s="6">
        <v>0.73599999999999999</v>
      </c>
      <c r="DE145" s="5">
        <v>15.64</v>
      </c>
      <c r="DF145" s="8">
        <f t="shared" si="343"/>
        <v>21250</v>
      </c>
      <c r="DG145" s="6">
        <v>0</v>
      </c>
      <c r="DH145" s="5">
        <v>0</v>
      </c>
      <c r="DI145" s="8">
        <v>0</v>
      </c>
      <c r="DJ145" s="6">
        <v>0</v>
      </c>
      <c r="DK145" s="5">
        <v>0</v>
      </c>
      <c r="DL145" s="8">
        <v>0</v>
      </c>
      <c r="DM145" s="6">
        <v>0</v>
      </c>
      <c r="DN145" s="5">
        <v>0</v>
      </c>
      <c r="DO145" s="8">
        <v>0</v>
      </c>
      <c r="DP145" s="6">
        <v>0</v>
      </c>
      <c r="DQ145" s="5">
        <v>0</v>
      </c>
      <c r="DR145" s="8">
        <v>0</v>
      </c>
      <c r="DS145" s="6">
        <v>902.428</v>
      </c>
      <c r="DT145" s="5">
        <v>12112.29</v>
      </c>
      <c r="DU145" s="8">
        <f t="shared" si="345"/>
        <v>13421.890721475842</v>
      </c>
      <c r="DV145" s="6">
        <v>547.6</v>
      </c>
      <c r="DW145" s="5">
        <v>8645.39</v>
      </c>
      <c r="DX145" s="8">
        <f t="shared" si="346"/>
        <v>15787.783053323592</v>
      </c>
      <c r="DY145" s="13">
        <f t="shared" si="347"/>
        <v>1882.6760000000002</v>
      </c>
      <c r="DZ145" s="8">
        <f t="shared" si="348"/>
        <v>27699.05</v>
      </c>
    </row>
    <row r="146" spans="1:130" ht="15" customHeight="1" x14ac:dyDescent="0.3">
      <c r="A146" s="45">
        <v>2016</v>
      </c>
      <c r="B146" s="46" t="s">
        <v>12</v>
      </c>
      <c r="C146" s="6">
        <v>0</v>
      </c>
      <c r="D146" s="5">
        <v>0</v>
      </c>
      <c r="E146" s="8">
        <v>0</v>
      </c>
      <c r="F146" s="6">
        <v>0</v>
      </c>
      <c r="G146" s="5">
        <v>0</v>
      </c>
      <c r="H146" s="8">
        <v>0</v>
      </c>
      <c r="I146" s="6">
        <v>0</v>
      </c>
      <c r="J146" s="5">
        <v>0</v>
      </c>
      <c r="K146" s="8">
        <v>0</v>
      </c>
      <c r="L146" s="6">
        <v>46.204000000000001</v>
      </c>
      <c r="M146" s="5">
        <v>748.08</v>
      </c>
      <c r="N146" s="8">
        <f t="shared" si="336"/>
        <v>16190.805990823306</v>
      </c>
      <c r="O146" s="6">
        <v>0</v>
      </c>
      <c r="P146" s="5">
        <v>0</v>
      </c>
      <c r="Q146" s="8">
        <v>0</v>
      </c>
      <c r="R146" s="6">
        <v>0</v>
      </c>
      <c r="S146" s="5">
        <v>0</v>
      </c>
      <c r="T146" s="8">
        <v>0</v>
      </c>
      <c r="U146" s="6">
        <v>0</v>
      </c>
      <c r="V146" s="5">
        <v>0</v>
      </c>
      <c r="W146" s="8">
        <v>0</v>
      </c>
      <c r="X146" s="6">
        <v>0</v>
      </c>
      <c r="Y146" s="5">
        <v>0</v>
      </c>
      <c r="Z146" s="8">
        <v>0</v>
      </c>
      <c r="AA146" s="6">
        <v>9.4350000000000005</v>
      </c>
      <c r="AB146" s="5">
        <v>297.02</v>
      </c>
      <c r="AC146" s="8">
        <f t="shared" si="337"/>
        <v>31480.657127715946</v>
      </c>
      <c r="AD146" s="6">
        <v>0</v>
      </c>
      <c r="AE146" s="5">
        <v>0</v>
      </c>
      <c r="AF146" s="8">
        <v>0</v>
      </c>
      <c r="AG146" s="6">
        <v>0</v>
      </c>
      <c r="AH146" s="5">
        <v>0</v>
      </c>
      <c r="AI146" s="8">
        <v>0</v>
      </c>
      <c r="AJ146" s="6">
        <v>0</v>
      </c>
      <c r="AK146" s="5">
        <v>0</v>
      </c>
      <c r="AL146" s="8">
        <v>0</v>
      </c>
      <c r="AM146" s="6">
        <v>0</v>
      </c>
      <c r="AN146" s="5">
        <v>0</v>
      </c>
      <c r="AO146" s="8">
        <v>0</v>
      </c>
      <c r="AP146" s="6">
        <v>0</v>
      </c>
      <c r="AQ146" s="5">
        <v>0</v>
      </c>
      <c r="AR146" s="8">
        <v>0</v>
      </c>
      <c r="AS146" s="6">
        <v>0</v>
      </c>
      <c r="AT146" s="5">
        <v>0</v>
      </c>
      <c r="AU146" s="8">
        <v>0</v>
      </c>
      <c r="AV146" s="6">
        <v>0</v>
      </c>
      <c r="AW146" s="5">
        <v>0</v>
      </c>
      <c r="AX146" s="8">
        <v>0</v>
      </c>
      <c r="AY146" s="6">
        <v>19.975000000000001</v>
      </c>
      <c r="AZ146" s="5">
        <v>324.85000000000002</v>
      </c>
      <c r="BA146" s="8">
        <f t="shared" si="338"/>
        <v>16262.828535669587</v>
      </c>
      <c r="BB146" s="6">
        <v>1.411</v>
      </c>
      <c r="BC146" s="5">
        <v>185.82</v>
      </c>
      <c r="BD146" s="8">
        <f t="shared" si="339"/>
        <v>131693.83416017011</v>
      </c>
      <c r="BE146" s="6">
        <v>0</v>
      </c>
      <c r="BF146" s="5">
        <v>0</v>
      </c>
      <c r="BG146" s="8">
        <v>0</v>
      </c>
      <c r="BH146" s="6">
        <v>0</v>
      </c>
      <c r="BI146" s="5">
        <v>0</v>
      </c>
      <c r="BJ146" s="8">
        <v>0</v>
      </c>
      <c r="BK146" s="6">
        <v>32.24</v>
      </c>
      <c r="BL146" s="5">
        <v>562.79999999999995</v>
      </c>
      <c r="BM146" s="8">
        <f t="shared" si="340"/>
        <v>17456.575682382132</v>
      </c>
      <c r="BN146" s="6">
        <v>0</v>
      </c>
      <c r="BO146" s="5">
        <v>0</v>
      </c>
      <c r="BP146" s="8">
        <v>0</v>
      </c>
      <c r="BQ146" s="6">
        <v>0</v>
      </c>
      <c r="BR146" s="5">
        <v>0</v>
      </c>
      <c r="BS146" s="8">
        <v>0</v>
      </c>
      <c r="BT146" s="6">
        <v>0</v>
      </c>
      <c r="BU146" s="5">
        <v>0</v>
      </c>
      <c r="BV146" s="8">
        <v>0</v>
      </c>
      <c r="BW146" s="6">
        <v>0</v>
      </c>
      <c r="BX146" s="5">
        <v>0</v>
      </c>
      <c r="BY146" s="8">
        <v>0</v>
      </c>
      <c r="BZ146" s="6">
        <v>11.175000000000001</v>
      </c>
      <c r="CA146" s="5">
        <v>410.81</v>
      </c>
      <c r="CB146" s="8">
        <f t="shared" si="342"/>
        <v>36761.521252796418</v>
      </c>
      <c r="CC146" s="6">
        <v>0</v>
      </c>
      <c r="CD146" s="5">
        <v>0</v>
      </c>
      <c r="CE146" s="8">
        <v>0</v>
      </c>
      <c r="CF146" s="6">
        <v>0</v>
      </c>
      <c r="CG146" s="5">
        <v>0</v>
      </c>
      <c r="CH146" s="8">
        <v>0</v>
      </c>
      <c r="CI146" s="6">
        <v>0</v>
      </c>
      <c r="CJ146" s="5">
        <v>0</v>
      </c>
      <c r="CK146" s="8">
        <v>0</v>
      </c>
      <c r="CL146" s="6"/>
      <c r="CM146" s="5"/>
      <c r="CN146" s="8"/>
      <c r="CO146" s="6">
        <v>0</v>
      </c>
      <c r="CP146" s="5">
        <v>0</v>
      </c>
      <c r="CQ146" s="8">
        <v>0</v>
      </c>
      <c r="CR146" s="6">
        <v>0</v>
      </c>
      <c r="CS146" s="5">
        <v>0</v>
      </c>
      <c r="CT146" s="8">
        <v>0</v>
      </c>
      <c r="CU146" s="6">
        <v>0</v>
      </c>
      <c r="CV146" s="5">
        <v>0</v>
      </c>
      <c r="CW146" s="8">
        <v>0</v>
      </c>
      <c r="CX146" s="6">
        <v>0</v>
      </c>
      <c r="CY146" s="5">
        <v>0</v>
      </c>
      <c r="CZ146" s="8">
        <v>0</v>
      </c>
      <c r="DA146" s="6">
        <v>0</v>
      </c>
      <c r="DB146" s="5">
        <v>0</v>
      </c>
      <c r="DC146" s="8">
        <v>0</v>
      </c>
      <c r="DD146" s="6">
        <v>0</v>
      </c>
      <c r="DE146" s="5">
        <v>0</v>
      </c>
      <c r="DF146" s="8">
        <v>0</v>
      </c>
      <c r="DG146" s="6">
        <v>0</v>
      </c>
      <c r="DH146" s="5">
        <v>0</v>
      </c>
      <c r="DI146" s="8">
        <v>0</v>
      </c>
      <c r="DJ146" s="6">
        <v>0</v>
      </c>
      <c r="DK146" s="5">
        <v>0</v>
      </c>
      <c r="DL146" s="8">
        <v>0</v>
      </c>
      <c r="DM146" s="6">
        <v>0</v>
      </c>
      <c r="DN146" s="5">
        <v>0</v>
      </c>
      <c r="DO146" s="8">
        <v>0</v>
      </c>
      <c r="DP146" s="6">
        <v>6</v>
      </c>
      <c r="DQ146" s="5">
        <v>81</v>
      </c>
      <c r="DR146" s="8">
        <f t="shared" si="344"/>
        <v>13500</v>
      </c>
      <c r="DS146" s="6">
        <v>685.03</v>
      </c>
      <c r="DT146" s="5">
        <v>9491.2199999999993</v>
      </c>
      <c r="DU146" s="8">
        <f t="shared" si="345"/>
        <v>13855.188823847131</v>
      </c>
      <c r="DV146" s="6">
        <v>742.97</v>
      </c>
      <c r="DW146" s="5">
        <v>11359.17</v>
      </c>
      <c r="DX146" s="8">
        <f t="shared" si="346"/>
        <v>15288.867652798901</v>
      </c>
      <c r="DY146" s="13">
        <f t="shared" si="347"/>
        <v>1554.4399999999998</v>
      </c>
      <c r="DZ146" s="8">
        <f t="shared" si="348"/>
        <v>23460.77</v>
      </c>
    </row>
    <row r="147" spans="1:130" ht="15" customHeight="1" x14ac:dyDescent="0.3">
      <c r="A147" s="45">
        <v>2016</v>
      </c>
      <c r="B147" s="46" t="s">
        <v>13</v>
      </c>
      <c r="C147" s="6">
        <v>0</v>
      </c>
      <c r="D147" s="5">
        <v>0</v>
      </c>
      <c r="E147" s="8">
        <v>0</v>
      </c>
      <c r="F147" s="6">
        <v>0</v>
      </c>
      <c r="G147" s="5">
        <v>0</v>
      </c>
      <c r="H147" s="8">
        <v>0</v>
      </c>
      <c r="I147" s="6">
        <v>0</v>
      </c>
      <c r="J147" s="5">
        <v>0</v>
      </c>
      <c r="K147" s="8">
        <v>0</v>
      </c>
      <c r="L147" s="6">
        <v>36.979999999999997</v>
      </c>
      <c r="M147" s="5">
        <v>550.76</v>
      </c>
      <c r="N147" s="8">
        <f t="shared" si="336"/>
        <v>14893.455922120065</v>
      </c>
      <c r="O147" s="6">
        <v>0</v>
      </c>
      <c r="P147" s="5">
        <v>0</v>
      </c>
      <c r="Q147" s="8">
        <v>0</v>
      </c>
      <c r="R147" s="6">
        <v>0</v>
      </c>
      <c r="S147" s="5">
        <v>0</v>
      </c>
      <c r="T147" s="8">
        <v>0</v>
      </c>
      <c r="U147" s="6">
        <v>0</v>
      </c>
      <c r="V147" s="5">
        <v>0</v>
      </c>
      <c r="W147" s="8">
        <v>0</v>
      </c>
      <c r="X147" s="6">
        <v>0</v>
      </c>
      <c r="Y147" s="5">
        <v>0</v>
      </c>
      <c r="Z147" s="8">
        <v>0</v>
      </c>
      <c r="AA147" s="6">
        <v>2.57</v>
      </c>
      <c r="AB147" s="5">
        <v>106.71</v>
      </c>
      <c r="AC147" s="8">
        <f t="shared" si="337"/>
        <v>41521.400778210118</v>
      </c>
      <c r="AD147" s="6">
        <v>0</v>
      </c>
      <c r="AE147" s="5">
        <v>0</v>
      </c>
      <c r="AF147" s="8">
        <v>0</v>
      </c>
      <c r="AG147" s="6">
        <v>0</v>
      </c>
      <c r="AH147" s="5">
        <v>0</v>
      </c>
      <c r="AI147" s="8">
        <v>0</v>
      </c>
      <c r="AJ147" s="6">
        <v>0</v>
      </c>
      <c r="AK147" s="5">
        <v>0</v>
      </c>
      <c r="AL147" s="8">
        <v>0</v>
      </c>
      <c r="AM147" s="6">
        <v>0</v>
      </c>
      <c r="AN147" s="5">
        <v>0</v>
      </c>
      <c r="AO147" s="8">
        <v>0</v>
      </c>
      <c r="AP147" s="6">
        <v>0</v>
      </c>
      <c r="AQ147" s="5">
        <v>0</v>
      </c>
      <c r="AR147" s="8">
        <v>0</v>
      </c>
      <c r="AS147" s="6">
        <v>0</v>
      </c>
      <c r="AT147" s="5">
        <v>0</v>
      </c>
      <c r="AU147" s="8">
        <v>0</v>
      </c>
      <c r="AV147" s="6">
        <v>0</v>
      </c>
      <c r="AW147" s="5">
        <v>0</v>
      </c>
      <c r="AX147" s="8">
        <v>0</v>
      </c>
      <c r="AY147" s="6">
        <v>19.972000000000001</v>
      </c>
      <c r="AZ147" s="5">
        <v>324.85000000000002</v>
      </c>
      <c r="BA147" s="8">
        <f t="shared" si="338"/>
        <v>16265.271379931903</v>
      </c>
      <c r="BB147" s="6">
        <v>0.14699999999999999</v>
      </c>
      <c r="BC147" s="5">
        <v>50.67</v>
      </c>
      <c r="BD147" s="8">
        <f t="shared" si="339"/>
        <v>344693.87755102041</v>
      </c>
      <c r="BE147" s="6">
        <v>0</v>
      </c>
      <c r="BF147" s="5">
        <v>0</v>
      </c>
      <c r="BG147" s="8">
        <v>0</v>
      </c>
      <c r="BH147" s="6">
        <v>0</v>
      </c>
      <c r="BI147" s="5">
        <v>0</v>
      </c>
      <c r="BJ147" s="8">
        <v>0</v>
      </c>
      <c r="BK147" s="6">
        <v>1.9730000000000001</v>
      </c>
      <c r="BL147" s="5">
        <v>45.95</v>
      </c>
      <c r="BM147" s="8">
        <f t="shared" si="340"/>
        <v>23289.406994424735</v>
      </c>
      <c r="BN147" s="6">
        <v>0</v>
      </c>
      <c r="BO147" s="5">
        <v>0</v>
      </c>
      <c r="BP147" s="8">
        <v>0</v>
      </c>
      <c r="BQ147" s="6">
        <v>0</v>
      </c>
      <c r="BR147" s="5">
        <v>0</v>
      </c>
      <c r="BS147" s="8">
        <v>0</v>
      </c>
      <c r="BT147" s="6">
        <v>0</v>
      </c>
      <c r="BU147" s="5">
        <v>0</v>
      </c>
      <c r="BV147" s="8">
        <v>0</v>
      </c>
      <c r="BW147" s="6">
        <v>0</v>
      </c>
      <c r="BX147" s="5">
        <v>0</v>
      </c>
      <c r="BY147" s="8">
        <v>0</v>
      </c>
      <c r="BZ147" s="6">
        <v>1.9279999999999999</v>
      </c>
      <c r="CA147" s="5">
        <v>61.24</v>
      </c>
      <c r="CB147" s="8">
        <f t="shared" si="342"/>
        <v>31763.485477178423</v>
      </c>
      <c r="CC147" s="6">
        <v>0</v>
      </c>
      <c r="CD147" s="5">
        <v>0</v>
      </c>
      <c r="CE147" s="8">
        <v>0</v>
      </c>
      <c r="CF147" s="6">
        <v>0</v>
      </c>
      <c r="CG147" s="5">
        <v>0</v>
      </c>
      <c r="CH147" s="8">
        <v>0</v>
      </c>
      <c r="CI147" s="6">
        <v>0</v>
      </c>
      <c r="CJ147" s="5">
        <v>0</v>
      </c>
      <c r="CK147" s="8">
        <v>0</v>
      </c>
      <c r="CL147" s="6"/>
      <c r="CM147" s="5"/>
      <c r="CN147" s="8"/>
      <c r="CO147" s="6">
        <v>0</v>
      </c>
      <c r="CP147" s="5">
        <v>0</v>
      </c>
      <c r="CQ147" s="8">
        <v>0</v>
      </c>
      <c r="CR147" s="6">
        <v>0</v>
      </c>
      <c r="CS147" s="5">
        <v>0</v>
      </c>
      <c r="CT147" s="8">
        <v>0</v>
      </c>
      <c r="CU147" s="6">
        <v>0</v>
      </c>
      <c r="CV147" s="5">
        <v>0</v>
      </c>
      <c r="CW147" s="8">
        <v>0</v>
      </c>
      <c r="CX147" s="6">
        <v>0</v>
      </c>
      <c r="CY147" s="5">
        <v>0</v>
      </c>
      <c r="CZ147" s="8">
        <v>0</v>
      </c>
      <c r="DA147" s="6">
        <v>0</v>
      </c>
      <c r="DB147" s="5">
        <v>0</v>
      </c>
      <c r="DC147" s="8">
        <v>0</v>
      </c>
      <c r="DD147" s="6">
        <v>0</v>
      </c>
      <c r="DE147" s="5">
        <v>0</v>
      </c>
      <c r="DF147" s="8">
        <v>0</v>
      </c>
      <c r="DG147" s="6">
        <v>0</v>
      </c>
      <c r="DH147" s="5">
        <v>0</v>
      </c>
      <c r="DI147" s="8">
        <v>0</v>
      </c>
      <c r="DJ147" s="6">
        <v>0</v>
      </c>
      <c r="DK147" s="5">
        <v>0</v>
      </c>
      <c r="DL147" s="8">
        <v>0</v>
      </c>
      <c r="DM147" s="6">
        <v>0</v>
      </c>
      <c r="DN147" s="5">
        <v>0</v>
      </c>
      <c r="DO147" s="8">
        <v>0</v>
      </c>
      <c r="DP147" s="6">
        <v>0</v>
      </c>
      <c r="DQ147" s="5">
        <v>0</v>
      </c>
      <c r="DR147" s="8">
        <v>0</v>
      </c>
      <c r="DS147" s="6">
        <v>236.64</v>
      </c>
      <c r="DT147" s="5">
        <v>3106.15</v>
      </c>
      <c r="DU147" s="8">
        <f t="shared" si="345"/>
        <v>13126.056457065586</v>
      </c>
      <c r="DV147" s="6">
        <v>138.37</v>
      </c>
      <c r="DW147" s="5">
        <v>1877.28</v>
      </c>
      <c r="DX147" s="8">
        <f t="shared" si="346"/>
        <v>13567.102695671027</v>
      </c>
      <c r="DY147" s="13">
        <f t="shared" si="347"/>
        <v>438.58</v>
      </c>
      <c r="DZ147" s="8">
        <f t="shared" si="348"/>
        <v>6123.6100000000006</v>
      </c>
    </row>
    <row r="148" spans="1:130" ht="15" customHeight="1" thickBot="1" x14ac:dyDescent="0.35">
      <c r="A148" s="52"/>
      <c r="B148" s="53" t="s">
        <v>14</v>
      </c>
      <c r="C148" s="35">
        <f>SUM(C136:C147)</f>
        <v>0</v>
      </c>
      <c r="D148" s="34">
        <f>SUM(D136:D147)</f>
        <v>0</v>
      </c>
      <c r="E148" s="36"/>
      <c r="F148" s="35">
        <f>SUM(F136:F147)</f>
        <v>0</v>
      </c>
      <c r="G148" s="34">
        <f>SUM(G136:G147)</f>
        <v>0</v>
      </c>
      <c r="H148" s="36"/>
      <c r="I148" s="35">
        <f>SUM(I136:I147)</f>
        <v>0</v>
      </c>
      <c r="J148" s="34">
        <f>SUM(J136:J147)</f>
        <v>0</v>
      </c>
      <c r="K148" s="36"/>
      <c r="L148" s="35">
        <f>SUM(L136:L147)</f>
        <v>882.95899999999995</v>
      </c>
      <c r="M148" s="34">
        <f>SUM(M136:M147)</f>
        <v>13189.29</v>
      </c>
      <c r="N148" s="36"/>
      <c r="O148" s="35">
        <f>SUM(O136:O147)</f>
        <v>50</v>
      </c>
      <c r="P148" s="34">
        <f>SUM(P136:P147)</f>
        <v>750</v>
      </c>
      <c r="Q148" s="36"/>
      <c r="R148" s="35">
        <f>SUM(R136:R147)</f>
        <v>0</v>
      </c>
      <c r="S148" s="34">
        <f>SUM(S136:S147)</f>
        <v>0</v>
      </c>
      <c r="T148" s="36"/>
      <c r="U148" s="35">
        <f>SUM(U136:U147)</f>
        <v>0</v>
      </c>
      <c r="V148" s="34">
        <f>SUM(V136:V147)</f>
        <v>0</v>
      </c>
      <c r="W148" s="36"/>
      <c r="X148" s="35">
        <f>SUM(X136:X147)</f>
        <v>0</v>
      </c>
      <c r="Y148" s="34">
        <f>SUM(Y136:Y147)</f>
        <v>0</v>
      </c>
      <c r="Z148" s="36"/>
      <c r="AA148" s="35">
        <f>SUM(AA136:AA147)</f>
        <v>119.09499999999998</v>
      </c>
      <c r="AB148" s="34">
        <f>SUM(AB136:AB147)</f>
        <v>3431.79</v>
      </c>
      <c r="AC148" s="36"/>
      <c r="AD148" s="35">
        <f>SUM(AD136:AD147)</f>
        <v>0</v>
      </c>
      <c r="AE148" s="34">
        <f>SUM(AE136:AE147)</f>
        <v>0</v>
      </c>
      <c r="AF148" s="36"/>
      <c r="AG148" s="35">
        <f>SUM(AG136:AG147)</f>
        <v>0</v>
      </c>
      <c r="AH148" s="34">
        <f>SUM(AH136:AH147)</f>
        <v>0</v>
      </c>
      <c r="AI148" s="36"/>
      <c r="AJ148" s="35">
        <f>SUM(AJ136:AJ147)</f>
        <v>0</v>
      </c>
      <c r="AK148" s="34">
        <f>SUM(AK136:AK147)</f>
        <v>0</v>
      </c>
      <c r="AL148" s="36"/>
      <c r="AM148" s="35">
        <f>SUM(AM136:AM147)</f>
        <v>0.04</v>
      </c>
      <c r="AN148" s="34">
        <f>SUM(AN136:AN147)</f>
        <v>2.67</v>
      </c>
      <c r="AO148" s="36"/>
      <c r="AP148" s="35">
        <f>SUM(AP136:AP147)</f>
        <v>1.1080000000000001</v>
      </c>
      <c r="AQ148" s="34">
        <f>SUM(AQ136:AQ147)</f>
        <v>44.820000000000007</v>
      </c>
      <c r="AR148" s="36"/>
      <c r="AS148" s="35">
        <f>SUM(AS136:AS147)</f>
        <v>0</v>
      </c>
      <c r="AT148" s="34">
        <f>SUM(AT136:AT147)</f>
        <v>0</v>
      </c>
      <c r="AU148" s="36"/>
      <c r="AV148" s="35">
        <f>SUM(AV136:AV147)</f>
        <v>0</v>
      </c>
      <c r="AW148" s="34">
        <f>SUM(AW136:AW147)</f>
        <v>0</v>
      </c>
      <c r="AX148" s="36"/>
      <c r="AY148" s="35">
        <f>SUM(AY136:AY147)</f>
        <v>116.27700000000002</v>
      </c>
      <c r="AZ148" s="34">
        <f>SUM(AZ136:AZ147)</f>
        <v>1890.98</v>
      </c>
      <c r="BA148" s="36"/>
      <c r="BB148" s="35">
        <f>SUM(BB136:BB147)</f>
        <v>198.63</v>
      </c>
      <c r="BC148" s="34">
        <f>SUM(BC136:BC147)</f>
        <v>3965</v>
      </c>
      <c r="BD148" s="36"/>
      <c r="BE148" s="35">
        <f>SUM(BE136:BE147)</f>
        <v>0</v>
      </c>
      <c r="BF148" s="34">
        <f>SUM(BF136:BF147)</f>
        <v>0</v>
      </c>
      <c r="BG148" s="36"/>
      <c r="BH148" s="35">
        <f>SUM(BH136:BH147)</f>
        <v>0</v>
      </c>
      <c r="BI148" s="34">
        <f>SUM(BI136:BI147)</f>
        <v>0</v>
      </c>
      <c r="BJ148" s="36"/>
      <c r="BK148" s="35">
        <f>SUM(BK136:BK147)</f>
        <v>817.5139999999999</v>
      </c>
      <c r="BL148" s="34">
        <f>SUM(BL136:BL147)</f>
        <v>11980.76</v>
      </c>
      <c r="BM148" s="36"/>
      <c r="BN148" s="35">
        <f>SUM(BN136:BN147)</f>
        <v>0</v>
      </c>
      <c r="BO148" s="34">
        <f>SUM(BO136:BO147)</f>
        <v>0</v>
      </c>
      <c r="BP148" s="36"/>
      <c r="BQ148" s="35">
        <f>SUM(BQ136:BQ147)</f>
        <v>0</v>
      </c>
      <c r="BR148" s="34">
        <f>SUM(BR136:BR147)</f>
        <v>0</v>
      </c>
      <c r="BS148" s="36"/>
      <c r="BT148" s="35">
        <f>SUM(BT136:BT147)</f>
        <v>224.262</v>
      </c>
      <c r="BU148" s="34">
        <f>SUM(BU136:BU147)</f>
        <v>3815.2000000000003</v>
      </c>
      <c r="BV148" s="36"/>
      <c r="BW148" s="35">
        <f>SUM(BW136:BW147)</f>
        <v>0</v>
      </c>
      <c r="BX148" s="34">
        <f>SUM(BX136:BX147)</f>
        <v>0</v>
      </c>
      <c r="BY148" s="36"/>
      <c r="BZ148" s="35">
        <f>SUM(BZ136:BZ147)</f>
        <v>138.87899999999999</v>
      </c>
      <c r="CA148" s="34">
        <f>SUM(CA136:CA147)</f>
        <v>3063.56</v>
      </c>
      <c r="CB148" s="36"/>
      <c r="CC148" s="35">
        <f>SUM(CC136:CC147)</f>
        <v>0</v>
      </c>
      <c r="CD148" s="34">
        <f>SUM(CD136:CD147)</f>
        <v>0</v>
      </c>
      <c r="CE148" s="36"/>
      <c r="CF148" s="35">
        <f>SUM(CF136:CF147)</f>
        <v>0</v>
      </c>
      <c r="CG148" s="34">
        <f>SUM(CG136:CG147)</f>
        <v>0</v>
      </c>
      <c r="CH148" s="36"/>
      <c r="CI148" s="35">
        <f>SUM(CI136:CI147)</f>
        <v>0</v>
      </c>
      <c r="CJ148" s="34">
        <f>SUM(CJ136:CJ147)</f>
        <v>0</v>
      </c>
      <c r="CK148" s="36"/>
      <c r="CL148" s="35"/>
      <c r="CM148" s="34"/>
      <c r="CN148" s="36"/>
      <c r="CO148" s="35">
        <f>SUM(CO136:CO147)</f>
        <v>1.2000000000000002</v>
      </c>
      <c r="CP148" s="34">
        <f>SUM(CP136:CP147)</f>
        <v>22.43</v>
      </c>
      <c r="CQ148" s="36"/>
      <c r="CR148" s="35">
        <f>SUM(CR136:CR147)</f>
        <v>0</v>
      </c>
      <c r="CS148" s="34">
        <f>SUM(CS136:CS147)</f>
        <v>0</v>
      </c>
      <c r="CT148" s="36"/>
      <c r="CU148" s="35">
        <f>SUM(CU136:CU147)</f>
        <v>0.36</v>
      </c>
      <c r="CV148" s="34">
        <f>SUM(CV136:CV147)</f>
        <v>7.24</v>
      </c>
      <c r="CW148" s="36"/>
      <c r="CX148" s="35">
        <f>SUM(CX136:CX147)</f>
        <v>0</v>
      </c>
      <c r="CY148" s="34">
        <f>SUM(CY136:CY147)</f>
        <v>0</v>
      </c>
      <c r="CZ148" s="36"/>
      <c r="DA148" s="35">
        <f>SUM(DA136:DA147)</f>
        <v>0</v>
      </c>
      <c r="DB148" s="34">
        <f>SUM(DB136:DB147)</f>
        <v>0</v>
      </c>
      <c r="DC148" s="36"/>
      <c r="DD148" s="35">
        <f>SUM(DD136:DD147)</f>
        <v>11.604000000000001</v>
      </c>
      <c r="DE148" s="34">
        <f>SUM(DE136:DE147)</f>
        <v>3112.2400000000002</v>
      </c>
      <c r="DF148" s="36"/>
      <c r="DG148" s="35">
        <f>SUM(DG136:DG147)</f>
        <v>2.88</v>
      </c>
      <c r="DH148" s="34">
        <f>SUM(DH136:DH147)</f>
        <v>61.45</v>
      </c>
      <c r="DI148" s="36"/>
      <c r="DJ148" s="35">
        <f>SUM(DJ136:DJ147)</f>
        <v>0</v>
      </c>
      <c r="DK148" s="34">
        <f>SUM(DK136:DK147)</f>
        <v>0</v>
      </c>
      <c r="DL148" s="36"/>
      <c r="DM148" s="35">
        <f>SUM(DM136:DM147)</f>
        <v>0</v>
      </c>
      <c r="DN148" s="34">
        <f>SUM(DN136:DN147)</f>
        <v>0</v>
      </c>
      <c r="DO148" s="36"/>
      <c r="DP148" s="35">
        <f>SUM(DP136:DP147)</f>
        <v>198.98</v>
      </c>
      <c r="DQ148" s="34">
        <f>SUM(DQ136:DQ147)</f>
        <v>2687.4599999999996</v>
      </c>
      <c r="DR148" s="36"/>
      <c r="DS148" s="35">
        <f>SUM(DS136:DS147)</f>
        <v>6103.8639999999996</v>
      </c>
      <c r="DT148" s="34">
        <f>SUM(DT136:DT147)</f>
        <v>82147.62</v>
      </c>
      <c r="DU148" s="36"/>
      <c r="DV148" s="35">
        <f>SUM(DV136:DV147)</f>
        <v>7181.1100000000006</v>
      </c>
      <c r="DW148" s="34">
        <f>SUM(DW136:DW147)</f>
        <v>111788.23999999999</v>
      </c>
      <c r="DX148" s="36"/>
      <c r="DY148" s="35">
        <f t="shared" si="347"/>
        <v>16048.762000000001</v>
      </c>
      <c r="DZ148" s="36">
        <f t="shared" si="348"/>
        <v>241960.75000000003</v>
      </c>
    </row>
    <row r="149" spans="1:130" ht="15" customHeight="1" x14ac:dyDescent="0.3">
      <c r="A149" s="45">
        <v>2017</v>
      </c>
      <c r="B149" s="46" t="s">
        <v>2</v>
      </c>
      <c r="C149" s="6">
        <v>0</v>
      </c>
      <c r="D149" s="5">
        <v>0</v>
      </c>
      <c r="E149" s="8">
        <v>0</v>
      </c>
      <c r="F149" s="6">
        <v>0</v>
      </c>
      <c r="G149" s="5">
        <v>0</v>
      </c>
      <c r="H149" s="8">
        <v>0</v>
      </c>
      <c r="I149" s="6">
        <v>0</v>
      </c>
      <c r="J149" s="5">
        <v>0</v>
      </c>
      <c r="K149" s="8">
        <v>0</v>
      </c>
      <c r="L149" s="6">
        <v>39.92</v>
      </c>
      <c r="M149" s="5">
        <v>634.98</v>
      </c>
      <c r="N149" s="8">
        <f t="shared" ref="N149:N156" si="355">M149/L149*1000</f>
        <v>15906.312625250501</v>
      </c>
      <c r="O149" s="6">
        <v>0</v>
      </c>
      <c r="P149" s="5">
        <v>0</v>
      </c>
      <c r="Q149" s="8">
        <v>0</v>
      </c>
      <c r="R149" s="6">
        <v>0</v>
      </c>
      <c r="S149" s="5">
        <v>0</v>
      </c>
      <c r="T149" s="8">
        <v>0</v>
      </c>
      <c r="U149" s="6">
        <v>0</v>
      </c>
      <c r="V149" s="5">
        <v>0</v>
      </c>
      <c r="W149" s="8">
        <v>0</v>
      </c>
      <c r="X149" s="6">
        <v>0</v>
      </c>
      <c r="Y149" s="5">
        <v>0</v>
      </c>
      <c r="Z149" s="8">
        <v>0</v>
      </c>
      <c r="AA149" s="6">
        <v>6.55</v>
      </c>
      <c r="AB149" s="5">
        <v>207.37</v>
      </c>
      <c r="AC149" s="8">
        <f t="shared" ref="AC149:AC156" si="356">AB149/AA149*1000</f>
        <v>31659.541984732827</v>
      </c>
      <c r="AD149" s="6">
        <v>0</v>
      </c>
      <c r="AE149" s="5">
        <v>0</v>
      </c>
      <c r="AF149" s="8">
        <v>0</v>
      </c>
      <c r="AG149" s="6">
        <v>0</v>
      </c>
      <c r="AH149" s="5">
        <v>0</v>
      </c>
      <c r="AI149" s="8">
        <v>0</v>
      </c>
      <c r="AJ149" s="6">
        <v>0</v>
      </c>
      <c r="AK149" s="5">
        <v>0</v>
      </c>
      <c r="AL149" s="8">
        <v>0</v>
      </c>
      <c r="AM149" s="6">
        <v>0</v>
      </c>
      <c r="AN149" s="5">
        <v>0</v>
      </c>
      <c r="AO149" s="8">
        <v>0</v>
      </c>
      <c r="AP149" s="6">
        <v>0</v>
      </c>
      <c r="AQ149" s="5">
        <v>0</v>
      </c>
      <c r="AR149" s="8">
        <v>0</v>
      </c>
      <c r="AS149" s="6">
        <v>0</v>
      </c>
      <c r="AT149" s="5">
        <v>0</v>
      </c>
      <c r="AU149" s="8">
        <v>0</v>
      </c>
      <c r="AV149" s="6">
        <v>0</v>
      </c>
      <c r="AW149" s="5">
        <v>0</v>
      </c>
      <c r="AX149" s="8">
        <v>0</v>
      </c>
      <c r="AY149" s="6">
        <v>0</v>
      </c>
      <c r="AZ149" s="5">
        <v>0</v>
      </c>
      <c r="BA149" s="8">
        <v>0</v>
      </c>
      <c r="BB149" s="6">
        <v>0</v>
      </c>
      <c r="BC149" s="5">
        <v>0</v>
      </c>
      <c r="BD149" s="8">
        <v>0</v>
      </c>
      <c r="BE149" s="6">
        <v>0</v>
      </c>
      <c r="BF149" s="5">
        <v>0</v>
      </c>
      <c r="BG149" s="8">
        <v>0</v>
      </c>
      <c r="BH149" s="6">
        <v>0</v>
      </c>
      <c r="BI149" s="5">
        <v>0</v>
      </c>
      <c r="BJ149" s="8">
        <v>0</v>
      </c>
      <c r="BK149" s="6">
        <v>28</v>
      </c>
      <c r="BL149" s="5">
        <v>365.85</v>
      </c>
      <c r="BM149" s="8">
        <f t="shared" ref="BM149:BM156" si="357">BL149/BK149*1000</f>
        <v>13066.071428571429</v>
      </c>
      <c r="BN149" s="6">
        <v>0</v>
      </c>
      <c r="BO149" s="5">
        <v>0</v>
      </c>
      <c r="BP149" s="8">
        <v>0</v>
      </c>
      <c r="BQ149" s="6">
        <v>0</v>
      </c>
      <c r="BR149" s="5">
        <v>0</v>
      </c>
      <c r="BS149" s="8">
        <v>0</v>
      </c>
      <c r="BT149" s="6">
        <v>0</v>
      </c>
      <c r="BU149" s="5">
        <v>0</v>
      </c>
      <c r="BV149" s="8">
        <v>0</v>
      </c>
      <c r="BW149" s="6">
        <v>0</v>
      </c>
      <c r="BX149" s="5">
        <v>0</v>
      </c>
      <c r="BY149" s="8">
        <v>0</v>
      </c>
      <c r="BZ149" s="6">
        <v>10.951000000000001</v>
      </c>
      <c r="CA149" s="5">
        <v>365.39</v>
      </c>
      <c r="CB149" s="8">
        <f t="shared" ref="CB149:CB156" si="358">CA149/BZ149*1000</f>
        <v>33365.902657291568</v>
      </c>
      <c r="CC149" s="6">
        <v>0</v>
      </c>
      <c r="CD149" s="5">
        <v>0</v>
      </c>
      <c r="CE149" s="8">
        <v>0</v>
      </c>
      <c r="CF149" s="6">
        <v>0</v>
      </c>
      <c r="CG149" s="5">
        <v>0</v>
      </c>
      <c r="CH149" s="8">
        <v>0</v>
      </c>
      <c r="CI149" s="6">
        <v>0</v>
      </c>
      <c r="CJ149" s="5">
        <v>0</v>
      </c>
      <c r="CK149" s="8">
        <v>0</v>
      </c>
      <c r="CL149" s="6"/>
      <c r="CM149" s="5"/>
      <c r="CN149" s="8"/>
      <c r="CO149" s="6">
        <v>0</v>
      </c>
      <c r="CP149" s="5">
        <v>0</v>
      </c>
      <c r="CQ149" s="8">
        <v>0</v>
      </c>
      <c r="CR149" s="6">
        <v>0</v>
      </c>
      <c r="CS149" s="5">
        <v>0</v>
      </c>
      <c r="CT149" s="8">
        <v>0</v>
      </c>
      <c r="CU149" s="6">
        <v>0</v>
      </c>
      <c r="CV149" s="5">
        <v>0</v>
      </c>
      <c r="CW149" s="8">
        <v>0</v>
      </c>
      <c r="CX149" s="6">
        <v>0</v>
      </c>
      <c r="CY149" s="5">
        <v>0</v>
      </c>
      <c r="CZ149" s="8">
        <v>0</v>
      </c>
      <c r="DA149" s="6">
        <v>0</v>
      </c>
      <c r="DB149" s="5">
        <v>0</v>
      </c>
      <c r="DC149" s="8">
        <v>0</v>
      </c>
      <c r="DD149" s="6">
        <v>0</v>
      </c>
      <c r="DE149" s="5">
        <v>0</v>
      </c>
      <c r="DF149" s="8">
        <v>0</v>
      </c>
      <c r="DG149" s="6">
        <v>0</v>
      </c>
      <c r="DH149" s="5">
        <v>0</v>
      </c>
      <c r="DI149" s="8">
        <v>0</v>
      </c>
      <c r="DJ149" s="6">
        <v>0</v>
      </c>
      <c r="DK149" s="5">
        <v>0</v>
      </c>
      <c r="DL149" s="8">
        <v>0</v>
      </c>
      <c r="DM149" s="6">
        <v>0</v>
      </c>
      <c r="DN149" s="5">
        <v>0</v>
      </c>
      <c r="DO149" s="8">
        <v>0</v>
      </c>
      <c r="DP149" s="6">
        <v>0</v>
      </c>
      <c r="DQ149" s="5">
        <v>0</v>
      </c>
      <c r="DR149" s="8">
        <v>0</v>
      </c>
      <c r="DS149" s="6">
        <v>7.5229999999999997</v>
      </c>
      <c r="DT149" s="5">
        <v>118.99</v>
      </c>
      <c r="DU149" s="8">
        <f t="shared" ref="DU149:DU156" si="359">DT149/DS149*1000</f>
        <v>15816.828392928352</v>
      </c>
      <c r="DV149" s="6">
        <v>154.42599999999999</v>
      </c>
      <c r="DW149" s="5">
        <v>2618.08</v>
      </c>
      <c r="DX149" s="8">
        <f t="shared" ref="DX149:DX156" si="360">DW149/DV149*1000</f>
        <v>16953.621799437919</v>
      </c>
      <c r="DY149" s="13">
        <f t="shared" si="347"/>
        <v>247.37</v>
      </c>
      <c r="DZ149" s="8">
        <f t="shared" si="348"/>
        <v>4310.6599999999989</v>
      </c>
    </row>
    <row r="150" spans="1:130" ht="15" customHeight="1" x14ac:dyDescent="0.3">
      <c r="A150" s="45">
        <v>2017</v>
      </c>
      <c r="B150" s="46" t="s">
        <v>3</v>
      </c>
      <c r="C150" s="6">
        <v>0</v>
      </c>
      <c r="D150" s="5">
        <v>0</v>
      </c>
      <c r="E150" s="8">
        <v>0</v>
      </c>
      <c r="F150" s="6">
        <v>0</v>
      </c>
      <c r="G150" s="5">
        <v>0</v>
      </c>
      <c r="H150" s="8">
        <v>0</v>
      </c>
      <c r="I150" s="6">
        <v>0</v>
      </c>
      <c r="J150" s="5">
        <v>0</v>
      </c>
      <c r="K150" s="8">
        <v>0</v>
      </c>
      <c r="L150" s="6">
        <v>40.866999999999997</v>
      </c>
      <c r="M150" s="5">
        <v>662.95</v>
      </c>
      <c r="N150" s="8">
        <f t="shared" si="355"/>
        <v>16222.135219125459</v>
      </c>
      <c r="O150" s="6">
        <v>0</v>
      </c>
      <c r="P150" s="5">
        <v>0</v>
      </c>
      <c r="Q150" s="8">
        <v>0</v>
      </c>
      <c r="R150" s="6">
        <v>0</v>
      </c>
      <c r="S150" s="5">
        <v>0</v>
      </c>
      <c r="T150" s="8">
        <v>0</v>
      </c>
      <c r="U150" s="6">
        <v>0</v>
      </c>
      <c r="V150" s="5">
        <v>0</v>
      </c>
      <c r="W150" s="8">
        <v>0</v>
      </c>
      <c r="X150" s="6">
        <v>0</v>
      </c>
      <c r="Y150" s="5">
        <v>0</v>
      </c>
      <c r="Z150" s="8">
        <v>0</v>
      </c>
      <c r="AA150" s="6">
        <v>5.4690000000000003</v>
      </c>
      <c r="AB150" s="5">
        <v>179.57</v>
      </c>
      <c r="AC150" s="8">
        <f t="shared" si="356"/>
        <v>32834.156152861578</v>
      </c>
      <c r="AD150" s="6">
        <v>0</v>
      </c>
      <c r="AE150" s="5">
        <v>0</v>
      </c>
      <c r="AF150" s="8">
        <v>0</v>
      </c>
      <c r="AG150" s="6">
        <v>0</v>
      </c>
      <c r="AH150" s="5">
        <v>0</v>
      </c>
      <c r="AI150" s="8">
        <v>0</v>
      </c>
      <c r="AJ150" s="6">
        <v>0</v>
      </c>
      <c r="AK150" s="5">
        <v>0</v>
      </c>
      <c r="AL150" s="8">
        <v>0</v>
      </c>
      <c r="AM150" s="6">
        <v>0</v>
      </c>
      <c r="AN150" s="5">
        <v>0</v>
      </c>
      <c r="AO150" s="8">
        <v>0</v>
      </c>
      <c r="AP150" s="6">
        <v>0</v>
      </c>
      <c r="AQ150" s="5">
        <v>0</v>
      </c>
      <c r="AR150" s="8">
        <v>0</v>
      </c>
      <c r="AS150" s="6">
        <v>0</v>
      </c>
      <c r="AT150" s="5">
        <v>0</v>
      </c>
      <c r="AU150" s="8">
        <v>0</v>
      </c>
      <c r="AV150" s="6">
        <v>0</v>
      </c>
      <c r="AW150" s="5">
        <v>0</v>
      </c>
      <c r="AX150" s="8">
        <v>0</v>
      </c>
      <c r="AY150" s="6">
        <v>0</v>
      </c>
      <c r="AZ150" s="5">
        <v>0</v>
      </c>
      <c r="BA150" s="8">
        <v>0</v>
      </c>
      <c r="BB150" s="6">
        <v>0</v>
      </c>
      <c r="BC150" s="5">
        <v>0</v>
      </c>
      <c r="BD150" s="8">
        <v>0</v>
      </c>
      <c r="BE150" s="6">
        <v>0</v>
      </c>
      <c r="BF150" s="5">
        <v>0</v>
      </c>
      <c r="BG150" s="8">
        <v>0</v>
      </c>
      <c r="BH150" s="6">
        <v>0</v>
      </c>
      <c r="BI150" s="5">
        <v>0</v>
      </c>
      <c r="BJ150" s="8">
        <v>0</v>
      </c>
      <c r="BK150" s="6">
        <v>0.92</v>
      </c>
      <c r="BL150" s="5">
        <v>17.05</v>
      </c>
      <c r="BM150" s="8">
        <f t="shared" si="357"/>
        <v>18532.608695652176</v>
      </c>
      <c r="BN150" s="6">
        <v>0</v>
      </c>
      <c r="BO150" s="5">
        <v>0</v>
      </c>
      <c r="BP150" s="8">
        <v>0</v>
      </c>
      <c r="BQ150" s="6">
        <v>0</v>
      </c>
      <c r="BR150" s="5">
        <v>0</v>
      </c>
      <c r="BS150" s="8">
        <v>0</v>
      </c>
      <c r="BT150" s="6">
        <v>0</v>
      </c>
      <c r="BU150" s="5">
        <v>0</v>
      </c>
      <c r="BV150" s="8">
        <v>0</v>
      </c>
      <c r="BW150" s="6">
        <v>0</v>
      </c>
      <c r="BX150" s="5">
        <v>0</v>
      </c>
      <c r="BY150" s="8">
        <v>0</v>
      </c>
      <c r="BZ150" s="6">
        <v>7.3</v>
      </c>
      <c r="CA150" s="5">
        <v>191.58</v>
      </c>
      <c r="CB150" s="8">
        <f t="shared" si="358"/>
        <v>26243.835616438359</v>
      </c>
      <c r="CC150" s="6">
        <v>0</v>
      </c>
      <c r="CD150" s="5">
        <v>0</v>
      </c>
      <c r="CE150" s="8">
        <v>0</v>
      </c>
      <c r="CF150" s="6">
        <v>0</v>
      </c>
      <c r="CG150" s="5">
        <v>0</v>
      </c>
      <c r="CH150" s="8">
        <v>0</v>
      </c>
      <c r="CI150" s="6">
        <v>0</v>
      </c>
      <c r="CJ150" s="5">
        <v>0</v>
      </c>
      <c r="CK150" s="8">
        <v>0</v>
      </c>
      <c r="CL150" s="6"/>
      <c r="CM150" s="5"/>
      <c r="CN150" s="8"/>
      <c r="CO150" s="6">
        <v>0</v>
      </c>
      <c r="CP150" s="5">
        <v>0</v>
      </c>
      <c r="CQ150" s="8">
        <v>0</v>
      </c>
      <c r="CR150" s="6">
        <v>0</v>
      </c>
      <c r="CS150" s="5">
        <v>0</v>
      </c>
      <c r="CT150" s="8">
        <v>0</v>
      </c>
      <c r="CU150" s="6">
        <v>0</v>
      </c>
      <c r="CV150" s="5">
        <v>0</v>
      </c>
      <c r="CW150" s="8">
        <v>0</v>
      </c>
      <c r="CX150" s="6">
        <v>0</v>
      </c>
      <c r="CY150" s="5">
        <v>0</v>
      </c>
      <c r="CZ150" s="8">
        <v>0</v>
      </c>
      <c r="DA150" s="6">
        <v>0</v>
      </c>
      <c r="DB150" s="5">
        <v>0</v>
      </c>
      <c r="DC150" s="8">
        <v>0</v>
      </c>
      <c r="DD150" s="6">
        <v>0</v>
      </c>
      <c r="DE150" s="5">
        <v>0</v>
      </c>
      <c r="DF150" s="8">
        <v>0</v>
      </c>
      <c r="DG150" s="6">
        <v>0</v>
      </c>
      <c r="DH150" s="5">
        <v>0</v>
      </c>
      <c r="DI150" s="8">
        <v>0</v>
      </c>
      <c r="DJ150" s="6">
        <v>0</v>
      </c>
      <c r="DK150" s="5">
        <v>0</v>
      </c>
      <c r="DL150" s="8">
        <v>0</v>
      </c>
      <c r="DM150" s="6">
        <v>0</v>
      </c>
      <c r="DN150" s="5">
        <v>0</v>
      </c>
      <c r="DO150" s="8">
        <v>0</v>
      </c>
      <c r="DP150" s="6">
        <v>0</v>
      </c>
      <c r="DQ150" s="5">
        <v>0</v>
      </c>
      <c r="DR150" s="8">
        <v>0</v>
      </c>
      <c r="DS150" s="6">
        <v>139.83500000000001</v>
      </c>
      <c r="DT150" s="5">
        <v>1960.2</v>
      </c>
      <c r="DU150" s="8">
        <f t="shared" si="359"/>
        <v>14017.949726463332</v>
      </c>
      <c r="DV150" s="6">
        <v>94.5</v>
      </c>
      <c r="DW150" s="5">
        <v>6635.43</v>
      </c>
      <c r="DX150" s="8">
        <f t="shared" si="360"/>
        <v>70216.190476190473</v>
      </c>
      <c r="DY150" s="13">
        <f t="shared" si="347"/>
        <v>288.89100000000002</v>
      </c>
      <c r="DZ150" s="8">
        <f t="shared" si="348"/>
        <v>9646.7800000000007</v>
      </c>
    </row>
    <row r="151" spans="1:130" ht="15" customHeight="1" x14ac:dyDescent="0.3">
      <c r="A151" s="45">
        <v>2017</v>
      </c>
      <c r="B151" s="46" t="s">
        <v>4</v>
      </c>
      <c r="C151" s="6">
        <v>0</v>
      </c>
      <c r="D151" s="5">
        <v>0</v>
      </c>
      <c r="E151" s="8">
        <v>0</v>
      </c>
      <c r="F151" s="6">
        <v>0</v>
      </c>
      <c r="G151" s="5">
        <v>0</v>
      </c>
      <c r="H151" s="8">
        <v>0</v>
      </c>
      <c r="I151" s="6">
        <v>0</v>
      </c>
      <c r="J151" s="5">
        <v>0</v>
      </c>
      <c r="K151" s="8">
        <v>0</v>
      </c>
      <c r="L151" s="6">
        <v>8.0719999999999992</v>
      </c>
      <c r="M151" s="5">
        <v>261.99</v>
      </c>
      <c r="N151" s="8">
        <f t="shared" si="355"/>
        <v>32456.640237859268</v>
      </c>
      <c r="O151" s="6">
        <v>0</v>
      </c>
      <c r="P151" s="5">
        <v>0</v>
      </c>
      <c r="Q151" s="8">
        <v>0</v>
      </c>
      <c r="R151" s="6">
        <v>0.1</v>
      </c>
      <c r="S151" s="5">
        <v>1.95</v>
      </c>
      <c r="T151" s="8">
        <f t="shared" ref="T151" si="361">S151/R151*1000</f>
        <v>19500</v>
      </c>
      <c r="U151" s="6">
        <v>0</v>
      </c>
      <c r="V151" s="5">
        <v>0</v>
      </c>
      <c r="W151" s="8">
        <v>0</v>
      </c>
      <c r="X151" s="6">
        <v>0</v>
      </c>
      <c r="Y151" s="5">
        <v>0</v>
      </c>
      <c r="Z151" s="8">
        <v>0</v>
      </c>
      <c r="AA151" s="6">
        <v>6.9909999999999997</v>
      </c>
      <c r="AB151" s="5">
        <v>233.26</v>
      </c>
      <c r="AC151" s="8">
        <f t="shared" si="356"/>
        <v>33365.755971963954</v>
      </c>
      <c r="AD151" s="6">
        <v>0</v>
      </c>
      <c r="AE151" s="5">
        <v>0</v>
      </c>
      <c r="AF151" s="8">
        <v>0</v>
      </c>
      <c r="AG151" s="6">
        <v>0</v>
      </c>
      <c r="AH151" s="5">
        <v>0</v>
      </c>
      <c r="AI151" s="8">
        <v>0</v>
      </c>
      <c r="AJ151" s="6">
        <v>0</v>
      </c>
      <c r="AK151" s="5">
        <v>0</v>
      </c>
      <c r="AL151" s="8">
        <v>0</v>
      </c>
      <c r="AM151" s="6">
        <v>0</v>
      </c>
      <c r="AN151" s="5">
        <v>0</v>
      </c>
      <c r="AO151" s="8">
        <v>0</v>
      </c>
      <c r="AP151" s="6">
        <v>2.2080000000000002</v>
      </c>
      <c r="AQ151" s="5">
        <v>42.46</v>
      </c>
      <c r="AR151" s="8">
        <f t="shared" ref="AR151" si="362">AQ151/AP151*1000</f>
        <v>19230.072463768112</v>
      </c>
      <c r="AS151" s="6">
        <v>0</v>
      </c>
      <c r="AT151" s="5">
        <v>0</v>
      </c>
      <c r="AU151" s="8">
        <v>0</v>
      </c>
      <c r="AV151" s="6">
        <v>0</v>
      </c>
      <c r="AW151" s="5">
        <v>0</v>
      </c>
      <c r="AX151" s="8">
        <v>0</v>
      </c>
      <c r="AY151" s="6">
        <v>0</v>
      </c>
      <c r="AZ151" s="5">
        <v>0</v>
      </c>
      <c r="BA151" s="8">
        <v>0</v>
      </c>
      <c r="BB151" s="6">
        <v>2.1000000000000001E-2</v>
      </c>
      <c r="BC151" s="5">
        <v>0.66</v>
      </c>
      <c r="BD151" s="8">
        <f t="shared" ref="BD151:BD156" si="363">BC151/BB151*1000</f>
        <v>31428.571428571428</v>
      </c>
      <c r="BE151" s="6">
        <v>0</v>
      </c>
      <c r="BF151" s="5">
        <v>0</v>
      </c>
      <c r="BG151" s="8">
        <v>0</v>
      </c>
      <c r="BH151" s="6">
        <v>0</v>
      </c>
      <c r="BI151" s="5">
        <v>0</v>
      </c>
      <c r="BJ151" s="8">
        <v>0</v>
      </c>
      <c r="BK151" s="6">
        <v>5.0599999999999996</v>
      </c>
      <c r="BL151" s="5">
        <v>93.76</v>
      </c>
      <c r="BM151" s="8">
        <f t="shared" si="357"/>
        <v>18529.644268774708</v>
      </c>
      <c r="BN151" s="6">
        <v>0</v>
      </c>
      <c r="BO151" s="5">
        <v>0</v>
      </c>
      <c r="BP151" s="8">
        <v>0</v>
      </c>
      <c r="BQ151" s="6">
        <v>0</v>
      </c>
      <c r="BR151" s="5">
        <v>0</v>
      </c>
      <c r="BS151" s="8">
        <v>0</v>
      </c>
      <c r="BT151" s="6">
        <v>0</v>
      </c>
      <c r="BU151" s="5">
        <v>0</v>
      </c>
      <c r="BV151" s="8">
        <v>0</v>
      </c>
      <c r="BW151" s="6">
        <v>0</v>
      </c>
      <c r="BX151" s="5">
        <v>0</v>
      </c>
      <c r="BY151" s="8">
        <v>0</v>
      </c>
      <c r="BZ151" s="6">
        <v>7.68</v>
      </c>
      <c r="CA151" s="5">
        <v>261.83</v>
      </c>
      <c r="CB151" s="8">
        <f t="shared" si="358"/>
        <v>34092.447916666664</v>
      </c>
      <c r="CC151" s="6">
        <v>0</v>
      </c>
      <c r="CD151" s="5">
        <v>0</v>
      </c>
      <c r="CE151" s="8">
        <v>0</v>
      </c>
      <c r="CF151" s="6">
        <v>0</v>
      </c>
      <c r="CG151" s="5">
        <v>0</v>
      </c>
      <c r="CH151" s="8">
        <v>0</v>
      </c>
      <c r="CI151" s="6">
        <v>0</v>
      </c>
      <c r="CJ151" s="5">
        <v>0</v>
      </c>
      <c r="CK151" s="8">
        <v>0</v>
      </c>
      <c r="CL151" s="6"/>
      <c r="CM151" s="5"/>
      <c r="CN151" s="8"/>
      <c r="CO151" s="6">
        <v>0</v>
      </c>
      <c r="CP151" s="5">
        <v>0</v>
      </c>
      <c r="CQ151" s="8">
        <v>0</v>
      </c>
      <c r="CR151" s="6">
        <v>0</v>
      </c>
      <c r="CS151" s="5">
        <v>0</v>
      </c>
      <c r="CT151" s="8">
        <v>0</v>
      </c>
      <c r="CU151" s="6">
        <v>0.90200000000000002</v>
      </c>
      <c r="CV151" s="5">
        <v>24.71</v>
      </c>
      <c r="CW151" s="8">
        <f t="shared" ref="CW151" si="364">CV151/CU151*1000</f>
        <v>27394.678492239469</v>
      </c>
      <c r="CX151" s="6">
        <v>0</v>
      </c>
      <c r="CY151" s="5">
        <v>0</v>
      </c>
      <c r="CZ151" s="8">
        <v>0</v>
      </c>
      <c r="DA151" s="6">
        <v>0</v>
      </c>
      <c r="DB151" s="5">
        <v>0</v>
      </c>
      <c r="DC151" s="8">
        <v>0</v>
      </c>
      <c r="DD151" s="6">
        <v>0</v>
      </c>
      <c r="DE151" s="5">
        <v>0</v>
      </c>
      <c r="DF151" s="8">
        <v>0</v>
      </c>
      <c r="DG151" s="6">
        <v>0</v>
      </c>
      <c r="DH151" s="5">
        <v>0</v>
      </c>
      <c r="DI151" s="8">
        <v>0</v>
      </c>
      <c r="DJ151" s="6">
        <v>0</v>
      </c>
      <c r="DK151" s="5">
        <v>0</v>
      </c>
      <c r="DL151" s="8">
        <v>0</v>
      </c>
      <c r="DM151" s="6">
        <v>0</v>
      </c>
      <c r="DN151" s="5">
        <v>0</v>
      </c>
      <c r="DO151" s="8">
        <v>0</v>
      </c>
      <c r="DP151" s="6">
        <v>0</v>
      </c>
      <c r="DQ151" s="5">
        <v>0</v>
      </c>
      <c r="DR151" s="8">
        <v>0</v>
      </c>
      <c r="DS151" s="6">
        <v>13</v>
      </c>
      <c r="DT151" s="5">
        <v>161.19999999999999</v>
      </c>
      <c r="DU151" s="8">
        <f t="shared" si="359"/>
        <v>12399.999999999998</v>
      </c>
      <c r="DV151" s="6">
        <v>189</v>
      </c>
      <c r="DW151" s="5">
        <v>3302.63</v>
      </c>
      <c r="DX151" s="8">
        <f t="shared" si="360"/>
        <v>17474.232804232804</v>
      </c>
      <c r="DY151" s="13">
        <f t="shared" si="347"/>
        <v>233.03399999999999</v>
      </c>
      <c r="DZ151" s="8">
        <f t="shared" si="348"/>
        <v>4384.45</v>
      </c>
    </row>
    <row r="152" spans="1:130" ht="15" customHeight="1" x14ac:dyDescent="0.3">
      <c r="A152" s="45">
        <v>2017</v>
      </c>
      <c r="B152" s="46" t="s">
        <v>5</v>
      </c>
      <c r="C152" s="6">
        <v>0</v>
      </c>
      <c r="D152" s="5">
        <v>0</v>
      </c>
      <c r="E152" s="8">
        <v>0</v>
      </c>
      <c r="F152" s="6">
        <v>0</v>
      </c>
      <c r="G152" s="5">
        <v>0</v>
      </c>
      <c r="H152" s="8">
        <v>0</v>
      </c>
      <c r="I152" s="6">
        <v>0</v>
      </c>
      <c r="J152" s="5">
        <v>0</v>
      </c>
      <c r="K152" s="8">
        <v>0</v>
      </c>
      <c r="L152" s="6">
        <v>7.3949999999999996</v>
      </c>
      <c r="M152" s="5">
        <v>206.01</v>
      </c>
      <c r="N152" s="8">
        <f t="shared" si="355"/>
        <v>27858.012170385398</v>
      </c>
      <c r="O152" s="6">
        <v>0</v>
      </c>
      <c r="P152" s="5">
        <v>0</v>
      </c>
      <c r="Q152" s="8">
        <v>0</v>
      </c>
      <c r="R152" s="6">
        <v>0</v>
      </c>
      <c r="S152" s="5">
        <v>0</v>
      </c>
      <c r="T152" s="8">
        <v>0</v>
      </c>
      <c r="U152" s="6">
        <v>0</v>
      </c>
      <c r="V152" s="5">
        <v>0</v>
      </c>
      <c r="W152" s="8">
        <v>0</v>
      </c>
      <c r="X152" s="6">
        <v>0</v>
      </c>
      <c r="Y152" s="5">
        <v>0</v>
      </c>
      <c r="Z152" s="8">
        <v>0</v>
      </c>
      <c r="AA152" s="6">
        <v>7.0270000000000001</v>
      </c>
      <c r="AB152" s="5">
        <v>201.26</v>
      </c>
      <c r="AC152" s="8">
        <f t="shared" si="356"/>
        <v>28640.956311370428</v>
      </c>
      <c r="AD152" s="6">
        <v>0</v>
      </c>
      <c r="AE152" s="5">
        <v>0</v>
      </c>
      <c r="AF152" s="8">
        <v>0</v>
      </c>
      <c r="AG152" s="6">
        <v>0</v>
      </c>
      <c r="AH152" s="5">
        <v>0</v>
      </c>
      <c r="AI152" s="8">
        <v>0</v>
      </c>
      <c r="AJ152" s="6">
        <v>0</v>
      </c>
      <c r="AK152" s="5">
        <v>0</v>
      </c>
      <c r="AL152" s="8">
        <v>0</v>
      </c>
      <c r="AM152" s="6">
        <v>0</v>
      </c>
      <c r="AN152" s="5">
        <v>0</v>
      </c>
      <c r="AO152" s="8">
        <v>0</v>
      </c>
      <c r="AP152" s="6">
        <v>0</v>
      </c>
      <c r="AQ152" s="5">
        <v>0</v>
      </c>
      <c r="AR152" s="8">
        <v>0</v>
      </c>
      <c r="AS152" s="6">
        <v>0</v>
      </c>
      <c r="AT152" s="5">
        <v>0</v>
      </c>
      <c r="AU152" s="8">
        <v>0</v>
      </c>
      <c r="AV152" s="6">
        <v>0</v>
      </c>
      <c r="AW152" s="5">
        <v>0</v>
      </c>
      <c r="AX152" s="8">
        <v>0</v>
      </c>
      <c r="AY152" s="6">
        <v>0</v>
      </c>
      <c r="AZ152" s="5">
        <v>0</v>
      </c>
      <c r="BA152" s="8">
        <v>0</v>
      </c>
      <c r="BB152" s="6">
        <v>1.4E-2</v>
      </c>
      <c r="BC152" s="5">
        <v>0.44</v>
      </c>
      <c r="BD152" s="8">
        <f t="shared" si="363"/>
        <v>31428.571428571428</v>
      </c>
      <c r="BE152" s="6">
        <v>0</v>
      </c>
      <c r="BF152" s="5">
        <v>0</v>
      </c>
      <c r="BG152" s="8">
        <v>0</v>
      </c>
      <c r="BH152" s="6">
        <v>0</v>
      </c>
      <c r="BI152" s="5">
        <v>0</v>
      </c>
      <c r="BJ152" s="8">
        <v>0</v>
      </c>
      <c r="BK152" s="6">
        <v>30.207999999999998</v>
      </c>
      <c r="BL152" s="5">
        <v>69</v>
      </c>
      <c r="BM152" s="8">
        <f t="shared" si="357"/>
        <v>2284.1631355932204</v>
      </c>
      <c r="BN152" s="6">
        <v>0</v>
      </c>
      <c r="BO152" s="5">
        <v>0</v>
      </c>
      <c r="BP152" s="8">
        <v>0</v>
      </c>
      <c r="BQ152" s="6">
        <v>0</v>
      </c>
      <c r="BR152" s="5">
        <v>0</v>
      </c>
      <c r="BS152" s="8">
        <v>0</v>
      </c>
      <c r="BT152" s="6">
        <v>0</v>
      </c>
      <c r="BU152" s="5">
        <v>0</v>
      </c>
      <c r="BV152" s="8">
        <v>0</v>
      </c>
      <c r="BW152" s="6">
        <v>0</v>
      </c>
      <c r="BX152" s="5">
        <v>0</v>
      </c>
      <c r="BY152" s="8">
        <v>0</v>
      </c>
      <c r="BZ152" s="6">
        <v>13.186</v>
      </c>
      <c r="CA152" s="5">
        <v>364.83</v>
      </c>
      <c r="CB152" s="8">
        <f t="shared" si="358"/>
        <v>27667.981192173516</v>
      </c>
      <c r="CC152" s="6">
        <v>0</v>
      </c>
      <c r="CD152" s="5">
        <v>0</v>
      </c>
      <c r="CE152" s="8">
        <v>0</v>
      </c>
      <c r="CF152" s="6">
        <v>0</v>
      </c>
      <c r="CG152" s="5">
        <v>0</v>
      </c>
      <c r="CH152" s="8">
        <v>0</v>
      </c>
      <c r="CI152" s="6">
        <v>0</v>
      </c>
      <c r="CJ152" s="5">
        <v>0</v>
      </c>
      <c r="CK152" s="8">
        <v>0</v>
      </c>
      <c r="CL152" s="6"/>
      <c r="CM152" s="5"/>
      <c r="CN152" s="8"/>
      <c r="CO152" s="6">
        <v>0</v>
      </c>
      <c r="CP152" s="5">
        <v>0</v>
      </c>
      <c r="CQ152" s="8">
        <v>0</v>
      </c>
      <c r="CR152" s="6">
        <v>0</v>
      </c>
      <c r="CS152" s="5">
        <v>0</v>
      </c>
      <c r="CT152" s="8">
        <v>0</v>
      </c>
      <c r="CU152" s="6">
        <v>0</v>
      </c>
      <c r="CV152" s="5">
        <v>0</v>
      </c>
      <c r="CW152" s="8">
        <v>0</v>
      </c>
      <c r="CX152" s="6">
        <v>0</v>
      </c>
      <c r="CY152" s="5">
        <v>0</v>
      </c>
      <c r="CZ152" s="8">
        <v>0</v>
      </c>
      <c r="DA152" s="6">
        <v>0</v>
      </c>
      <c r="DB152" s="5">
        <v>0</v>
      </c>
      <c r="DC152" s="8">
        <v>0</v>
      </c>
      <c r="DD152" s="6">
        <v>0</v>
      </c>
      <c r="DE152" s="5">
        <v>0</v>
      </c>
      <c r="DF152" s="8">
        <v>0</v>
      </c>
      <c r="DG152" s="6">
        <v>0</v>
      </c>
      <c r="DH152" s="5">
        <v>0</v>
      </c>
      <c r="DI152" s="8">
        <v>0</v>
      </c>
      <c r="DJ152" s="6">
        <v>0</v>
      </c>
      <c r="DK152" s="5">
        <v>0</v>
      </c>
      <c r="DL152" s="8">
        <v>0</v>
      </c>
      <c r="DM152" s="6">
        <v>0</v>
      </c>
      <c r="DN152" s="5">
        <v>0</v>
      </c>
      <c r="DO152" s="8">
        <v>0</v>
      </c>
      <c r="DP152" s="6">
        <v>0</v>
      </c>
      <c r="DQ152" s="5">
        <v>0</v>
      </c>
      <c r="DR152" s="8">
        <v>0</v>
      </c>
      <c r="DS152" s="6">
        <v>73.84</v>
      </c>
      <c r="DT152" s="5">
        <v>911.79</v>
      </c>
      <c r="DU152" s="8">
        <f t="shared" si="359"/>
        <v>12348.185265438784</v>
      </c>
      <c r="DV152" s="6">
        <v>84</v>
      </c>
      <c r="DW152" s="5">
        <v>1404.49</v>
      </c>
      <c r="DX152" s="8">
        <f t="shared" si="360"/>
        <v>16720.119047619046</v>
      </c>
      <c r="DY152" s="13">
        <f t="shared" si="347"/>
        <v>215.67000000000002</v>
      </c>
      <c r="DZ152" s="8">
        <f t="shared" si="348"/>
        <v>3157.8199999999997</v>
      </c>
    </row>
    <row r="153" spans="1:130" ht="15" customHeight="1" x14ac:dyDescent="0.3">
      <c r="A153" s="45">
        <v>2017</v>
      </c>
      <c r="B153" s="46" t="s">
        <v>6</v>
      </c>
      <c r="C153" s="6">
        <v>0</v>
      </c>
      <c r="D153" s="5">
        <v>0</v>
      </c>
      <c r="E153" s="8">
        <v>0</v>
      </c>
      <c r="F153" s="6">
        <v>0</v>
      </c>
      <c r="G153" s="5">
        <v>0</v>
      </c>
      <c r="H153" s="8">
        <v>0</v>
      </c>
      <c r="I153" s="6">
        <v>0</v>
      </c>
      <c r="J153" s="5">
        <v>0</v>
      </c>
      <c r="K153" s="8">
        <v>0</v>
      </c>
      <c r="L153" s="6">
        <v>11.872999999999999</v>
      </c>
      <c r="M153" s="5">
        <v>312.83</v>
      </c>
      <c r="N153" s="8">
        <f t="shared" si="355"/>
        <v>26348.01650804346</v>
      </c>
      <c r="O153" s="6">
        <v>0</v>
      </c>
      <c r="P153" s="5">
        <v>0</v>
      </c>
      <c r="Q153" s="8">
        <v>0</v>
      </c>
      <c r="R153" s="6">
        <v>0</v>
      </c>
      <c r="S153" s="5">
        <v>0</v>
      </c>
      <c r="T153" s="8">
        <v>0</v>
      </c>
      <c r="U153" s="6">
        <v>0</v>
      </c>
      <c r="V153" s="5">
        <v>0</v>
      </c>
      <c r="W153" s="8">
        <v>0</v>
      </c>
      <c r="X153" s="6">
        <v>0</v>
      </c>
      <c r="Y153" s="5">
        <v>0</v>
      </c>
      <c r="Z153" s="8">
        <v>0</v>
      </c>
      <c r="AA153" s="6">
        <v>5.9619999999999997</v>
      </c>
      <c r="AB153" s="5">
        <v>188.83</v>
      </c>
      <c r="AC153" s="8">
        <f t="shared" si="356"/>
        <v>31672.257631667228</v>
      </c>
      <c r="AD153" s="6">
        <v>0</v>
      </c>
      <c r="AE153" s="5">
        <v>0</v>
      </c>
      <c r="AF153" s="8">
        <v>0</v>
      </c>
      <c r="AG153" s="6">
        <v>0</v>
      </c>
      <c r="AH153" s="5">
        <v>0</v>
      </c>
      <c r="AI153" s="8">
        <v>0</v>
      </c>
      <c r="AJ153" s="6">
        <v>0</v>
      </c>
      <c r="AK153" s="5">
        <v>0</v>
      </c>
      <c r="AL153" s="8">
        <v>0</v>
      </c>
      <c r="AM153" s="6">
        <v>0</v>
      </c>
      <c r="AN153" s="5">
        <v>0</v>
      </c>
      <c r="AO153" s="8">
        <v>0</v>
      </c>
      <c r="AP153" s="6">
        <v>0</v>
      </c>
      <c r="AQ153" s="5">
        <v>0</v>
      </c>
      <c r="AR153" s="8">
        <v>0</v>
      </c>
      <c r="AS153" s="6">
        <v>0</v>
      </c>
      <c r="AT153" s="5">
        <v>0</v>
      </c>
      <c r="AU153" s="8">
        <v>0</v>
      </c>
      <c r="AV153" s="6">
        <v>0</v>
      </c>
      <c r="AW153" s="5">
        <v>0</v>
      </c>
      <c r="AX153" s="8">
        <v>0</v>
      </c>
      <c r="AY153" s="6">
        <v>0</v>
      </c>
      <c r="AZ153" s="5">
        <v>0</v>
      </c>
      <c r="BA153" s="8">
        <v>0</v>
      </c>
      <c r="BB153" s="6">
        <v>2.1000000000000001E-2</v>
      </c>
      <c r="BC153" s="5">
        <v>0.66</v>
      </c>
      <c r="BD153" s="8">
        <f t="shared" si="363"/>
        <v>31428.571428571428</v>
      </c>
      <c r="BE153" s="6">
        <v>0</v>
      </c>
      <c r="BF153" s="5">
        <v>0</v>
      </c>
      <c r="BG153" s="8">
        <v>0</v>
      </c>
      <c r="BH153" s="6">
        <v>0</v>
      </c>
      <c r="BI153" s="5">
        <v>0</v>
      </c>
      <c r="BJ153" s="8">
        <v>0</v>
      </c>
      <c r="BK153" s="6">
        <v>1.84</v>
      </c>
      <c r="BL153" s="5">
        <v>33.04</v>
      </c>
      <c r="BM153" s="8">
        <f t="shared" si="357"/>
        <v>17956.521739130432</v>
      </c>
      <c r="BN153" s="6">
        <v>0</v>
      </c>
      <c r="BO153" s="5">
        <v>0</v>
      </c>
      <c r="BP153" s="8">
        <v>0</v>
      </c>
      <c r="BQ153" s="6">
        <v>0</v>
      </c>
      <c r="BR153" s="5">
        <v>0</v>
      </c>
      <c r="BS153" s="8">
        <v>0</v>
      </c>
      <c r="BT153" s="6">
        <v>6.44</v>
      </c>
      <c r="BU153" s="5">
        <v>125.29</v>
      </c>
      <c r="BV153" s="8">
        <f t="shared" ref="BV153" si="365">BU153/BT153*1000</f>
        <v>19454.968944099379</v>
      </c>
      <c r="BW153" s="6">
        <v>0</v>
      </c>
      <c r="BX153" s="5">
        <v>0</v>
      </c>
      <c r="BY153" s="8">
        <v>0</v>
      </c>
      <c r="BZ153" s="6">
        <v>11.66</v>
      </c>
      <c r="CA153" s="5">
        <v>366.52</v>
      </c>
      <c r="CB153" s="8">
        <f t="shared" si="358"/>
        <v>31433.962264150941</v>
      </c>
      <c r="CC153" s="6">
        <v>0</v>
      </c>
      <c r="CD153" s="5">
        <v>0</v>
      </c>
      <c r="CE153" s="8">
        <v>0</v>
      </c>
      <c r="CF153" s="6">
        <v>0</v>
      </c>
      <c r="CG153" s="5">
        <v>0</v>
      </c>
      <c r="CH153" s="8">
        <v>0</v>
      </c>
      <c r="CI153" s="6">
        <v>0</v>
      </c>
      <c r="CJ153" s="5">
        <v>0</v>
      </c>
      <c r="CK153" s="8">
        <v>0</v>
      </c>
      <c r="CL153" s="6"/>
      <c r="CM153" s="5"/>
      <c r="CN153" s="8"/>
      <c r="CO153" s="6">
        <v>0.77600000000000002</v>
      </c>
      <c r="CP153" s="5">
        <v>13.5</v>
      </c>
      <c r="CQ153" s="8">
        <f t="shared" ref="CQ153" si="366">CP153/CO153*1000</f>
        <v>17396.907216494845</v>
      </c>
      <c r="CR153" s="6">
        <v>0</v>
      </c>
      <c r="CS153" s="5">
        <v>0</v>
      </c>
      <c r="CT153" s="8">
        <v>0</v>
      </c>
      <c r="CU153" s="6">
        <v>0</v>
      </c>
      <c r="CV153" s="5">
        <v>0</v>
      </c>
      <c r="CW153" s="8">
        <v>0</v>
      </c>
      <c r="CX153" s="6">
        <v>0</v>
      </c>
      <c r="CY153" s="5">
        <v>0</v>
      </c>
      <c r="CZ153" s="8">
        <v>0</v>
      </c>
      <c r="DA153" s="6">
        <v>0</v>
      </c>
      <c r="DB153" s="5">
        <v>0</v>
      </c>
      <c r="DC153" s="8">
        <v>0</v>
      </c>
      <c r="DD153" s="6">
        <v>0</v>
      </c>
      <c r="DE153" s="5">
        <v>0</v>
      </c>
      <c r="DF153" s="8">
        <v>0</v>
      </c>
      <c r="DG153" s="6">
        <v>0</v>
      </c>
      <c r="DH153" s="5">
        <v>0</v>
      </c>
      <c r="DI153" s="8">
        <v>0</v>
      </c>
      <c r="DJ153" s="6">
        <v>0</v>
      </c>
      <c r="DK153" s="5">
        <v>0</v>
      </c>
      <c r="DL153" s="8">
        <v>0</v>
      </c>
      <c r="DM153" s="6">
        <v>0</v>
      </c>
      <c r="DN153" s="5">
        <v>0</v>
      </c>
      <c r="DO153" s="8">
        <v>0</v>
      </c>
      <c r="DP153" s="6">
        <v>0</v>
      </c>
      <c r="DQ153" s="5">
        <v>0</v>
      </c>
      <c r="DR153" s="8">
        <v>0</v>
      </c>
      <c r="DS153" s="6">
        <v>172.98400000000001</v>
      </c>
      <c r="DT153" s="5">
        <v>2220.5300000000002</v>
      </c>
      <c r="DU153" s="8">
        <f t="shared" si="359"/>
        <v>12836.620727928595</v>
      </c>
      <c r="DV153" s="6">
        <v>173.51</v>
      </c>
      <c r="DW153" s="5">
        <v>3030.53</v>
      </c>
      <c r="DX153" s="8">
        <f t="shared" si="360"/>
        <v>17466.025012967555</v>
      </c>
      <c r="DY153" s="13">
        <f t="shared" si="347"/>
        <v>385.06600000000003</v>
      </c>
      <c r="DZ153" s="8">
        <f t="shared" si="348"/>
        <v>6291.73</v>
      </c>
    </row>
    <row r="154" spans="1:130" ht="15" customHeight="1" x14ac:dyDescent="0.3">
      <c r="A154" s="45">
        <v>2017</v>
      </c>
      <c r="B154" s="46" t="s">
        <v>7</v>
      </c>
      <c r="C154" s="6">
        <v>0</v>
      </c>
      <c r="D154" s="5">
        <v>0</v>
      </c>
      <c r="E154" s="8">
        <v>0</v>
      </c>
      <c r="F154" s="6">
        <v>0</v>
      </c>
      <c r="G154" s="5">
        <v>0</v>
      </c>
      <c r="H154" s="8">
        <v>0</v>
      </c>
      <c r="I154" s="6">
        <v>0</v>
      </c>
      <c r="J154" s="5">
        <v>0</v>
      </c>
      <c r="K154" s="8">
        <v>0</v>
      </c>
      <c r="L154" s="6">
        <v>36.805</v>
      </c>
      <c r="M154" s="5">
        <v>618.52</v>
      </c>
      <c r="N154" s="8">
        <f t="shared" si="355"/>
        <v>16805.325363401709</v>
      </c>
      <c r="O154" s="6">
        <v>0</v>
      </c>
      <c r="P154" s="5">
        <v>0</v>
      </c>
      <c r="Q154" s="8">
        <v>0</v>
      </c>
      <c r="R154" s="6">
        <v>0</v>
      </c>
      <c r="S154" s="5">
        <v>0</v>
      </c>
      <c r="T154" s="8">
        <v>0</v>
      </c>
      <c r="U154" s="6">
        <v>0</v>
      </c>
      <c r="V154" s="5">
        <v>0</v>
      </c>
      <c r="W154" s="8">
        <v>0</v>
      </c>
      <c r="X154" s="6">
        <v>0</v>
      </c>
      <c r="Y154" s="5">
        <v>0</v>
      </c>
      <c r="Z154" s="8">
        <v>0</v>
      </c>
      <c r="AA154" s="6">
        <v>5.7279999999999998</v>
      </c>
      <c r="AB154" s="5">
        <v>174.01</v>
      </c>
      <c r="AC154" s="8">
        <f t="shared" si="356"/>
        <v>30378.840782122905</v>
      </c>
      <c r="AD154" s="6">
        <v>0</v>
      </c>
      <c r="AE154" s="5">
        <v>0</v>
      </c>
      <c r="AF154" s="8">
        <v>0</v>
      </c>
      <c r="AG154" s="6">
        <v>0</v>
      </c>
      <c r="AH154" s="5">
        <v>0</v>
      </c>
      <c r="AI154" s="8">
        <v>0</v>
      </c>
      <c r="AJ154" s="6">
        <v>0</v>
      </c>
      <c r="AK154" s="5">
        <v>0</v>
      </c>
      <c r="AL154" s="8">
        <v>0</v>
      </c>
      <c r="AM154" s="6">
        <v>0</v>
      </c>
      <c r="AN154" s="5">
        <v>0</v>
      </c>
      <c r="AO154" s="8">
        <v>0</v>
      </c>
      <c r="AP154" s="6">
        <v>0</v>
      </c>
      <c r="AQ154" s="5">
        <v>0</v>
      </c>
      <c r="AR154" s="8">
        <v>0</v>
      </c>
      <c r="AS154" s="6">
        <v>0</v>
      </c>
      <c r="AT154" s="5">
        <v>0</v>
      </c>
      <c r="AU154" s="8">
        <v>0</v>
      </c>
      <c r="AV154" s="6">
        <v>0</v>
      </c>
      <c r="AW154" s="5">
        <v>0</v>
      </c>
      <c r="AX154" s="8">
        <v>0</v>
      </c>
      <c r="AY154" s="6">
        <v>0</v>
      </c>
      <c r="AZ154" s="5">
        <v>0</v>
      </c>
      <c r="BA154" s="8">
        <v>0</v>
      </c>
      <c r="BB154" s="6">
        <v>0.123</v>
      </c>
      <c r="BC154" s="5">
        <v>2.61</v>
      </c>
      <c r="BD154" s="8">
        <f t="shared" si="363"/>
        <v>21219.512195121952</v>
      </c>
      <c r="BE154" s="6">
        <v>0</v>
      </c>
      <c r="BF154" s="5">
        <v>0</v>
      </c>
      <c r="BG154" s="8">
        <v>0</v>
      </c>
      <c r="BH154" s="6">
        <v>0</v>
      </c>
      <c r="BI154" s="5">
        <v>0</v>
      </c>
      <c r="BJ154" s="8">
        <v>0</v>
      </c>
      <c r="BK154" s="6">
        <v>52.88</v>
      </c>
      <c r="BL154" s="5">
        <v>671.04</v>
      </c>
      <c r="BM154" s="8">
        <f t="shared" si="357"/>
        <v>12689.863842662629</v>
      </c>
      <c r="BN154" s="6">
        <v>0</v>
      </c>
      <c r="BO154" s="5">
        <v>0</v>
      </c>
      <c r="BP154" s="8">
        <v>0</v>
      </c>
      <c r="BQ154" s="6">
        <v>0</v>
      </c>
      <c r="BR154" s="5">
        <v>0</v>
      </c>
      <c r="BS154" s="8">
        <v>0</v>
      </c>
      <c r="BT154" s="6">
        <v>0</v>
      </c>
      <c r="BU154" s="5">
        <v>0</v>
      </c>
      <c r="BV154" s="8">
        <v>0</v>
      </c>
      <c r="BW154" s="6">
        <v>0</v>
      </c>
      <c r="BX154" s="5">
        <v>0</v>
      </c>
      <c r="BY154" s="8">
        <v>0</v>
      </c>
      <c r="BZ154" s="6">
        <v>7.1</v>
      </c>
      <c r="CA154" s="5">
        <v>237.08</v>
      </c>
      <c r="CB154" s="8">
        <f t="shared" si="358"/>
        <v>33391.549295774654</v>
      </c>
      <c r="CC154" s="6">
        <v>0</v>
      </c>
      <c r="CD154" s="5">
        <v>0</v>
      </c>
      <c r="CE154" s="8">
        <v>0</v>
      </c>
      <c r="CF154" s="6">
        <v>0</v>
      </c>
      <c r="CG154" s="5">
        <v>0</v>
      </c>
      <c r="CH154" s="8">
        <v>0</v>
      </c>
      <c r="CI154" s="6">
        <v>0</v>
      </c>
      <c r="CJ154" s="5">
        <v>0</v>
      </c>
      <c r="CK154" s="8">
        <v>0</v>
      </c>
      <c r="CL154" s="6"/>
      <c r="CM154" s="5"/>
      <c r="CN154" s="8"/>
      <c r="CO154" s="6">
        <v>0</v>
      </c>
      <c r="CP154" s="5">
        <v>0</v>
      </c>
      <c r="CQ154" s="8">
        <v>0</v>
      </c>
      <c r="CR154" s="6">
        <v>0</v>
      </c>
      <c r="CS154" s="5">
        <v>0</v>
      </c>
      <c r="CT154" s="8">
        <v>0</v>
      </c>
      <c r="CU154" s="6">
        <v>0</v>
      </c>
      <c r="CV154" s="5">
        <v>0</v>
      </c>
      <c r="CW154" s="8">
        <v>0</v>
      </c>
      <c r="CX154" s="6">
        <v>0</v>
      </c>
      <c r="CY154" s="5">
        <v>0</v>
      </c>
      <c r="CZ154" s="8">
        <v>0</v>
      </c>
      <c r="DA154" s="6">
        <v>0</v>
      </c>
      <c r="DB154" s="5">
        <v>0</v>
      </c>
      <c r="DC154" s="8">
        <v>0</v>
      </c>
      <c r="DD154" s="6">
        <v>2.5000000000000001E-2</v>
      </c>
      <c r="DE154" s="5">
        <v>10.5</v>
      </c>
      <c r="DF154" s="8">
        <f t="shared" ref="DF154:DF160" si="367">DE154/DD154*1000</f>
        <v>420000</v>
      </c>
      <c r="DG154" s="6">
        <v>0</v>
      </c>
      <c r="DH154" s="5">
        <v>0</v>
      </c>
      <c r="DI154" s="8">
        <v>0</v>
      </c>
      <c r="DJ154" s="6">
        <v>0</v>
      </c>
      <c r="DK154" s="5">
        <v>0</v>
      </c>
      <c r="DL154" s="8">
        <v>0</v>
      </c>
      <c r="DM154" s="6">
        <v>0</v>
      </c>
      <c r="DN154" s="5">
        <v>0</v>
      </c>
      <c r="DO154" s="8">
        <v>0</v>
      </c>
      <c r="DP154" s="6">
        <v>0</v>
      </c>
      <c r="DQ154" s="5">
        <v>0</v>
      </c>
      <c r="DR154" s="8">
        <v>0</v>
      </c>
      <c r="DS154" s="6">
        <v>310.83499999999998</v>
      </c>
      <c r="DT154" s="5">
        <v>3843.62</v>
      </c>
      <c r="DU154" s="8">
        <f t="shared" si="359"/>
        <v>12365.467209291104</v>
      </c>
      <c r="DV154" s="6">
        <v>78.12</v>
      </c>
      <c r="DW154" s="5">
        <v>1218.96</v>
      </c>
      <c r="DX154" s="8">
        <f t="shared" si="360"/>
        <v>15603.686635944699</v>
      </c>
      <c r="DY154" s="13">
        <f t="shared" si="347"/>
        <v>491.61599999999999</v>
      </c>
      <c r="DZ154" s="8">
        <f t="shared" si="348"/>
        <v>6776.34</v>
      </c>
    </row>
    <row r="155" spans="1:130" ht="15" customHeight="1" x14ac:dyDescent="0.3">
      <c r="A155" s="45">
        <v>2017</v>
      </c>
      <c r="B155" s="46" t="s">
        <v>8</v>
      </c>
      <c r="C155" s="6">
        <v>0</v>
      </c>
      <c r="D155" s="5">
        <v>0</v>
      </c>
      <c r="E155" s="8">
        <v>0</v>
      </c>
      <c r="F155" s="6">
        <v>0</v>
      </c>
      <c r="G155" s="5">
        <v>0</v>
      </c>
      <c r="H155" s="8">
        <v>0</v>
      </c>
      <c r="I155" s="6">
        <v>0</v>
      </c>
      <c r="J155" s="5">
        <v>0</v>
      </c>
      <c r="K155" s="8">
        <v>0</v>
      </c>
      <c r="L155" s="6">
        <v>40.844000000000001</v>
      </c>
      <c r="M155" s="5">
        <v>658</v>
      </c>
      <c r="N155" s="8">
        <f t="shared" si="355"/>
        <v>16110.077367544804</v>
      </c>
      <c r="O155" s="6">
        <v>0</v>
      </c>
      <c r="P155" s="5">
        <v>0</v>
      </c>
      <c r="Q155" s="8">
        <v>0</v>
      </c>
      <c r="R155" s="6">
        <v>0</v>
      </c>
      <c r="S155" s="5">
        <v>0</v>
      </c>
      <c r="T155" s="8">
        <v>0</v>
      </c>
      <c r="U155" s="6">
        <v>0</v>
      </c>
      <c r="V155" s="5">
        <v>0</v>
      </c>
      <c r="W155" s="8">
        <v>0</v>
      </c>
      <c r="X155" s="6">
        <v>0</v>
      </c>
      <c r="Y155" s="5">
        <v>0</v>
      </c>
      <c r="Z155" s="8">
        <v>0</v>
      </c>
      <c r="AA155" s="6">
        <v>7.04</v>
      </c>
      <c r="AB155" s="5">
        <v>215.78</v>
      </c>
      <c r="AC155" s="8">
        <f t="shared" si="356"/>
        <v>30650.568181818184</v>
      </c>
      <c r="AD155" s="6">
        <v>0</v>
      </c>
      <c r="AE155" s="5">
        <v>0</v>
      </c>
      <c r="AF155" s="8">
        <v>0</v>
      </c>
      <c r="AG155" s="6">
        <v>0</v>
      </c>
      <c r="AH155" s="5">
        <v>0</v>
      </c>
      <c r="AI155" s="8">
        <v>0</v>
      </c>
      <c r="AJ155" s="6">
        <v>0</v>
      </c>
      <c r="AK155" s="5">
        <v>0</v>
      </c>
      <c r="AL155" s="8">
        <v>0</v>
      </c>
      <c r="AM155" s="6">
        <v>0</v>
      </c>
      <c r="AN155" s="5">
        <v>0</v>
      </c>
      <c r="AO155" s="8">
        <v>0</v>
      </c>
      <c r="AP155" s="6">
        <v>0</v>
      </c>
      <c r="AQ155" s="5">
        <v>0</v>
      </c>
      <c r="AR155" s="8">
        <v>0</v>
      </c>
      <c r="AS155" s="6">
        <v>0</v>
      </c>
      <c r="AT155" s="5">
        <v>0</v>
      </c>
      <c r="AU155" s="8">
        <v>0</v>
      </c>
      <c r="AV155" s="6">
        <v>0</v>
      </c>
      <c r="AW155" s="5">
        <v>0</v>
      </c>
      <c r="AX155" s="8">
        <v>0</v>
      </c>
      <c r="AY155" s="6">
        <v>0</v>
      </c>
      <c r="AZ155" s="5">
        <v>0</v>
      </c>
      <c r="BA155" s="8">
        <v>0</v>
      </c>
      <c r="BB155" s="6">
        <v>0.52600000000000002</v>
      </c>
      <c r="BC155" s="5">
        <v>14.02</v>
      </c>
      <c r="BD155" s="8">
        <f t="shared" si="363"/>
        <v>26653.992395437261</v>
      </c>
      <c r="BE155" s="6">
        <v>0</v>
      </c>
      <c r="BF155" s="5">
        <v>0</v>
      </c>
      <c r="BG155" s="8">
        <v>0</v>
      </c>
      <c r="BH155" s="6">
        <v>0</v>
      </c>
      <c r="BI155" s="5">
        <v>0</v>
      </c>
      <c r="BJ155" s="8">
        <v>0</v>
      </c>
      <c r="BK155" s="6">
        <v>3.74</v>
      </c>
      <c r="BL155" s="5">
        <v>66.78</v>
      </c>
      <c r="BM155" s="8">
        <f t="shared" si="357"/>
        <v>17855.614973262032</v>
      </c>
      <c r="BN155" s="6">
        <v>0</v>
      </c>
      <c r="BO155" s="5">
        <v>0</v>
      </c>
      <c r="BP155" s="8">
        <v>0</v>
      </c>
      <c r="BQ155" s="6">
        <v>0</v>
      </c>
      <c r="BR155" s="5">
        <v>0</v>
      </c>
      <c r="BS155" s="8">
        <v>0</v>
      </c>
      <c r="BT155" s="6">
        <v>0.02</v>
      </c>
      <c r="BU155" s="5">
        <v>1.99</v>
      </c>
      <c r="BV155" s="8">
        <f t="shared" ref="BV155:BV159" si="368">BU155/BT155*1000</f>
        <v>99500</v>
      </c>
      <c r="BW155" s="6">
        <v>0</v>
      </c>
      <c r="BX155" s="5">
        <v>0</v>
      </c>
      <c r="BY155" s="8">
        <v>0</v>
      </c>
      <c r="BZ155" s="6">
        <v>45.85</v>
      </c>
      <c r="CA155" s="5">
        <v>940.85</v>
      </c>
      <c r="CB155" s="8">
        <f t="shared" si="358"/>
        <v>20520.174482006543</v>
      </c>
      <c r="CC155" s="6">
        <v>0</v>
      </c>
      <c r="CD155" s="5">
        <v>0</v>
      </c>
      <c r="CE155" s="8">
        <v>0</v>
      </c>
      <c r="CF155" s="6">
        <v>0</v>
      </c>
      <c r="CG155" s="5">
        <v>0</v>
      </c>
      <c r="CH155" s="8">
        <v>0</v>
      </c>
      <c r="CI155" s="6">
        <v>0</v>
      </c>
      <c r="CJ155" s="5">
        <v>0</v>
      </c>
      <c r="CK155" s="8">
        <v>0</v>
      </c>
      <c r="CL155" s="6"/>
      <c r="CM155" s="5"/>
      <c r="CN155" s="8"/>
      <c r="CO155" s="6">
        <v>0</v>
      </c>
      <c r="CP155" s="5">
        <v>0</v>
      </c>
      <c r="CQ155" s="8">
        <v>0</v>
      </c>
      <c r="CR155" s="6">
        <v>0</v>
      </c>
      <c r="CS155" s="5">
        <v>0</v>
      </c>
      <c r="CT155" s="8">
        <v>0</v>
      </c>
      <c r="CU155" s="6">
        <v>0</v>
      </c>
      <c r="CV155" s="5">
        <v>0</v>
      </c>
      <c r="CW155" s="8">
        <v>0</v>
      </c>
      <c r="CX155" s="6">
        <v>0</v>
      </c>
      <c r="CY155" s="5">
        <v>0</v>
      </c>
      <c r="CZ155" s="8">
        <v>0</v>
      </c>
      <c r="DA155" s="6">
        <v>0</v>
      </c>
      <c r="DB155" s="5">
        <v>0</v>
      </c>
      <c r="DC155" s="8">
        <v>0</v>
      </c>
      <c r="DD155" s="6">
        <v>0</v>
      </c>
      <c r="DE155" s="5">
        <v>0</v>
      </c>
      <c r="DF155" s="8">
        <v>0</v>
      </c>
      <c r="DG155" s="6">
        <v>0</v>
      </c>
      <c r="DH155" s="5">
        <v>0</v>
      </c>
      <c r="DI155" s="8">
        <v>0</v>
      </c>
      <c r="DJ155" s="6">
        <v>0</v>
      </c>
      <c r="DK155" s="5">
        <v>0</v>
      </c>
      <c r="DL155" s="8">
        <v>0</v>
      </c>
      <c r="DM155" s="6">
        <v>0</v>
      </c>
      <c r="DN155" s="5">
        <v>0</v>
      </c>
      <c r="DO155" s="8">
        <v>0</v>
      </c>
      <c r="DP155" s="6">
        <v>0</v>
      </c>
      <c r="DQ155" s="5">
        <v>0</v>
      </c>
      <c r="DR155" s="8">
        <v>0</v>
      </c>
      <c r="DS155" s="6">
        <v>288.76</v>
      </c>
      <c r="DT155" s="5">
        <v>3473.56</v>
      </c>
      <c r="DU155" s="8">
        <f t="shared" si="359"/>
        <v>12029.228424989611</v>
      </c>
      <c r="DV155" s="6">
        <v>153</v>
      </c>
      <c r="DW155" s="5">
        <v>2432.6999999999998</v>
      </c>
      <c r="DX155" s="8">
        <f t="shared" si="360"/>
        <v>15899.999999999998</v>
      </c>
      <c r="DY155" s="13">
        <f t="shared" si="347"/>
        <v>539.78</v>
      </c>
      <c r="DZ155" s="8">
        <f t="shared" si="348"/>
        <v>7803.68</v>
      </c>
    </row>
    <row r="156" spans="1:130" ht="15" customHeight="1" x14ac:dyDescent="0.3">
      <c r="A156" s="45">
        <v>2017</v>
      </c>
      <c r="B156" s="46" t="s">
        <v>9</v>
      </c>
      <c r="C156" s="6">
        <v>0</v>
      </c>
      <c r="D156" s="5">
        <v>0</v>
      </c>
      <c r="E156" s="8">
        <v>0</v>
      </c>
      <c r="F156" s="6">
        <v>0</v>
      </c>
      <c r="G156" s="5">
        <v>0</v>
      </c>
      <c r="H156" s="8">
        <v>0</v>
      </c>
      <c r="I156" s="6">
        <v>0</v>
      </c>
      <c r="J156" s="5">
        <v>0</v>
      </c>
      <c r="K156" s="8">
        <v>0</v>
      </c>
      <c r="L156" s="6">
        <v>113.49</v>
      </c>
      <c r="M156" s="5">
        <v>1568.11</v>
      </c>
      <c r="N156" s="8">
        <f t="shared" si="355"/>
        <v>13817.164507886157</v>
      </c>
      <c r="O156" s="6">
        <v>0</v>
      </c>
      <c r="P156" s="5">
        <v>0</v>
      </c>
      <c r="Q156" s="8">
        <v>0</v>
      </c>
      <c r="R156" s="6">
        <v>0</v>
      </c>
      <c r="S156" s="5">
        <v>0</v>
      </c>
      <c r="T156" s="8">
        <v>0</v>
      </c>
      <c r="U156" s="6">
        <v>0</v>
      </c>
      <c r="V156" s="5">
        <v>0</v>
      </c>
      <c r="W156" s="8">
        <v>0</v>
      </c>
      <c r="X156" s="6">
        <v>0</v>
      </c>
      <c r="Y156" s="5">
        <v>0</v>
      </c>
      <c r="Z156" s="8">
        <v>0</v>
      </c>
      <c r="AA156" s="6">
        <v>6.1630000000000003</v>
      </c>
      <c r="AB156" s="5">
        <v>197.18</v>
      </c>
      <c r="AC156" s="8">
        <f t="shared" si="356"/>
        <v>31994.158688950185</v>
      </c>
      <c r="AD156" s="6">
        <v>0</v>
      </c>
      <c r="AE156" s="5">
        <v>0</v>
      </c>
      <c r="AF156" s="8">
        <v>0</v>
      </c>
      <c r="AG156" s="6">
        <v>0</v>
      </c>
      <c r="AH156" s="5">
        <v>0</v>
      </c>
      <c r="AI156" s="8">
        <v>0</v>
      </c>
      <c r="AJ156" s="6">
        <v>0</v>
      </c>
      <c r="AK156" s="5">
        <v>0</v>
      </c>
      <c r="AL156" s="8">
        <v>0</v>
      </c>
      <c r="AM156" s="6">
        <v>0</v>
      </c>
      <c r="AN156" s="5">
        <v>0</v>
      </c>
      <c r="AO156" s="8">
        <v>0</v>
      </c>
      <c r="AP156" s="6">
        <v>0</v>
      </c>
      <c r="AQ156" s="5">
        <v>0</v>
      </c>
      <c r="AR156" s="8">
        <v>0</v>
      </c>
      <c r="AS156" s="6">
        <v>0</v>
      </c>
      <c r="AT156" s="5">
        <v>0</v>
      </c>
      <c r="AU156" s="8">
        <v>0</v>
      </c>
      <c r="AV156" s="6">
        <v>0</v>
      </c>
      <c r="AW156" s="5">
        <v>0</v>
      </c>
      <c r="AX156" s="8">
        <v>0</v>
      </c>
      <c r="AY156" s="6">
        <v>3.266</v>
      </c>
      <c r="AZ156" s="5">
        <v>57.16</v>
      </c>
      <c r="BA156" s="8">
        <f t="shared" ref="BA156:BA159" si="369">AZ156/AY156*1000</f>
        <v>17501.530924678504</v>
      </c>
      <c r="BB156" s="6">
        <v>0.38</v>
      </c>
      <c r="BC156" s="5">
        <v>10.79</v>
      </c>
      <c r="BD156" s="8">
        <f t="shared" si="363"/>
        <v>28394.73684210526</v>
      </c>
      <c r="BE156" s="6">
        <v>0</v>
      </c>
      <c r="BF156" s="5">
        <v>0</v>
      </c>
      <c r="BG156" s="8">
        <v>0</v>
      </c>
      <c r="BH156" s="6">
        <v>0</v>
      </c>
      <c r="BI156" s="5">
        <v>0</v>
      </c>
      <c r="BJ156" s="8">
        <v>0</v>
      </c>
      <c r="BK156" s="6">
        <v>2.77</v>
      </c>
      <c r="BL156" s="5">
        <v>50.18</v>
      </c>
      <c r="BM156" s="8">
        <f t="shared" si="357"/>
        <v>18115.523465703969</v>
      </c>
      <c r="BN156" s="6">
        <v>0</v>
      </c>
      <c r="BO156" s="5">
        <v>0</v>
      </c>
      <c r="BP156" s="8">
        <v>0</v>
      </c>
      <c r="BQ156" s="6">
        <v>0</v>
      </c>
      <c r="BR156" s="5">
        <v>0</v>
      </c>
      <c r="BS156" s="8">
        <v>0</v>
      </c>
      <c r="BT156" s="6">
        <v>4.9000000000000004</v>
      </c>
      <c r="BU156" s="5">
        <v>70.790000000000006</v>
      </c>
      <c r="BV156" s="8">
        <f t="shared" si="368"/>
        <v>14446.938775510205</v>
      </c>
      <c r="BW156" s="6">
        <v>0</v>
      </c>
      <c r="BX156" s="5">
        <v>0</v>
      </c>
      <c r="BY156" s="8">
        <v>0</v>
      </c>
      <c r="BZ156" s="6">
        <v>7.88</v>
      </c>
      <c r="CA156" s="5">
        <v>263.13</v>
      </c>
      <c r="CB156" s="8">
        <f t="shared" si="358"/>
        <v>33392.131979695427</v>
      </c>
      <c r="CC156" s="6">
        <v>0</v>
      </c>
      <c r="CD156" s="5">
        <v>0</v>
      </c>
      <c r="CE156" s="8">
        <v>0</v>
      </c>
      <c r="CF156" s="6">
        <v>0</v>
      </c>
      <c r="CG156" s="5">
        <v>0</v>
      </c>
      <c r="CH156" s="8">
        <v>0</v>
      </c>
      <c r="CI156" s="6">
        <v>0</v>
      </c>
      <c r="CJ156" s="5">
        <v>0</v>
      </c>
      <c r="CK156" s="8">
        <v>0</v>
      </c>
      <c r="CL156" s="6"/>
      <c r="CM156" s="5"/>
      <c r="CN156" s="8"/>
      <c r="CO156" s="6">
        <v>0</v>
      </c>
      <c r="CP156" s="5">
        <v>0</v>
      </c>
      <c r="CQ156" s="8">
        <v>0</v>
      </c>
      <c r="CR156" s="6">
        <v>0</v>
      </c>
      <c r="CS156" s="5">
        <v>0</v>
      </c>
      <c r="CT156" s="8">
        <v>0</v>
      </c>
      <c r="CU156" s="6">
        <v>0</v>
      </c>
      <c r="CV156" s="5">
        <v>0</v>
      </c>
      <c r="CW156" s="8">
        <v>0</v>
      </c>
      <c r="CX156" s="6">
        <v>0</v>
      </c>
      <c r="CY156" s="5">
        <v>0</v>
      </c>
      <c r="CZ156" s="8">
        <v>0</v>
      </c>
      <c r="DA156" s="6">
        <v>0</v>
      </c>
      <c r="DB156" s="5">
        <v>0</v>
      </c>
      <c r="DC156" s="8">
        <v>0</v>
      </c>
      <c r="DD156" s="6">
        <v>0</v>
      </c>
      <c r="DE156" s="5">
        <v>0</v>
      </c>
      <c r="DF156" s="8">
        <v>0</v>
      </c>
      <c r="DG156" s="6">
        <v>0</v>
      </c>
      <c r="DH156" s="5">
        <v>0</v>
      </c>
      <c r="DI156" s="8">
        <v>0</v>
      </c>
      <c r="DJ156" s="6">
        <v>0</v>
      </c>
      <c r="DK156" s="5">
        <v>0</v>
      </c>
      <c r="DL156" s="8">
        <v>0</v>
      </c>
      <c r="DM156" s="6">
        <v>0</v>
      </c>
      <c r="DN156" s="5">
        <v>0</v>
      </c>
      <c r="DO156" s="8">
        <v>0</v>
      </c>
      <c r="DP156" s="6">
        <v>0</v>
      </c>
      <c r="DQ156" s="5">
        <v>0</v>
      </c>
      <c r="DR156" s="8">
        <v>0</v>
      </c>
      <c r="DS156" s="6">
        <v>151.93299999999999</v>
      </c>
      <c r="DT156" s="5">
        <v>2115.4299999999998</v>
      </c>
      <c r="DU156" s="8">
        <f t="shared" si="359"/>
        <v>13923.439937340801</v>
      </c>
      <c r="DV156" s="6">
        <v>139.30000000000001</v>
      </c>
      <c r="DW156" s="5">
        <v>2285.37</v>
      </c>
      <c r="DX156" s="8">
        <f t="shared" si="360"/>
        <v>16406.101938262738</v>
      </c>
      <c r="DY156" s="13">
        <f t="shared" si="347"/>
        <v>430.08199999999999</v>
      </c>
      <c r="DZ156" s="8">
        <f t="shared" si="348"/>
        <v>6618.1399999999994</v>
      </c>
    </row>
    <row r="157" spans="1:130" ht="15" customHeight="1" x14ac:dyDescent="0.3">
      <c r="A157" s="45">
        <v>2017</v>
      </c>
      <c r="B157" s="46" t="s">
        <v>10</v>
      </c>
      <c r="C157" s="6">
        <v>0</v>
      </c>
      <c r="D157" s="5">
        <v>0</v>
      </c>
      <c r="E157" s="8">
        <v>0</v>
      </c>
      <c r="F157" s="6">
        <v>0</v>
      </c>
      <c r="G157" s="5">
        <v>0</v>
      </c>
      <c r="H157" s="8">
        <v>0</v>
      </c>
      <c r="I157" s="6">
        <v>0</v>
      </c>
      <c r="J157" s="5">
        <v>0</v>
      </c>
      <c r="K157" s="8">
        <v>0</v>
      </c>
      <c r="L157" s="6">
        <v>40.15</v>
      </c>
      <c r="M157" s="5">
        <v>644.71</v>
      </c>
      <c r="N157" s="8">
        <f t="shared" ref="N157:N160" si="370">M157/L157*1000</f>
        <v>16057.534246575344</v>
      </c>
      <c r="O157" s="6">
        <v>0</v>
      </c>
      <c r="P157" s="5">
        <v>0</v>
      </c>
      <c r="Q157" s="8">
        <v>0</v>
      </c>
      <c r="R157" s="6">
        <v>0</v>
      </c>
      <c r="S157" s="5">
        <v>0</v>
      </c>
      <c r="T157" s="8">
        <v>0</v>
      </c>
      <c r="U157" s="6">
        <v>0</v>
      </c>
      <c r="V157" s="5">
        <v>0</v>
      </c>
      <c r="W157" s="8">
        <v>0</v>
      </c>
      <c r="X157" s="6">
        <v>0</v>
      </c>
      <c r="Y157" s="5">
        <v>0</v>
      </c>
      <c r="Z157" s="8">
        <v>0</v>
      </c>
      <c r="AA157" s="6">
        <v>8.3260000000000005</v>
      </c>
      <c r="AB157" s="5">
        <v>267.97000000000003</v>
      </c>
      <c r="AC157" s="8">
        <f t="shared" ref="AC157:AC160" si="371">AB157/AA157*1000</f>
        <v>32184.722555849148</v>
      </c>
      <c r="AD157" s="6">
        <v>0</v>
      </c>
      <c r="AE157" s="5">
        <v>0</v>
      </c>
      <c r="AF157" s="8">
        <v>0</v>
      </c>
      <c r="AG157" s="6">
        <v>0</v>
      </c>
      <c r="AH157" s="5">
        <v>0</v>
      </c>
      <c r="AI157" s="8">
        <v>0</v>
      </c>
      <c r="AJ157" s="6">
        <v>0</v>
      </c>
      <c r="AK157" s="5">
        <v>0</v>
      </c>
      <c r="AL157" s="8">
        <v>0</v>
      </c>
      <c r="AM157" s="6">
        <v>0</v>
      </c>
      <c r="AN157" s="5">
        <v>0</v>
      </c>
      <c r="AO157" s="8">
        <v>0</v>
      </c>
      <c r="AP157" s="6">
        <v>0</v>
      </c>
      <c r="AQ157" s="5">
        <v>0</v>
      </c>
      <c r="AR157" s="8">
        <v>0</v>
      </c>
      <c r="AS157" s="6">
        <v>0</v>
      </c>
      <c r="AT157" s="5">
        <v>0</v>
      </c>
      <c r="AU157" s="8">
        <v>0</v>
      </c>
      <c r="AV157" s="6">
        <v>0</v>
      </c>
      <c r="AW157" s="5">
        <v>0</v>
      </c>
      <c r="AX157" s="8">
        <v>0</v>
      </c>
      <c r="AY157" s="6">
        <v>0</v>
      </c>
      <c r="AZ157" s="5">
        <v>0</v>
      </c>
      <c r="BA157" s="8">
        <v>0</v>
      </c>
      <c r="BB157" s="6">
        <v>2.1000000000000001E-2</v>
      </c>
      <c r="BC157" s="5">
        <v>0.66</v>
      </c>
      <c r="BD157" s="8">
        <f t="shared" ref="BD157:BD160" si="372">BC157/BB157*1000</f>
        <v>31428.571428571428</v>
      </c>
      <c r="BE157" s="6">
        <v>0</v>
      </c>
      <c r="BF157" s="5">
        <v>0</v>
      </c>
      <c r="BG157" s="8">
        <v>0</v>
      </c>
      <c r="BH157" s="6">
        <v>0</v>
      </c>
      <c r="BI157" s="5">
        <v>0</v>
      </c>
      <c r="BJ157" s="8">
        <v>0</v>
      </c>
      <c r="BK157" s="6">
        <v>29.38</v>
      </c>
      <c r="BL157" s="5">
        <v>377.59</v>
      </c>
      <c r="BM157" s="8">
        <f t="shared" ref="BM157:BM159" si="373">BL157/BK157*1000</f>
        <v>12851.940095302927</v>
      </c>
      <c r="BN157" s="6">
        <v>0</v>
      </c>
      <c r="BO157" s="5">
        <v>0</v>
      </c>
      <c r="BP157" s="8">
        <v>0</v>
      </c>
      <c r="BQ157" s="6">
        <v>0</v>
      </c>
      <c r="BR157" s="5">
        <v>0</v>
      </c>
      <c r="BS157" s="8">
        <v>0</v>
      </c>
      <c r="BT157" s="6">
        <v>0</v>
      </c>
      <c r="BU157" s="5">
        <v>0</v>
      </c>
      <c r="BV157" s="8">
        <v>0</v>
      </c>
      <c r="BW157" s="6">
        <v>0</v>
      </c>
      <c r="BX157" s="5">
        <v>0</v>
      </c>
      <c r="BY157" s="8">
        <v>0</v>
      </c>
      <c r="BZ157" s="6">
        <v>8.18</v>
      </c>
      <c r="CA157" s="5">
        <v>253.57</v>
      </c>
      <c r="CB157" s="8">
        <f t="shared" ref="CB157:CB160" si="374">CA157/BZ157*1000</f>
        <v>30998.777506112467</v>
      </c>
      <c r="CC157" s="6">
        <v>0</v>
      </c>
      <c r="CD157" s="5">
        <v>0</v>
      </c>
      <c r="CE157" s="8">
        <v>0</v>
      </c>
      <c r="CF157" s="6">
        <v>0</v>
      </c>
      <c r="CG157" s="5">
        <v>0</v>
      </c>
      <c r="CH157" s="8">
        <v>0</v>
      </c>
      <c r="CI157" s="6">
        <v>0</v>
      </c>
      <c r="CJ157" s="5">
        <v>0</v>
      </c>
      <c r="CK157" s="8">
        <v>0</v>
      </c>
      <c r="CL157" s="6"/>
      <c r="CM157" s="5"/>
      <c r="CN157" s="8"/>
      <c r="CO157" s="6">
        <v>0</v>
      </c>
      <c r="CP157" s="5">
        <v>0</v>
      </c>
      <c r="CQ157" s="8">
        <v>0</v>
      </c>
      <c r="CR157" s="6">
        <v>0</v>
      </c>
      <c r="CS157" s="5">
        <v>0</v>
      </c>
      <c r="CT157" s="8">
        <v>0</v>
      </c>
      <c r="CU157" s="6">
        <v>0</v>
      </c>
      <c r="CV157" s="5">
        <v>0</v>
      </c>
      <c r="CW157" s="8">
        <v>0</v>
      </c>
      <c r="CX157" s="6">
        <v>0</v>
      </c>
      <c r="CY157" s="5">
        <v>0</v>
      </c>
      <c r="CZ157" s="8">
        <v>0</v>
      </c>
      <c r="DA157" s="6">
        <v>0</v>
      </c>
      <c r="DB157" s="5">
        <v>0</v>
      </c>
      <c r="DC157" s="8">
        <v>0</v>
      </c>
      <c r="DD157" s="6">
        <v>0.5</v>
      </c>
      <c r="DE157" s="5">
        <v>10.5</v>
      </c>
      <c r="DF157" s="8">
        <f t="shared" si="367"/>
        <v>21000</v>
      </c>
      <c r="DG157" s="6">
        <v>0</v>
      </c>
      <c r="DH157" s="5">
        <v>0</v>
      </c>
      <c r="DI157" s="8">
        <v>0</v>
      </c>
      <c r="DJ157" s="6">
        <v>0</v>
      </c>
      <c r="DK157" s="5">
        <v>0</v>
      </c>
      <c r="DL157" s="8">
        <v>0</v>
      </c>
      <c r="DM157" s="6">
        <v>0</v>
      </c>
      <c r="DN157" s="5">
        <v>0</v>
      </c>
      <c r="DO157" s="8">
        <v>0</v>
      </c>
      <c r="DP157" s="6">
        <v>0</v>
      </c>
      <c r="DQ157" s="5">
        <v>0</v>
      </c>
      <c r="DR157" s="8">
        <v>0</v>
      </c>
      <c r="DS157" s="6">
        <v>141.78</v>
      </c>
      <c r="DT157" s="5">
        <v>1749.84</v>
      </c>
      <c r="DU157" s="8">
        <f t="shared" ref="DU157:DU160" si="375">DT157/DS157*1000</f>
        <v>12341.938214134574</v>
      </c>
      <c r="DV157" s="6">
        <v>304.2</v>
      </c>
      <c r="DW157" s="5">
        <v>5001.25</v>
      </c>
      <c r="DX157" s="8">
        <f t="shared" ref="DX157:DX160" si="376">DW157/DV157*1000</f>
        <v>16440.664036817881</v>
      </c>
      <c r="DY157" s="13">
        <f t="shared" si="347"/>
        <v>532.53700000000003</v>
      </c>
      <c r="DZ157" s="8">
        <f t="shared" si="348"/>
        <v>8306.09</v>
      </c>
    </row>
    <row r="158" spans="1:130" ht="15" customHeight="1" x14ac:dyDescent="0.3">
      <c r="A158" s="45">
        <v>2017</v>
      </c>
      <c r="B158" s="46" t="s">
        <v>11</v>
      </c>
      <c r="C158" s="6">
        <v>0</v>
      </c>
      <c r="D158" s="5">
        <v>0</v>
      </c>
      <c r="E158" s="8">
        <v>0</v>
      </c>
      <c r="F158" s="6">
        <v>0</v>
      </c>
      <c r="G158" s="5">
        <v>0</v>
      </c>
      <c r="H158" s="8">
        <v>0</v>
      </c>
      <c r="I158" s="6">
        <v>0</v>
      </c>
      <c r="J158" s="5">
        <v>0</v>
      </c>
      <c r="K158" s="8">
        <v>0</v>
      </c>
      <c r="L158" s="6">
        <v>16.260000000000002</v>
      </c>
      <c r="M158" s="5">
        <v>306.83</v>
      </c>
      <c r="N158" s="8">
        <f t="shared" si="370"/>
        <v>18870.23370233702</v>
      </c>
      <c r="O158" s="6">
        <v>0</v>
      </c>
      <c r="P158" s="5">
        <v>0</v>
      </c>
      <c r="Q158" s="8">
        <v>0</v>
      </c>
      <c r="R158" s="6">
        <v>0</v>
      </c>
      <c r="S158" s="5">
        <v>0</v>
      </c>
      <c r="T158" s="8">
        <v>0</v>
      </c>
      <c r="U158" s="6">
        <v>0</v>
      </c>
      <c r="V158" s="5">
        <v>0</v>
      </c>
      <c r="W158" s="8">
        <v>0</v>
      </c>
      <c r="X158" s="6">
        <v>0</v>
      </c>
      <c r="Y158" s="5">
        <v>0</v>
      </c>
      <c r="Z158" s="8">
        <v>0</v>
      </c>
      <c r="AA158" s="6">
        <v>6.6189999999999998</v>
      </c>
      <c r="AB158" s="5">
        <v>202.67</v>
      </c>
      <c r="AC158" s="8">
        <f t="shared" si="371"/>
        <v>30619.428916754794</v>
      </c>
      <c r="AD158" s="6">
        <v>0</v>
      </c>
      <c r="AE158" s="5">
        <v>0</v>
      </c>
      <c r="AF158" s="8">
        <v>0</v>
      </c>
      <c r="AG158" s="6">
        <v>0</v>
      </c>
      <c r="AH158" s="5">
        <v>0</v>
      </c>
      <c r="AI158" s="8">
        <v>0</v>
      </c>
      <c r="AJ158" s="6">
        <v>0</v>
      </c>
      <c r="AK158" s="5">
        <v>0</v>
      </c>
      <c r="AL158" s="8">
        <v>0</v>
      </c>
      <c r="AM158" s="6">
        <v>0</v>
      </c>
      <c r="AN158" s="5">
        <v>0</v>
      </c>
      <c r="AO158" s="8">
        <v>0</v>
      </c>
      <c r="AP158" s="6">
        <v>0</v>
      </c>
      <c r="AQ158" s="5">
        <v>0</v>
      </c>
      <c r="AR158" s="8">
        <v>0</v>
      </c>
      <c r="AS158" s="6">
        <v>0</v>
      </c>
      <c r="AT158" s="5">
        <v>0</v>
      </c>
      <c r="AU158" s="8">
        <v>0</v>
      </c>
      <c r="AV158" s="6">
        <v>0</v>
      </c>
      <c r="AW158" s="5">
        <v>0</v>
      </c>
      <c r="AX158" s="8">
        <v>0</v>
      </c>
      <c r="AY158" s="6">
        <v>6.2770000000000001</v>
      </c>
      <c r="AZ158" s="5">
        <v>124.1</v>
      </c>
      <c r="BA158" s="8">
        <f t="shared" si="369"/>
        <v>19770.591046678346</v>
      </c>
      <c r="BB158" s="6">
        <v>31.395</v>
      </c>
      <c r="BC158" s="5">
        <v>452.6</v>
      </c>
      <c r="BD158" s="8">
        <f t="shared" si="372"/>
        <v>14416.308329351808</v>
      </c>
      <c r="BE158" s="6">
        <v>0</v>
      </c>
      <c r="BF158" s="5">
        <v>0</v>
      </c>
      <c r="BG158" s="8">
        <v>0</v>
      </c>
      <c r="BH158" s="6">
        <v>0</v>
      </c>
      <c r="BI158" s="5">
        <v>0</v>
      </c>
      <c r="BJ158" s="8">
        <v>0</v>
      </c>
      <c r="BK158" s="6">
        <v>0.73</v>
      </c>
      <c r="BL158" s="5">
        <v>50.09</v>
      </c>
      <c r="BM158" s="8">
        <f t="shared" si="373"/>
        <v>68616.438356164392</v>
      </c>
      <c r="BN158" s="6">
        <v>0</v>
      </c>
      <c r="BO158" s="5">
        <v>0</v>
      </c>
      <c r="BP158" s="8">
        <v>0</v>
      </c>
      <c r="BQ158" s="6">
        <v>0</v>
      </c>
      <c r="BR158" s="5">
        <v>0</v>
      </c>
      <c r="BS158" s="8">
        <v>0</v>
      </c>
      <c r="BT158" s="6">
        <v>0</v>
      </c>
      <c r="BU158" s="5">
        <v>0</v>
      </c>
      <c r="BV158" s="8">
        <v>0</v>
      </c>
      <c r="BW158" s="6">
        <v>0</v>
      </c>
      <c r="BX158" s="5">
        <v>0</v>
      </c>
      <c r="BY158" s="8">
        <v>0</v>
      </c>
      <c r="BZ158" s="6">
        <v>32.061</v>
      </c>
      <c r="CA158" s="5">
        <v>642.37</v>
      </c>
      <c r="CB158" s="8">
        <f t="shared" si="374"/>
        <v>20035.869124481458</v>
      </c>
      <c r="CC158" s="6">
        <v>0</v>
      </c>
      <c r="CD158" s="5">
        <v>0</v>
      </c>
      <c r="CE158" s="8">
        <v>0</v>
      </c>
      <c r="CF158" s="6">
        <v>0</v>
      </c>
      <c r="CG158" s="5">
        <v>0</v>
      </c>
      <c r="CH158" s="8">
        <v>0</v>
      </c>
      <c r="CI158" s="6">
        <v>0</v>
      </c>
      <c r="CJ158" s="5">
        <v>0</v>
      </c>
      <c r="CK158" s="8">
        <v>0</v>
      </c>
      <c r="CL158" s="6"/>
      <c r="CM158" s="5"/>
      <c r="CN158" s="8"/>
      <c r="CO158" s="6">
        <v>0</v>
      </c>
      <c r="CP158" s="5">
        <v>0</v>
      </c>
      <c r="CQ158" s="8">
        <v>0</v>
      </c>
      <c r="CR158" s="6">
        <v>0</v>
      </c>
      <c r="CS158" s="5">
        <v>0</v>
      </c>
      <c r="CT158" s="8">
        <v>0</v>
      </c>
      <c r="CU158" s="6">
        <v>0</v>
      </c>
      <c r="CV158" s="5">
        <v>0</v>
      </c>
      <c r="CW158" s="8">
        <v>0</v>
      </c>
      <c r="CX158" s="6">
        <v>0</v>
      </c>
      <c r="CY158" s="5">
        <v>0</v>
      </c>
      <c r="CZ158" s="8">
        <v>0</v>
      </c>
      <c r="DA158" s="6">
        <v>0</v>
      </c>
      <c r="DB158" s="5">
        <v>0</v>
      </c>
      <c r="DC158" s="8">
        <v>0</v>
      </c>
      <c r="DD158" s="6">
        <v>0</v>
      </c>
      <c r="DE158" s="5">
        <v>0</v>
      </c>
      <c r="DF158" s="8">
        <v>0</v>
      </c>
      <c r="DG158" s="6">
        <v>0</v>
      </c>
      <c r="DH158" s="5">
        <v>0</v>
      </c>
      <c r="DI158" s="8">
        <v>0</v>
      </c>
      <c r="DJ158" s="6">
        <v>0</v>
      </c>
      <c r="DK158" s="5">
        <v>0</v>
      </c>
      <c r="DL158" s="8">
        <v>0</v>
      </c>
      <c r="DM158" s="6">
        <v>0</v>
      </c>
      <c r="DN158" s="5">
        <v>0</v>
      </c>
      <c r="DO158" s="8">
        <v>0</v>
      </c>
      <c r="DP158" s="6">
        <v>0</v>
      </c>
      <c r="DQ158" s="5">
        <v>0</v>
      </c>
      <c r="DR158" s="8">
        <v>0</v>
      </c>
      <c r="DS158" s="6">
        <v>139.44</v>
      </c>
      <c r="DT158" s="5">
        <v>1800.62</v>
      </c>
      <c r="DU158" s="8">
        <f t="shared" si="375"/>
        <v>12913.224325874928</v>
      </c>
      <c r="DV158" s="6">
        <v>110.04</v>
      </c>
      <c r="DW158" s="5">
        <v>2116.48</v>
      </c>
      <c r="DX158" s="8">
        <f t="shared" si="376"/>
        <v>19233.733187931659</v>
      </c>
      <c r="DY158" s="13">
        <f t="shared" si="347"/>
        <v>342.822</v>
      </c>
      <c r="DZ158" s="8">
        <f t="shared" si="348"/>
        <v>5695.76</v>
      </c>
    </row>
    <row r="159" spans="1:130" ht="15" customHeight="1" x14ac:dyDescent="0.3">
      <c r="A159" s="45">
        <v>2017</v>
      </c>
      <c r="B159" s="46" t="s">
        <v>12</v>
      </c>
      <c r="C159" s="6">
        <v>0</v>
      </c>
      <c r="D159" s="5">
        <v>0</v>
      </c>
      <c r="E159" s="8">
        <v>0</v>
      </c>
      <c r="F159" s="6">
        <v>0</v>
      </c>
      <c r="G159" s="5">
        <v>0</v>
      </c>
      <c r="H159" s="8">
        <v>0</v>
      </c>
      <c r="I159" s="6">
        <v>0</v>
      </c>
      <c r="J159" s="5">
        <v>0</v>
      </c>
      <c r="K159" s="8">
        <v>0</v>
      </c>
      <c r="L159" s="6">
        <v>9.7230000000000008</v>
      </c>
      <c r="M159" s="5">
        <v>261.32</v>
      </c>
      <c r="N159" s="8">
        <f t="shared" si="370"/>
        <v>26876.478453152315</v>
      </c>
      <c r="O159" s="6">
        <v>0</v>
      </c>
      <c r="P159" s="5">
        <v>0</v>
      </c>
      <c r="Q159" s="8">
        <v>0</v>
      </c>
      <c r="R159" s="6">
        <v>0</v>
      </c>
      <c r="S159" s="5">
        <v>0</v>
      </c>
      <c r="T159" s="8">
        <v>0</v>
      </c>
      <c r="U159" s="6">
        <v>0</v>
      </c>
      <c r="V159" s="5">
        <v>0</v>
      </c>
      <c r="W159" s="8">
        <v>0</v>
      </c>
      <c r="X159" s="6">
        <v>0</v>
      </c>
      <c r="Y159" s="5">
        <v>0</v>
      </c>
      <c r="Z159" s="8">
        <v>0</v>
      </c>
      <c r="AA159" s="6">
        <v>7.7759999999999998</v>
      </c>
      <c r="AB159" s="5">
        <v>227.94</v>
      </c>
      <c r="AC159" s="8">
        <f t="shared" si="371"/>
        <v>29313.271604938273</v>
      </c>
      <c r="AD159" s="6">
        <v>0</v>
      </c>
      <c r="AE159" s="5">
        <v>0</v>
      </c>
      <c r="AF159" s="8">
        <v>0</v>
      </c>
      <c r="AG159" s="6">
        <v>0</v>
      </c>
      <c r="AH159" s="5">
        <v>0</v>
      </c>
      <c r="AI159" s="8">
        <v>0</v>
      </c>
      <c r="AJ159" s="6">
        <v>0</v>
      </c>
      <c r="AK159" s="5">
        <v>0</v>
      </c>
      <c r="AL159" s="8">
        <v>0</v>
      </c>
      <c r="AM159" s="6">
        <v>0</v>
      </c>
      <c r="AN159" s="5">
        <v>0</v>
      </c>
      <c r="AO159" s="8">
        <v>0</v>
      </c>
      <c r="AP159" s="6">
        <v>2.4</v>
      </c>
      <c r="AQ159" s="5">
        <v>50.41</v>
      </c>
      <c r="AR159" s="8">
        <f t="shared" ref="AR159" si="377">AQ159/AP159*1000</f>
        <v>21004.166666666668</v>
      </c>
      <c r="AS159" s="6">
        <v>0</v>
      </c>
      <c r="AT159" s="5">
        <v>0</v>
      </c>
      <c r="AU159" s="8">
        <v>0</v>
      </c>
      <c r="AV159" s="6">
        <v>0</v>
      </c>
      <c r="AW159" s="5">
        <v>0</v>
      </c>
      <c r="AX159" s="8">
        <v>0</v>
      </c>
      <c r="AY159" s="6">
        <v>1.0509999999999999</v>
      </c>
      <c r="AZ159" s="5">
        <v>20.68</v>
      </c>
      <c r="BA159" s="8">
        <f t="shared" si="369"/>
        <v>19676.498572787823</v>
      </c>
      <c r="BB159" s="6">
        <v>32.048000000000002</v>
      </c>
      <c r="BC159" s="5">
        <v>463.77</v>
      </c>
      <c r="BD159" s="8">
        <f t="shared" si="372"/>
        <v>14471.105841238143</v>
      </c>
      <c r="BE159" s="6">
        <v>0</v>
      </c>
      <c r="BF159" s="5">
        <v>0</v>
      </c>
      <c r="BG159" s="8">
        <v>0</v>
      </c>
      <c r="BH159" s="6">
        <v>0</v>
      </c>
      <c r="BI159" s="5">
        <v>0</v>
      </c>
      <c r="BJ159" s="8">
        <v>0</v>
      </c>
      <c r="BK159" s="6">
        <v>27.364999999999998</v>
      </c>
      <c r="BL159" s="5">
        <v>445.28</v>
      </c>
      <c r="BM159" s="8">
        <f t="shared" si="373"/>
        <v>16271.880138863513</v>
      </c>
      <c r="BN159" s="6">
        <v>0</v>
      </c>
      <c r="BO159" s="5">
        <v>0</v>
      </c>
      <c r="BP159" s="8">
        <v>0</v>
      </c>
      <c r="BQ159" s="6">
        <v>0</v>
      </c>
      <c r="BR159" s="5">
        <v>0</v>
      </c>
      <c r="BS159" s="8">
        <v>0</v>
      </c>
      <c r="BT159" s="6">
        <v>3.7999999999999999E-2</v>
      </c>
      <c r="BU159" s="5">
        <v>1.39</v>
      </c>
      <c r="BV159" s="8">
        <f t="shared" si="368"/>
        <v>36578.947368421046</v>
      </c>
      <c r="BW159" s="6">
        <v>0</v>
      </c>
      <c r="BX159" s="5">
        <v>0</v>
      </c>
      <c r="BY159" s="8">
        <v>0</v>
      </c>
      <c r="BZ159" s="6">
        <v>8.58</v>
      </c>
      <c r="CA159" s="5">
        <v>286.51</v>
      </c>
      <c r="CB159" s="8">
        <f t="shared" si="374"/>
        <v>33392.77389277389</v>
      </c>
      <c r="CC159" s="6">
        <v>0</v>
      </c>
      <c r="CD159" s="5">
        <v>0</v>
      </c>
      <c r="CE159" s="8">
        <v>0</v>
      </c>
      <c r="CF159" s="6">
        <v>0</v>
      </c>
      <c r="CG159" s="5">
        <v>0</v>
      </c>
      <c r="CH159" s="8">
        <v>0</v>
      </c>
      <c r="CI159" s="6">
        <v>0</v>
      </c>
      <c r="CJ159" s="5">
        <v>0</v>
      </c>
      <c r="CK159" s="8">
        <v>0</v>
      </c>
      <c r="CL159" s="6"/>
      <c r="CM159" s="5"/>
      <c r="CN159" s="8"/>
      <c r="CO159" s="6">
        <v>0</v>
      </c>
      <c r="CP159" s="5">
        <v>0</v>
      </c>
      <c r="CQ159" s="8">
        <v>0</v>
      </c>
      <c r="CR159" s="6">
        <v>0</v>
      </c>
      <c r="CS159" s="5">
        <v>0</v>
      </c>
      <c r="CT159" s="8">
        <v>0</v>
      </c>
      <c r="CU159" s="6">
        <v>0.51600000000000001</v>
      </c>
      <c r="CV159" s="5">
        <v>20.16</v>
      </c>
      <c r="CW159" s="8">
        <f t="shared" ref="CW159" si="378">CV159/CU159*1000</f>
        <v>39069.767441860466</v>
      </c>
      <c r="CX159" s="6">
        <v>0</v>
      </c>
      <c r="CY159" s="5">
        <v>0</v>
      </c>
      <c r="CZ159" s="8">
        <v>0</v>
      </c>
      <c r="DA159" s="6">
        <v>0</v>
      </c>
      <c r="DB159" s="5">
        <v>0</v>
      </c>
      <c r="DC159" s="8">
        <v>0</v>
      </c>
      <c r="DD159" s="6">
        <v>0</v>
      </c>
      <c r="DE159" s="5">
        <v>0</v>
      </c>
      <c r="DF159" s="8">
        <v>0</v>
      </c>
      <c r="DG159" s="6">
        <v>0</v>
      </c>
      <c r="DH159" s="5">
        <v>0</v>
      </c>
      <c r="DI159" s="8">
        <v>0</v>
      </c>
      <c r="DJ159" s="6">
        <v>0</v>
      </c>
      <c r="DK159" s="5">
        <v>0</v>
      </c>
      <c r="DL159" s="8">
        <v>0</v>
      </c>
      <c r="DM159" s="6">
        <v>0</v>
      </c>
      <c r="DN159" s="5">
        <v>0</v>
      </c>
      <c r="DO159" s="8">
        <v>0</v>
      </c>
      <c r="DP159" s="6">
        <v>0</v>
      </c>
      <c r="DQ159" s="5">
        <v>0</v>
      </c>
      <c r="DR159" s="8">
        <v>0</v>
      </c>
      <c r="DS159" s="6">
        <v>518.24400000000003</v>
      </c>
      <c r="DT159" s="5">
        <v>6752.61</v>
      </c>
      <c r="DU159" s="8">
        <f t="shared" si="375"/>
        <v>13029.789056892119</v>
      </c>
      <c r="DV159" s="6">
        <v>227.62</v>
      </c>
      <c r="DW159" s="5">
        <v>3470.07</v>
      </c>
      <c r="DX159" s="8">
        <f t="shared" si="376"/>
        <v>15245.013619189878</v>
      </c>
      <c r="DY159" s="13">
        <f t="shared" si="347"/>
        <v>835.36099999999999</v>
      </c>
      <c r="DZ159" s="8">
        <f t="shared" si="348"/>
        <v>12000.140000000001</v>
      </c>
    </row>
    <row r="160" spans="1:130" ht="15" customHeight="1" x14ac:dyDescent="0.3">
      <c r="A160" s="45">
        <v>2017</v>
      </c>
      <c r="B160" s="46" t="s">
        <v>13</v>
      </c>
      <c r="C160" s="6">
        <v>0</v>
      </c>
      <c r="D160" s="5">
        <v>0</v>
      </c>
      <c r="E160" s="8">
        <v>0</v>
      </c>
      <c r="F160" s="6">
        <v>0</v>
      </c>
      <c r="G160" s="5">
        <v>0</v>
      </c>
      <c r="H160" s="8">
        <v>0</v>
      </c>
      <c r="I160" s="6">
        <v>0</v>
      </c>
      <c r="J160" s="5">
        <v>0</v>
      </c>
      <c r="K160" s="8">
        <v>0</v>
      </c>
      <c r="L160" s="6">
        <v>19.510000000000002</v>
      </c>
      <c r="M160" s="5">
        <v>428.86</v>
      </c>
      <c r="N160" s="8">
        <f t="shared" si="370"/>
        <v>21981.547924141465</v>
      </c>
      <c r="O160" s="6">
        <v>0</v>
      </c>
      <c r="P160" s="5">
        <v>0</v>
      </c>
      <c r="Q160" s="8">
        <v>0</v>
      </c>
      <c r="R160" s="6">
        <v>0</v>
      </c>
      <c r="S160" s="5">
        <v>0</v>
      </c>
      <c r="T160" s="8">
        <v>0</v>
      </c>
      <c r="U160" s="6">
        <v>0</v>
      </c>
      <c r="V160" s="5">
        <v>0</v>
      </c>
      <c r="W160" s="8">
        <v>0</v>
      </c>
      <c r="X160" s="6">
        <v>0</v>
      </c>
      <c r="Y160" s="5">
        <v>0</v>
      </c>
      <c r="Z160" s="8">
        <v>0</v>
      </c>
      <c r="AA160" s="6">
        <v>17.952000000000002</v>
      </c>
      <c r="AB160" s="5">
        <v>418.89</v>
      </c>
      <c r="AC160" s="8">
        <f t="shared" si="371"/>
        <v>23333.89037433155</v>
      </c>
      <c r="AD160" s="6">
        <v>0</v>
      </c>
      <c r="AE160" s="5">
        <v>0</v>
      </c>
      <c r="AF160" s="8">
        <v>0</v>
      </c>
      <c r="AG160" s="6">
        <v>0</v>
      </c>
      <c r="AH160" s="5">
        <v>0</v>
      </c>
      <c r="AI160" s="8">
        <v>0</v>
      </c>
      <c r="AJ160" s="6">
        <v>0</v>
      </c>
      <c r="AK160" s="5">
        <v>0</v>
      </c>
      <c r="AL160" s="8">
        <v>0</v>
      </c>
      <c r="AM160" s="6">
        <v>0</v>
      </c>
      <c r="AN160" s="5">
        <v>0</v>
      </c>
      <c r="AO160" s="8">
        <v>0</v>
      </c>
      <c r="AP160" s="6">
        <v>0</v>
      </c>
      <c r="AQ160" s="5">
        <v>0</v>
      </c>
      <c r="AR160" s="8">
        <v>0</v>
      </c>
      <c r="AS160" s="6">
        <v>0</v>
      </c>
      <c r="AT160" s="5">
        <v>0</v>
      </c>
      <c r="AU160" s="8">
        <v>0</v>
      </c>
      <c r="AV160" s="6">
        <v>0</v>
      </c>
      <c r="AW160" s="5">
        <v>0</v>
      </c>
      <c r="AX160" s="8">
        <v>0</v>
      </c>
      <c r="AY160" s="6">
        <v>0</v>
      </c>
      <c r="AZ160" s="5">
        <v>0</v>
      </c>
      <c r="BA160" s="8">
        <v>0</v>
      </c>
      <c r="BB160" s="6">
        <v>0.121</v>
      </c>
      <c r="BC160" s="5">
        <v>2.39</v>
      </c>
      <c r="BD160" s="8">
        <f t="shared" si="372"/>
        <v>19752.066115702481</v>
      </c>
      <c r="BE160" s="6">
        <v>0</v>
      </c>
      <c r="BF160" s="5">
        <v>0</v>
      </c>
      <c r="BG160" s="8">
        <v>0</v>
      </c>
      <c r="BH160" s="6">
        <v>0</v>
      </c>
      <c r="BI160" s="5">
        <v>0</v>
      </c>
      <c r="BJ160" s="8">
        <v>0</v>
      </c>
      <c r="BK160" s="6">
        <v>0</v>
      </c>
      <c r="BL160" s="5">
        <v>0</v>
      </c>
      <c r="BM160" s="8">
        <v>0</v>
      </c>
      <c r="BN160" s="6">
        <v>0</v>
      </c>
      <c r="BO160" s="5">
        <v>0</v>
      </c>
      <c r="BP160" s="8">
        <v>0</v>
      </c>
      <c r="BQ160" s="6">
        <v>0</v>
      </c>
      <c r="BR160" s="5">
        <v>0</v>
      </c>
      <c r="BS160" s="8">
        <v>0</v>
      </c>
      <c r="BT160" s="6">
        <v>0</v>
      </c>
      <c r="BU160" s="5">
        <v>0</v>
      </c>
      <c r="BV160" s="8">
        <v>0</v>
      </c>
      <c r="BW160" s="6">
        <v>0</v>
      </c>
      <c r="BX160" s="5">
        <v>0</v>
      </c>
      <c r="BY160" s="8">
        <v>0</v>
      </c>
      <c r="BZ160" s="6">
        <v>9.4600000000000009</v>
      </c>
      <c r="CA160" s="5">
        <v>318.91000000000003</v>
      </c>
      <c r="CB160" s="8">
        <f t="shared" si="374"/>
        <v>33711.416490486255</v>
      </c>
      <c r="CC160" s="6">
        <v>0</v>
      </c>
      <c r="CD160" s="5">
        <v>0</v>
      </c>
      <c r="CE160" s="8">
        <v>0</v>
      </c>
      <c r="CF160" s="6">
        <v>0</v>
      </c>
      <c r="CG160" s="5">
        <v>0</v>
      </c>
      <c r="CH160" s="8">
        <v>0</v>
      </c>
      <c r="CI160" s="6">
        <v>0</v>
      </c>
      <c r="CJ160" s="5">
        <v>0</v>
      </c>
      <c r="CK160" s="8">
        <v>0</v>
      </c>
      <c r="CL160" s="6"/>
      <c r="CM160" s="5"/>
      <c r="CN160" s="8"/>
      <c r="CO160" s="6">
        <v>0</v>
      </c>
      <c r="CP160" s="5">
        <v>0</v>
      </c>
      <c r="CQ160" s="8">
        <v>0</v>
      </c>
      <c r="CR160" s="6">
        <v>0</v>
      </c>
      <c r="CS160" s="5">
        <v>0</v>
      </c>
      <c r="CT160" s="8">
        <v>0</v>
      </c>
      <c r="CU160" s="6">
        <v>0</v>
      </c>
      <c r="CV160" s="5">
        <v>0</v>
      </c>
      <c r="CW160" s="8">
        <v>0</v>
      </c>
      <c r="CX160" s="6">
        <v>0</v>
      </c>
      <c r="CY160" s="5">
        <v>0</v>
      </c>
      <c r="CZ160" s="8">
        <v>0</v>
      </c>
      <c r="DA160" s="6">
        <v>0</v>
      </c>
      <c r="DB160" s="5">
        <v>0</v>
      </c>
      <c r="DC160" s="8">
        <v>0</v>
      </c>
      <c r="DD160" s="6">
        <v>3.3180000000000001</v>
      </c>
      <c r="DE160" s="5">
        <v>32.590000000000003</v>
      </c>
      <c r="DF160" s="8">
        <f t="shared" si="367"/>
        <v>9822.1820373719111</v>
      </c>
      <c r="DG160" s="6">
        <v>0</v>
      </c>
      <c r="DH160" s="5">
        <v>0</v>
      </c>
      <c r="DI160" s="8">
        <v>0</v>
      </c>
      <c r="DJ160" s="6">
        <v>0</v>
      </c>
      <c r="DK160" s="5">
        <v>0</v>
      </c>
      <c r="DL160" s="8">
        <v>0</v>
      </c>
      <c r="DM160" s="6">
        <v>0</v>
      </c>
      <c r="DN160" s="5">
        <v>0</v>
      </c>
      <c r="DO160" s="8">
        <v>0</v>
      </c>
      <c r="DP160" s="6">
        <v>0</v>
      </c>
      <c r="DQ160" s="5">
        <v>0</v>
      </c>
      <c r="DR160" s="8">
        <v>0</v>
      </c>
      <c r="DS160" s="6">
        <v>318.80200000000002</v>
      </c>
      <c r="DT160" s="5">
        <v>4111.32</v>
      </c>
      <c r="DU160" s="8">
        <f t="shared" si="375"/>
        <v>12896.154980207148</v>
      </c>
      <c r="DV160" s="6">
        <v>248.7</v>
      </c>
      <c r="DW160" s="5">
        <v>3999.38</v>
      </c>
      <c r="DX160" s="8">
        <f t="shared" si="376"/>
        <v>16081.141938078004</v>
      </c>
      <c r="DY160" s="13">
        <f t="shared" si="347"/>
        <v>617.86299999999994</v>
      </c>
      <c r="DZ160" s="8">
        <f t="shared" si="348"/>
        <v>9312.34</v>
      </c>
    </row>
    <row r="161" spans="1:130" ht="15" customHeight="1" thickBot="1" x14ac:dyDescent="0.35">
      <c r="A161" s="52"/>
      <c r="B161" s="53" t="s">
        <v>14</v>
      </c>
      <c r="C161" s="35">
        <f>SUM(C149:C160)</f>
        <v>0</v>
      </c>
      <c r="D161" s="34">
        <f>SUM(D149:D160)</f>
        <v>0</v>
      </c>
      <c r="E161" s="36"/>
      <c r="F161" s="35">
        <f>SUM(F149:F160)</f>
        <v>0</v>
      </c>
      <c r="G161" s="34">
        <f>SUM(G149:G160)</f>
        <v>0</v>
      </c>
      <c r="H161" s="36"/>
      <c r="I161" s="35">
        <f>SUM(I149:I160)</f>
        <v>0</v>
      </c>
      <c r="J161" s="34">
        <f>SUM(J149:J160)</f>
        <v>0</v>
      </c>
      <c r="K161" s="36"/>
      <c r="L161" s="35">
        <f>SUM(L149:L160)</f>
        <v>384.90899999999999</v>
      </c>
      <c r="M161" s="34">
        <f>SUM(M149:M160)</f>
        <v>6565.11</v>
      </c>
      <c r="N161" s="36"/>
      <c r="O161" s="35">
        <f>SUM(O149:O160)</f>
        <v>0</v>
      </c>
      <c r="P161" s="34">
        <f>SUM(P149:P160)</f>
        <v>0</v>
      </c>
      <c r="Q161" s="36"/>
      <c r="R161" s="35">
        <f>SUM(R149:R160)</f>
        <v>0.1</v>
      </c>
      <c r="S161" s="34">
        <f>SUM(S149:S160)</f>
        <v>1.95</v>
      </c>
      <c r="T161" s="36"/>
      <c r="U161" s="35">
        <f>SUM(U149:U160)</f>
        <v>0</v>
      </c>
      <c r="V161" s="34">
        <f>SUM(V149:V160)</f>
        <v>0</v>
      </c>
      <c r="W161" s="36"/>
      <c r="X161" s="35">
        <f>SUM(X149:X160)</f>
        <v>0</v>
      </c>
      <c r="Y161" s="34">
        <f>SUM(Y149:Y160)</f>
        <v>0</v>
      </c>
      <c r="Z161" s="36"/>
      <c r="AA161" s="35">
        <f>SUM(AA149:AA160)</f>
        <v>91.602999999999994</v>
      </c>
      <c r="AB161" s="34">
        <f>SUM(AB149:AB160)</f>
        <v>2714.73</v>
      </c>
      <c r="AC161" s="36"/>
      <c r="AD161" s="35">
        <f>SUM(AD149:AD160)</f>
        <v>0</v>
      </c>
      <c r="AE161" s="34">
        <f>SUM(AE149:AE160)</f>
        <v>0</v>
      </c>
      <c r="AF161" s="36"/>
      <c r="AG161" s="35">
        <f>SUM(AG149:AG160)</f>
        <v>0</v>
      </c>
      <c r="AH161" s="34">
        <f>SUM(AH149:AH160)</f>
        <v>0</v>
      </c>
      <c r="AI161" s="36"/>
      <c r="AJ161" s="35">
        <f>SUM(AJ149:AJ160)</f>
        <v>0</v>
      </c>
      <c r="AK161" s="34">
        <f>SUM(AK149:AK160)</f>
        <v>0</v>
      </c>
      <c r="AL161" s="36"/>
      <c r="AM161" s="35">
        <f>SUM(AM149:AM160)</f>
        <v>0</v>
      </c>
      <c r="AN161" s="34">
        <f>SUM(AN149:AN160)</f>
        <v>0</v>
      </c>
      <c r="AO161" s="36"/>
      <c r="AP161" s="35">
        <f>SUM(AP149:AP160)</f>
        <v>4.6080000000000005</v>
      </c>
      <c r="AQ161" s="34">
        <f>SUM(AQ149:AQ160)</f>
        <v>92.87</v>
      </c>
      <c r="AR161" s="36"/>
      <c r="AS161" s="35">
        <f>SUM(AS149:AS160)</f>
        <v>0</v>
      </c>
      <c r="AT161" s="34">
        <f>SUM(AT149:AT160)</f>
        <v>0</v>
      </c>
      <c r="AU161" s="36"/>
      <c r="AV161" s="35">
        <f>SUM(AV149:AV160)</f>
        <v>0</v>
      </c>
      <c r="AW161" s="34">
        <f>SUM(AW149:AW160)</f>
        <v>0</v>
      </c>
      <c r="AX161" s="36"/>
      <c r="AY161" s="35">
        <f>SUM(AY149:AY160)</f>
        <v>10.593999999999999</v>
      </c>
      <c r="AZ161" s="34">
        <f>SUM(AZ149:AZ160)</f>
        <v>201.94</v>
      </c>
      <c r="BA161" s="36"/>
      <c r="BB161" s="35">
        <f>SUM(BB149:BB160)</f>
        <v>64.67</v>
      </c>
      <c r="BC161" s="34">
        <f>SUM(BC149:BC160)</f>
        <v>948.6</v>
      </c>
      <c r="BD161" s="36"/>
      <c r="BE161" s="35">
        <f>SUM(BE149:BE160)</f>
        <v>0</v>
      </c>
      <c r="BF161" s="34">
        <f>SUM(BF149:BF160)</f>
        <v>0</v>
      </c>
      <c r="BG161" s="36"/>
      <c r="BH161" s="35">
        <f>SUM(BH149:BH160)</f>
        <v>0</v>
      </c>
      <c r="BI161" s="34">
        <f>SUM(BI149:BI160)</f>
        <v>0</v>
      </c>
      <c r="BJ161" s="36"/>
      <c r="BK161" s="35">
        <f>SUM(BK149:BK160)</f>
        <v>182.893</v>
      </c>
      <c r="BL161" s="34">
        <f>SUM(BL149:BL160)</f>
        <v>2239.66</v>
      </c>
      <c r="BM161" s="36"/>
      <c r="BN161" s="35">
        <f>SUM(BN149:BN160)</f>
        <v>0</v>
      </c>
      <c r="BO161" s="34">
        <f>SUM(BO149:BO160)</f>
        <v>0</v>
      </c>
      <c r="BP161" s="36"/>
      <c r="BQ161" s="35">
        <f>SUM(BQ149:BQ160)</f>
        <v>0</v>
      </c>
      <c r="BR161" s="34">
        <f>SUM(BR149:BR160)</f>
        <v>0</v>
      </c>
      <c r="BS161" s="36"/>
      <c r="BT161" s="35">
        <f>SUM(BT149:BT160)</f>
        <v>11.398</v>
      </c>
      <c r="BU161" s="34">
        <f>SUM(BU149:BU160)</f>
        <v>199.45999999999998</v>
      </c>
      <c r="BV161" s="36"/>
      <c r="BW161" s="35">
        <f>SUM(BW149:BW160)</f>
        <v>0</v>
      </c>
      <c r="BX161" s="34">
        <f>SUM(BX149:BX160)</f>
        <v>0</v>
      </c>
      <c r="BY161" s="36"/>
      <c r="BZ161" s="35">
        <f>SUM(BZ149:BZ160)</f>
        <v>169.88800000000003</v>
      </c>
      <c r="CA161" s="34">
        <f>SUM(CA149:CA160)</f>
        <v>4492.57</v>
      </c>
      <c r="CB161" s="36"/>
      <c r="CC161" s="35">
        <f>SUM(CC149:CC160)</f>
        <v>0</v>
      </c>
      <c r="CD161" s="34">
        <f>SUM(CD149:CD160)</f>
        <v>0</v>
      </c>
      <c r="CE161" s="36"/>
      <c r="CF161" s="35">
        <f>SUM(CF149:CF160)</f>
        <v>0</v>
      </c>
      <c r="CG161" s="34">
        <f>SUM(CG149:CG160)</f>
        <v>0</v>
      </c>
      <c r="CH161" s="36"/>
      <c r="CI161" s="35">
        <f>SUM(CI149:CI160)</f>
        <v>0</v>
      </c>
      <c r="CJ161" s="34">
        <f>SUM(CJ149:CJ160)</f>
        <v>0</v>
      </c>
      <c r="CK161" s="36"/>
      <c r="CL161" s="35"/>
      <c r="CM161" s="34"/>
      <c r="CN161" s="36"/>
      <c r="CO161" s="35">
        <f>SUM(CO149:CO160)</f>
        <v>0.77600000000000002</v>
      </c>
      <c r="CP161" s="34">
        <f>SUM(CP149:CP160)</f>
        <v>13.5</v>
      </c>
      <c r="CQ161" s="36"/>
      <c r="CR161" s="35">
        <f>SUM(CR149:CR160)</f>
        <v>0</v>
      </c>
      <c r="CS161" s="34">
        <f>SUM(CS149:CS160)</f>
        <v>0</v>
      </c>
      <c r="CT161" s="36"/>
      <c r="CU161" s="35">
        <f>SUM(CU149:CU160)</f>
        <v>1.4180000000000001</v>
      </c>
      <c r="CV161" s="34">
        <f>SUM(CV149:CV160)</f>
        <v>44.870000000000005</v>
      </c>
      <c r="CW161" s="36"/>
      <c r="CX161" s="35">
        <f>SUM(CX149:CX160)</f>
        <v>0</v>
      </c>
      <c r="CY161" s="34">
        <f>SUM(CY149:CY160)</f>
        <v>0</v>
      </c>
      <c r="CZ161" s="36"/>
      <c r="DA161" s="35">
        <f>SUM(DA149:DA160)</f>
        <v>0</v>
      </c>
      <c r="DB161" s="34">
        <f>SUM(DB149:DB160)</f>
        <v>0</v>
      </c>
      <c r="DC161" s="36"/>
      <c r="DD161" s="35">
        <f>SUM(DD149:DD160)</f>
        <v>3.843</v>
      </c>
      <c r="DE161" s="34">
        <f>SUM(DE149:DE160)</f>
        <v>53.59</v>
      </c>
      <c r="DF161" s="36"/>
      <c r="DG161" s="35">
        <f>SUM(DG149:DG160)</f>
        <v>0</v>
      </c>
      <c r="DH161" s="34">
        <f>SUM(DH149:DH160)</f>
        <v>0</v>
      </c>
      <c r="DI161" s="36"/>
      <c r="DJ161" s="35">
        <f>SUM(DJ149:DJ160)</f>
        <v>0</v>
      </c>
      <c r="DK161" s="34">
        <f>SUM(DK149:DK160)</f>
        <v>0</v>
      </c>
      <c r="DL161" s="36"/>
      <c r="DM161" s="35">
        <f>SUM(DM149:DM160)</f>
        <v>0</v>
      </c>
      <c r="DN161" s="34">
        <f>SUM(DN149:DN160)</f>
        <v>0</v>
      </c>
      <c r="DO161" s="36"/>
      <c r="DP161" s="35">
        <f>SUM(DP149:DP160)</f>
        <v>0</v>
      </c>
      <c r="DQ161" s="34">
        <f>SUM(DQ149:DQ160)</f>
        <v>0</v>
      </c>
      <c r="DR161" s="36"/>
      <c r="DS161" s="35">
        <f>SUM(DS149:DS160)</f>
        <v>2276.9760000000001</v>
      </c>
      <c r="DT161" s="34">
        <f>SUM(DT149:DT160)</f>
        <v>29219.71</v>
      </c>
      <c r="DU161" s="36"/>
      <c r="DV161" s="35">
        <f>SUM(DV149:DV160)</f>
        <v>1956.4159999999999</v>
      </c>
      <c r="DW161" s="34">
        <f>SUM(DW149:DW160)</f>
        <v>37515.369999999995</v>
      </c>
      <c r="DX161" s="36"/>
      <c r="DY161" s="35">
        <f t="shared" si="347"/>
        <v>5160.0919999999996</v>
      </c>
      <c r="DZ161" s="36">
        <f t="shared" si="348"/>
        <v>84303.93</v>
      </c>
    </row>
    <row r="162" spans="1:130" ht="15" customHeight="1" x14ac:dyDescent="0.3">
      <c r="A162" s="45">
        <v>2018</v>
      </c>
      <c r="B162" s="46" t="s">
        <v>2</v>
      </c>
      <c r="C162" s="6">
        <v>0</v>
      </c>
      <c r="D162" s="5">
        <v>0</v>
      </c>
      <c r="E162" s="8">
        <v>0</v>
      </c>
      <c r="F162" s="6">
        <v>0</v>
      </c>
      <c r="G162" s="5">
        <v>0</v>
      </c>
      <c r="H162" s="8">
        <v>0</v>
      </c>
      <c r="I162" s="6">
        <v>0</v>
      </c>
      <c r="J162" s="5">
        <v>0</v>
      </c>
      <c r="K162" s="8">
        <v>0</v>
      </c>
      <c r="L162" s="6">
        <v>37.94</v>
      </c>
      <c r="M162" s="5">
        <v>246.37</v>
      </c>
      <c r="N162" s="8">
        <f t="shared" ref="N162:N173" si="379">M162/L162*1000</f>
        <v>6493.6742224565105</v>
      </c>
      <c r="O162" s="6">
        <v>0</v>
      </c>
      <c r="P162" s="5">
        <v>0</v>
      </c>
      <c r="Q162" s="8">
        <v>0</v>
      </c>
      <c r="R162" s="6">
        <v>0</v>
      </c>
      <c r="S162" s="5">
        <v>0</v>
      </c>
      <c r="T162" s="8">
        <v>0</v>
      </c>
      <c r="U162" s="6">
        <v>0</v>
      </c>
      <c r="V162" s="5">
        <v>0</v>
      </c>
      <c r="W162" s="8">
        <v>0</v>
      </c>
      <c r="X162" s="6">
        <v>0</v>
      </c>
      <c r="Y162" s="5">
        <v>0</v>
      </c>
      <c r="Z162" s="8">
        <v>0</v>
      </c>
      <c r="AA162" s="6">
        <v>13.872999999999999</v>
      </c>
      <c r="AB162" s="5">
        <v>282.54000000000002</v>
      </c>
      <c r="AC162" s="8">
        <f t="shared" ref="AC162:AC173" si="380">AB162/AA162*1000</f>
        <v>20366.178908671522</v>
      </c>
      <c r="AD162" s="6">
        <v>0</v>
      </c>
      <c r="AE162" s="5">
        <v>0</v>
      </c>
      <c r="AF162" s="8">
        <v>0</v>
      </c>
      <c r="AG162" s="6">
        <v>0</v>
      </c>
      <c r="AH162" s="5">
        <v>0</v>
      </c>
      <c r="AI162" s="8">
        <v>0</v>
      </c>
      <c r="AJ162" s="6">
        <v>0</v>
      </c>
      <c r="AK162" s="5">
        <v>0</v>
      </c>
      <c r="AL162" s="8">
        <v>0</v>
      </c>
      <c r="AM162" s="6">
        <v>0</v>
      </c>
      <c r="AN162" s="5">
        <v>0</v>
      </c>
      <c r="AO162" s="8">
        <v>0</v>
      </c>
      <c r="AP162" s="6">
        <v>0</v>
      </c>
      <c r="AQ162" s="5">
        <v>0</v>
      </c>
      <c r="AR162" s="8">
        <v>0</v>
      </c>
      <c r="AS162" s="6">
        <v>0</v>
      </c>
      <c r="AT162" s="5">
        <v>0</v>
      </c>
      <c r="AU162" s="8">
        <v>0</v>
      </c>
      <c r="AV162" s="6">
        <v>0</v>
      </c>
      <c r="AW162" s="5">
        <v>0</v>
      </c>
      <c r="AX162" s="8">
        <v>0</v>
      </c>
      <c r="AY162" s="6">
        <v>0</v>
      </c>
      <c r="AZ162" s="5">
        <v>0</v>
      </c>
      <c r="BA162" s="8">
        <v>0</v>
      </c>
      <c r="BB162" s="6">
        <v>0.621</v>
      </c>
      <c r="BC162" s="5">
        <v>11</v>
      </c>
      <c r="BD162" s="8">
        <f t="shared" ref="BD162:BD173" si="381">BC162/BB162*1000</f>
        <v>17713.365539452498</v>
      </c>
      <c r="BE162" s="6">
        <v>0</v>
      </c>
      <c r="BF162" s="5">
        <v>0</v>
      </c>
      <c r="BG162" s="8">
        <v>0</v>
      </c>
      <c r="BH162" s="6">
        <v>0</v>
      </c>
      <c r="BI162" s="5">
        <v>0</v>
      </c>
      <c r="BJ162" s="8">
        <v>0</v>
      </c>
      <c r="BK162" s="6">
        <v>2.2999999999999998</v>
      </c>
      <c r="BL162" s="5">
        <v>41.74</v>
      </c>
      <c r="BM162" s="8">
        <f t="shared" ref="BM162:BM173" si="382">BL162/BK162*1000</f>
        <v>18147.826086956524</v>
      </c>
      <c r="BN162" s="6">
        <v>0</v>
      </c>
      <c r="BO162" s="5">
        <v>0</v>
      </c>
      <c r="BP162" s="8">
        <v>0</v>
      </c>
      <c r="BQ162" s="6">
        <v>0</v>
      </c>
      <c r="BR162" s="5">
        <v>0</v>
      </c>
      <c r="BS162" s="8">
        <v>0</v>
      </c>
      <c r="BT162" s="6">
        <v>0</v>
      </c>
      <c r="BU162" s="5">
        <v>0</v>
      </c>
      <c r="BV162" s="8">
        <v>0</v>
      </c>
      <c r="BW162" s="6">
        <v>0</v>
      </c>
      <c r="BX162" s="5">
        <v>0</v>
      </c>
      <c r="BY162" s="8">
        <v>0</v>
      </c>
      <c r="BZ162" s="6">
        <v>14.765000000000001</v>
      </c>
      <c r="CA162" s="5">
        <v>436.35</v>
      </c>
      <c r="CB162" s="8">
        <f t="shared" ref="CB162:CB173" si="383">CA162/BZ162*1000</f>
        <v>29552.99695225195</v>
      </c>
      <c r="CC162" s="6">
        <v>0</v>
      </c>
      <c r="CD162" s="5">
        <v>0</v>
      </c>
      <c r="CE162" s="8">
        <v>0</v>
      </c>
      <c r="CF162" s="6">
        <v>0</v>
      </c>
      <c r="CG162" s="5">
        <v>0</v>
      </c>
      <c r="CH162" s="8">
        <v>0</v>
      </c>
      <c r="CI162" s="6">
        <v>0</v>
      </c>
      <c r="CJ162" s="5">
        <v>0</v>
      </c>
      <c r="CK162" s="8">
        <v>0</v>
      </c>
      <c r="CL162" s="6"/>
      <c r="CM162" s="5"/>
      <c r="CN162" s="8"/>
      <c r="CO162" s="6">
        <v>0</v>
      </c>
      <c r="CP162" s="5">
        <v>0</v>
      </c>
      <c r="CQ162" s="8">
        <v>0</v>
      </c>
      <c r="CR162" s="6">
        <v>0</v>
      </c>
      <c r="CS162" s="5">
        <v>0</v>
      </c>
      <c r="CT162" s="8">
        <v>0</v>
      </c>
      <c r="CU162" s="6">
        <v>0</v>
      </c>
      <c r="CV162" s="5">
        <v>0</v>
      </c>
      <c r="CW162" s="8">
        <v>0</v>
      </c>
      <c r="CX162" s="6">
        <v>0</v>
      </c>
      <c r="CY162" s="5">
        <v>0</v>
      </c>
      <c r="CZ162" s="8">
        <v>0</v>
      </c>
      <c r="DA162" s="6">
        <v>0</v>
      </c>
      <c r="DB162" s="5">
        <v>0</v>
      </c>
      <c r="DC162" s="8">
        <v>0</v>
      </c>
      <c r="DD162" s="6">
        <v>0</v>
      </c>
      <c r="DE162" s="5">
        <v>0</v>
      </c>
      <c r="DF162" s="8">
        <v>0</v>
      </c>
      <c r="DG162" s="6">
        <v>0</v>
      </c>
      <c r="DH162" s="5">
        <v>0</v>
      </c>
      <c r="DI162" s="8">
        <v>0</v>
      </c>
      <c r="DJ162" s="6">
        <v>0</v>
      </c>
      <c r="DK162" s="5">
        <v>0</v>
      </c>
      <c r="DL162" s="8">
        <v>0</v>
      </c>
      <c r="DM162" s="6">
        <v>0</v>
      </c>
      <c r="DN162" s="5">
        <v>0</v>
      </c>
      <c r="DO162" s="8">
        <v>0</v>
      </c>
      <c r="DP162" s="6">
        <v>0</v>
      </c>
      <c r="DQ162" s="5">
        <v>0</v>
      </c>
      <c r="DR162" s="8">
        <v>0</v>
      </c>
      <c r="DS162" s="6">
        <v>81.519000000000005</v>
      </c>
      <c r="DT162" s="5">
        <v>1039.94</v>
      </c>
      <c r="DU162" s="8">
        <f t="shared" ref="DU162:DU173" si="384">DT162/DS162*1000</f>
        <v>12757.025969405906</v>
      </c>
      <c r="DV162" s="6">
        <v>225.96</v>
      </c>
      <c r="DW162" s="5">
        <v>3142.56</v>
      </c>
      <c r="DX162" s="8">
        <f t="shared" ref="DX162:DX173" si="385">DW162/DV162*1000</f>
        <v>13907.594264471587</v>
      </c>
      <c r="DY162" s="13">
        <f t="shared" ref="DY162:DY187" si="386">DV162+DS162+DP162+DM162+DJ162+CX162+CR162+CR162+CO162+CI162+CF162+BW162+BT162+BN162+BK162+BH162+BE162+AY162+AP162+AG162+AV162+X162+R162+O162+I162+F162+BZ162+BB162+AS162+L162+AA162+CC162+DD162+DG162+BQ162+DA162+AD162+AM162+CU162+U162</f>
        <v>376.97800000000001</v>
      </c>
      <c r="DZ162" s="8">
        <f t="shared" ref="DZ162:DZ187" si="387">DW162+DT162+DQ162+DN162+DK162+CY162+CS162+CS162+CP162+CJ162+CG162+BX162+BU162+BO162+BL162+BI162+BF162+AZ162+AQ162+AH162+AW162+Y162+S162+P162+J162+G162+CA162+BC162+AT162+M162+AB162+CD162+DE162+DH162+BR162+DB162+AE162+AN162+CV162+V162</f>
        <v>5200.5</v>
      </c>
    </row>
    <row r="163" spans="1:130" ht="15" customHeight="1" x14ac:dyDescent="0.3">
      <c r="A163" s="45">
        <v>2018</v>
      </c>
      <c r="B163" s="46" t="s">
        <v>3</v>
      </c>
      <c r="C163" s="6">
        <v>0</v>
      </c>
      <c r="D163" s="5">
        <v>0</v>
      </c>
      <c r="E163" s="8">
        <v>0</v>
      </c>
      <c r="F163" s="6">
        <v>0</v>
      </c>
      <c r="G163" s="5">
        <v>0</v>
      </c>
      <c r="H163" s="8">
        <v>0</v>
      </c>
      <c r="I163" s="6">
        <v>0</v>
      </c>
      <c r="J163" s="5">
        <v>0</v>
      </c>
      <c r="K163" s="8">
        <v>0</v>
      </c>
      <c r="L163" s="6">
        <v>6.1859999999999999</v>
      </c>
      <c r="M163" s="5">
        <v>197.11</v>
      </c>
      <c r="N163" s="8">
        <f t="shared" si="379"/>
        <v>31863.886194633047</v>
      </c>
      <c r="O163" s="6">
        <v>0</v>
      </c>
      <c r="P163" s="5">
        <v>0</v>
      </c>
      <c r="Q163" s="8">
        <v>0</v>
      </c>
      <c r="R163" s="6">
        <v>0</v>
      </c>
      <c r="S163" s="5">
        <v>0</v>
      </c>
      <c r="T163" s="8">
        <v>0</v>
      </c>
      <c r="U163" s="6">
        <v>0</v>
      </c>
      <c r="V163" s="5">
        <v>0</v>
      </c>
      <c r="W163" s="8">
        <v>0</v>
      </c>
      <c r="X163" s="6">
        <v>0</v>
      </c>
      <c r="Y163" s="5">
        <v>0</v>
      </c>
      <c r="Z163" s="8">
        <v>0</v>
      </c>
      <c r="AA163" s="6">
        <v>8.2469999999999999</v>
      </c>
      <c r="AB163" s="5">
        <v>232.08</v>
      </c>
      <c r="AC163" s="8">
        <f t="shared" si="380"/>
        <v>28141.142233539471</v>
      </c>
      <c r="AD163" s="6">
        <v>0</v>
      </c>
      <c r="AE163" s="5">
        <v>0</v>
      </c>
      <c r="AF163" s="8">
        <v>0</v>
      </c>
      <c r="AG163" s="6">
        <v>0</v>
      </c>
      <c r="AH163" s="5">
        <v>0</v>
      </c>
      <c r="AI163" s="8">
        <v>0</v>
      </c>
      <c r="AJ163" s="6">
        <v>0</v>
      </c>
      <c r="AK163" s="5">
        <v>0</v>
      </c>
      <c r="AL163" s="8">
        <v>0</v>
      </c>
      <c r="AM163" s="6">
        <v>0</v>
      </c>
      <c r="AN163" s="5">
        <v>0</v>
      </c>
      <c r="AO163" s="8">
        <v>0</v>
      </c>
      <c r="AP163" s="6">
        <v>0</v>
      </c>
      <c r="AQ163" s="5">
        <v>0</v>
      </c>
      <c r="AR163" s="8">
        <v>0</v>
      </c>
      <c r="AS163" s="6">
        <v>0</v>
      </c>
      <c r="AT163" s="5">
        <v>0</v>
      </c>
      <c r="AU163" s="8">
        <v>0</v>
      </c>
      <c r="AV163" s="6">
        <v>0</v>
      </c>
      <c r="AW163" s="5">
        <v>0</v>
      </c>
      <c r="AX163" s="8">
        <v>0</v>
      </c>
      <c r="AY163" s="6">
        <v>0</v>
      </c>
      <c r="AZ163" s="5">
        <v>0</v>
      </c>
      <c r="BA163" s="8">
        <v>0</v>
      </c>
      <c r="BB163" s="6">
        <v>0.55500000000000005</v>
      </c>
      <c r="BC163" s="5">
        <v>10.050000000000001</v>
      </c>
      <c r="BD163" s="8">
        <f t="shared" si="381"/>
        <v>18108.10810810811</v>
      </c>
      <c r="BE163" s="6">
        <v>0</v>
      </c>
      <c r="BF163" s="5">
        <v>0</v>
      </c>
      <c r="BG163" s="8">
        <v>0</v>
      </c>
      <c r="BH163" s="6">
        <v>0</v>
      </c>
      <c r="BI163" s="5">
        <v>0</v>
      </c>
      <c r="BJ163" s="8">
        <v>0</v>
      </c>
      <c r="BK163" s="6">
        <v>2.2999999999999998</v>
      </c>
      <c r="BL163" s="5">
        <v>41.74</v>
      </c>
      <c r="BM163" s="8">
        <f t="shared" si="382"/>
        <v>18147.826086956524</v>
      </c>
      <c r="BN163" s="6">
        <v>0</v>
      </c>
      <c r="BO163" s="5">
        <v>0</v>
      </c>
      <c r="BP163" s="8">
        <v>0</v>
      </c>
      <c r="BQ163" s="6">
        <v>0</v>
      </c>
      <c r="BR163" s="5">
        <v>0</v>
      </c>
      <c r="BS163" s="8">
        <v>0</v>
      </c>
      <c r="BT163" s="6">
        <v>0</v>
      </c>
      <c r="BU163" s="5">
        <v>0</v>
      </c>
      <c r="BV163" s="8">
        <v>0</v>
      </c>
      <c r="BW163" s="6">
        <v>0</v>
      </c>
      <c r="BX163" s="5">
        <v>0</v>
      </c>
      <c r="BY163" s="8">
        <v>0</v>
      </c>
      <c r="BZ163" s="6">
        <v>11.24</v>
      </c>
      <c r="CA163" s="5">
        <v>248.86</v>
      </c>
      <c r="CB163" s="8">
        <f t="shared" si="383"/>
        <v>22140.569395017796</v>
      </c>
      <c r="CC163" s="6">
        <v>0</v>
      </c>
      <c r="CD163" s="5">
        <v>0</v>
      </c>
      <c r="CE163" s="8">
        <v>0</v>
      </c>
      <c r="CF163" s="6">
        <v>0</v>
      </c>
      <c r="CG163" s="5">
        <v>0</v>
      </c>
      <c r="CH163" s="8">
        <v>0</v>
      </c>
      <c r="CI163" s="6">
        <v>0</v>
      </c>
      <c r="CJ163" s="5">
        <v>0</v>
      </c>
      <c r="CK163" s="8">
        <v>0</v>
      </c>
      <c r="CL163" s="6"/>
      <c r="CM163" s="5"/>
      <c r="CN163" s="8"/>
      <c r="CO163" s="6">
        <v>0</v>
      </c>
      <c r="CP163" s="5">
        <v>0</v>
      </c>
      <c r="CQ163" s="8">
        <v>0</v>
      </c>
      <c r="CR163" s="6">
        <v>0</v>
      </c>
      <c r="CS163" s="5">
        <v>0</v>
      </c>
      <c r="CT163" s="8">
        <v>0</v>
      </c>
      <c r="CU163" s="6">
        <v>0</v>
      </c>
      <c r="CV163" s="5">
        <v>0</v>
      </c>
      <c r="CW163" s="8">
        <v>0</v>
      </c>
      <c r="CX163" s="6">
        <v>0</v>
      </c>
      <c r="CY163" s="5">
        <v>0</v>
      </c>
      <c r="CZ163" s="8">
        <v>0</v>
      </c>
      <c r="DA163" s="6">
        <v>0</v>
      </c>
      <c r="DB163" s="5">
        <v>0</v>
      </c>
      <c r="DC163" s="8">
        <v>0</v>
      </c>
      <c r="DD163" s="6">
        <v>0</v>
      </c>
      <c r="DE163" s="5">
        <v>0</v>
      </c>
      <c r="DF163" s="8">
        <v>0</v>
      </c>
      <c r="DG163" s="6">
        <v>0</v>
      </c>
      <c r="DH163" s="5">
        <v>0</v>
      </c>
      <c r="DI163" s="8">
        <v>0</v>
      </c>
      <c r="DJ163" s="6">
        <v>0</v>
      </c>
      <c r="DK163" s="5">
        <v>0</v>
      </c>
      <c r="DL163" s="8">
        <v>0</v>
      </c>
      <c r="DM163" s="6">
        <v>0</v>
      </c>
      <c r="DN163" s="5">
        <v>0</v>
      </c>
      <c r="DO163" s="8">
        <v>0</v>
      </c>
      <c r="DP163" s="6">
        <v>0</v>
      </c>
      <c r="DQ163" s="5">
        <v>0</v>
      </c>
      <c r="DR163" s="8">
        <v>0</v>
      </c>
      <c r="DS163" s="6">
        <v>194.15</v>
      </c>
      <c r="DT163" s="5">
        <v>2375.56</v>
      </c>
      <c r="DU163" s="8">
        <f t="shared" si="384"/>
        <v>12235.694050991502</v>
      </c>
      <c r="DV163" s="6">
        <v>66.8</v>
      </c>
      <c r="DW163" s="5">
        <v>845.99</v>
      </c>
      <c r="DX163" s="8">
        <f t="shared" si="385"/>
        <v>12664.520958083833</v>
      </c>
      <c r="DY163" s="13">
        <f t="shared" si="386"/>
        <v>289.47800000000001</v>
      </c>
      <c r="DZ163" s="8">
        <f t="shared" si="387"/>
        <v>3951.3900000000003</v>
      </c>
    </row>
    <row r="164" spans="1:130" ht="15" customHeight="1" x14ac:dyDescent="0.3">
      <c r="A164" s="45">
        <v>2018</v>
      </c>
      <c r="B164" s="46" t="s">
        <v>4</v>
      </c>
      <c r="C164" s="6">
        <v>0</v>
      </c>
      <c r="D164" s="5">
        <v>0</v>
      </c>
      <c r="E164" s="8">
        <v>0</v>
      </c>
      <c r="F164" s="6">
        <v>0</v>
      </c>
      <c r="G164" s="5">
        <v>0</v>
      </c>
      <c r="H164" s="8">
        <v>0</v>
      </c>
      <c r="I164" s="6">
        <v>0</v>
      </c>
      <c r="J164" s="5">
        <v>0</v>
      </c>
      <c r="K164" s="8">
        <v>0</v>
      </c>
      <c r="L164" s="6">
        <v>16.134</v>
      </c>
      <c r="M164" s="5">
        <v>304.17</v>
      </c>
      <c r="N164" s="8">
        <f t="shared" si="379"/>
        <v>18852.733358125697</v>
      </c>
      <c r="O164" s="6">
        <v>0</v>
      </c>
      <c r="P164" s="5">
        <v>0</v>
      </c>
      <c r="Q164" s="8">
        <v>0</v>
      </c>
      <c r="R164" s="6">
        <v>0</v>
      </c>
      <c r="S164" s="5">
        <v>0</v>
      </c>
      <c r="T164" s="8">
        <v>0</v>
      </c>
      <c r="U164" s="6">
        <v>0</v>
      </c>
      <c r="V164" s="5">
        <v>0</v>
      </c>
      <c r="W164" s="8">
        <v>0</v>
      </c>
      <c r="X164" s="6">
        <v>0</v>
      </c>
      <c r="Y164" s="5">
        <v>0</v>
      </c>
      <c r="Z164" s="8">
        <v>0</v>
      </c>
      <c r="AA164" s="6">
        <v>21.285</v>
      </c>
      <c r="AB164" s="5">
        <v>451.01</v>
      </c>
      <c r="AC164" s="8">
        <f t="shared" si="380"/>
        <v>21189.100305379372</v>
      </c>
      <c r="AD164" s="6">
        <v>0</v>
      </c>
      <c r="AE164" s="5">
        <v>0</v>
      </c>
      <c r="AF164" s="8">
        <v>0</v>
      </c>
      <c r="AG164" s="6">
        <v>0</v>
      </c>
      <c r="AH164" s="5">
        <v>0</v>
      </c>
      <c r="AI164" s="8">
        <v>0</v>
      </c>
      <c r="AJ164" s="6">
        <v>0</v>
      </c>
      <c r="AK164" s="5">
        <v>0</v>
      </c>
      <c r="AL164" s="8">
        <v>0</v>
      </c>
      <c r="AM164" s="6">
        <v>0</v>
      </c>
      <c r="AN164" s="5">
        <v>0</v>
      </c>
      <c r="AO164" s="8">
        <v>0</v>
      </c>
      <c r="AP164" s="6">
        <v>0</v>
      </c>
      <c r="AQ164" s="5">
        <v>0</v>
      </c>
      <c r="AR164" s="8">
        <v>0</v>
      </c>
      <c r="AS164" s="6">
        <v>0</v>
      </c>
      <c r="AT164" s="5">
        <v>0</v>
      </c>
      <c r="AU164" s="8">
        <v>0</v>
      </c>
      <c r="AV164" s="6">
        <v>0</v>
      </c>
      <c r="AW164" s="5">
        <v>0</v>
      </c>
      <c r="AX164" s="8">
        <v>0</v>
      </c>
      <c r="AY164" s="6">
        <v>0</v>
      </c>
      <c r="AZ164" s="5">
        <v>0</v>
      </c>
      <c r="BA164" s="8">
        <v>0</v>
      </c>
      <c r="BB164" s="6">
        <v>1.0349999999999999</v>
      </c>
      <c r="BC164" s="5">
        <v>18.329999999999998</v>
      </c>
      <c r="BD164" s="8">
        <f t="shared" si="381"/>
        <v>17710.144927536232</v>
      </c>
      <c r="BE164" s="6">
        <v>0</v>
      </c>
      <c r="BF164" s="5">
        <v>0</v>
      </c>
      <c r="BG164" s="8">
        <v>0</v>
      </c>
      <c r="BH164" s="6">
        <v>0</v>
      </c>
      <c r="BI164" s="5">
        <v>0</v>
      </c>
      <c r="BJ164" s="8">
        <v>0</v>
      </c>
      <c r="BK164" s="6">
        <v>1.84</v>
      </c>
      <c r="BL164" s="5">
        <v>33.39</v>
      </c>
      <c r="BM164" s="8">
        <f t="shared" si="382"/>
        <v>18146.73913043478</v>
      </c>
      <c r="BN164" s="6">
        <v>0</v>
      </c>
      <c r="BO164" s="5">
        <v>0</v>
      </c>
      <c r="BP164" s="8">
        <v>0</v>
      </c>
      <c r="BQ164" s="6">
        <v>0</v>
      </c>
      <c r="BR164" s="5">
        <v>0</v>
      </c>
      <c r="BS164" s="8">
        <v>0</v>
      </c>
      <c r="BT164" s="6">
        <v>0</v>
      </c>
      <c r="BU164" s="5">
        <v>0</v>
      </c>
      <c r="BV164" s="8">
        <v>0</v>
      </c>
      <c r="BW164" s="6">
        <v>0</v>
      </c>
      <c r="BX164" s="5">
        <v>0</v>
      </c>
      <c r="BY164" s="8">
        <v>0</v>
      </c>
      <c r="BZ164" s="6">
        <v>6.0640000000000001</v>
      </c>
      <c r="CA164" s="5">
        <v>206.26</v>
      </c>
      <c r="CB164" s="8">
        <f t="shared" si="383"/>
        <v>34013.852242744062</v>
      </c>
      <c r="CC164" s="6">
        <v>0</v>
      </c>
      <c r="CD164" s="5">
        <v>0</v>
      </c>
      <c r="CE164" s="8">
        <v>0</v>
      </c>
      <c r="CF164" s="6">
        <v>0</v>
      </c>
      <c r="CG164" s="5">
        <v>0</v>
      </c>
      <c r="CH164" s="8">
        <v>0</v>
      </c>
      <c r="CI164" s="6">
        <v>0</v>
      </c>
      <c r="CJ164" s="5">
        <v>0</v>
      </c>
      <c r="CK164" s="8">
        <v>0</v>
      </c>
      <c r="CL164" s="6"/>
      <c r="CM164" s="5"/>
      <c r="CN164" s="8"/>
      <c r="CO164" s="6">
        <v>0</v>
      </c>
      <c r="CP164" s="5">
        <v>0</v>
      </c>
      <c r="CQ164" s="8">
        <v>0</v>
      </c>
      <c r="CR164" s="6">
        <v>0</v>
      </c>
      <c r="CS164" s="5">
        <v>0</v>
      </c>
      <c r="CT164" s="8">
        <v>0</v>
      </c>
      <c r="CU164" s="6">
        <v>0</v>
      </c>
      <c r="CV164" s="5">
        <v>0</v>
      </c>
      <c r="CW164" s="8">
        <v>0</v>
      </c>
      <c r="CX164" s="6">
        <v>0</v>
      </c>
      <c r="CY164" s="5">
        <v>0</v>
      </c>
      <c r="CZ164" s="8">
        <v>0</v>
      </c>
      <c r="DA164" s="6">
        <v>0</v>
      </c>
      <c r="DB164" s="5">
        <v>0</v>
      </c>
      <c r="DC164" s="8">
        <v>0</v>
      </c>
      <c r="DD164" s="6">
        <v>0</v>
      </c>
      <c r="DE164" s="5">
        <v>0</v>
      </c>
      <c r="DF164" s="8">
        <v>0</v>
      </c>
      <c r="DG164" s="6">
        <v>0</v>
      </c>
      <c r="DH164" s="5">
        <v>0</v>
      </c>
      <c r="DI164" s="8">
        <v>0</v>
      </c>
      <c r="DJ164" s="6">
        <v>0</v>
      </c>
      <c r="DK164" s="5">
        <v>0</v>
      </c>
      <c r="DL164" s="8">
        <v>0</v>
      </c>
      <c r="DM164" s="6">
        <v>0</v>
      </c>
      <c r="DN164" s="5">
        <v>0</v>
      </c>
      <c r="DO164" s="8">
        <v>0</v>
      </c>
      <c r="DP164" s="6">
        <v>32.22</v>
      </c>
      <c r="DQ164" s="5">
        <v>387.61</v>
      </c>
      <c r="DR164" s="8">
        <f t="shared" ref="DR164:DR173" si="388">DQ164/DP164*1000</f>
        <v>12030.105524518935</v>
      </c>
      <c r="DS164" s="6">
        <v>144.80000000000001</v>
      </c>
      <c r="DT164" s="5">
        <v>1633.84</v>
      </c>
      <c r="DU164" s="8">
        <f t="shared" si="384"/>
        <v>11283.425414364639</v>
      </c>
      <c r="DV164" s="6">
        <v>0</v>
      </c>
      <c r="DW164" s="5">
        <v>0</v>
      </c>
      <c r="DX164" s="8">
        <v>0</v>
      </c>
      <c r="DY164" s="13">
        <f t="shared" si="386"/>
        <v>223.37800000000001</v>
      </c>
      <c r="DZ164" s="8">
        <f t="shared" si="387"/>
        <v>3034.6099999999997</v>
      </c>
    </row>
    <row r="165" spans="1:130" ht="15" customHeight="1" x14ac:dyDescent="0.3">
      <c r="A165" s="45">
        <v>2018</v>
      </c>
      <c r="B165" s="46" t="s">
        <v>5</v>
      </c>
      <c r="C165" s="6">
        <v>0</v>
      </c>
      <c r="D165" s="5">
        <v>0</v>
      </c>
      <c r="E165" s="8">
        <v>0</v>
      </c>
      <c r="F165" s="6">
        <v>0</v>
      </c>
      <c r="G165" s="5">
        <v>0</v>
      </c>
      <c r="H165" s="8">
        <v>0</v>
      </c>
      <c r="I165" s="6">
        <v>0</v>
      </c>
      <c r="J165" s="5">
        <v>0</v>
      </c>
      <c r="K165" s="8">
        <v>0</v>
      </c>
      <c r="L165" s="6">
        <v>18.521999999999998</v>
      </c>
      <c r="M165" s="5">
        <v>544.54</v>
      </c>
      <c r="N165" s="8">
        <f t="shared" si="379"/>
        <v>29399.632869020625</v>
      </c>
      <c r="O165" s="6">
        <v>0</v>
      </c>
      <c r="P165" s="5">
        <v>0</v>
      </c>
      <c r="Q165" s="8">
        <v>0</v>
      </c>
      <c r="R165" s="6">
        <v>0</v>
      </c>
      <c r="S165" s="5">
        <v>0</v>
      </c>
      <c r="T165" s="8">
        <v>0</v>
      </c>
      <c r="U165" s="6">
        <v>0</v>
      </c>
      <c r="V165" s="5">
        <v>0</v>
      </c>
      <c r="W165" s="8">
        <v>0</v>
      </c>
      <c r="X165" s="6">
        <v>0</v>
      </c>
      <c r="Y165" s="5">
        <v>0</v>
      </c>
      <c r="Z165" s="8">
        <v>0</v>
      </c>
      <c r="AA165" s="6">
        <v>21.515000000000001</v>
      </c>
      <c r="AB165" s="5">
        <v>453.92</v>
      </c>
      <c r="AC165" s="8">
        <f t="shared" si="380"/>
        <v>21097.838717174065</v>
      </c>
      <c r="AD165" s="6">
        <v>0</v>
      </c>
      <c r="AE165" s="5">
        <v>0</v>
      </c>
      <c r="AF165" s="8">
        <v>0</v>
      </c>
      <c r="AG165" s="6">
        <v>0</v>
      </c>
      <c r="AH165" s="5">
        <v>0</v>
      </c>
      <c r="AI165" s="8">
        <v>0</v>
      </c>
      <c r="AJ165" s="6">
        <v>0</v>
      </c>
      <c r="AK165" s="5">
        <v>0</v>
      </c>
      <c r="AL165" s="8">
        <v>0</v>
      </c>
      <c r="AM165" s="6">
        <v>0</v>
      </c>
      <c r="AN165" s="5">
        <v>0</v>
      </c>
      <c r="AO165" s="8">
        <v>0</v>
      </c>
      <c r="AP165" s="6">
        <v>0</v>
      </c>
      <c r="AQ165" s="5">
        <v>0</v>
      </c>
      <c r="AR165" s="8">
        <v>0</v>
      </c>
      <c r="AS165" s="6">
        <v>0</v>
      </c>
      <c r="AT165" s="5">
        <v>0</v>
      </c>
      <c r="AU165" s="8">
        <v>0</v>
      </c>
      <c r="AV165" s="6">
        <v>0</v>
      </c>
      <c r="AW165" s="5">
        <v>0</v>
      </c>
      <c r="AX165" s="8">
        <v>0</v>
      </c>
      <c r="AY165" s="6">
        <v>0</v>
      </c>
      <c r="AZ165" s="5">
        <v>0</v>
      </c>
      <c r="BA165" s="8">
        <v>0</v>
      </c>
      <c r="BB165" s="6">
        <v>1.4E-2</v>
      </c>
      <c r="BC165" s="5">
        <v>0.42</v>
      </c>
      <c r="BD165" s="8">
        <f t="shared" si="381"/>
        <v>30000</v>
      </c>
      <c r="BE165" s="6">
        <v>0</v>
      </c>
      <c r="BF165" s="5">
        <v>0</v>
      </c>
      <c r="BG165" s="8">
        <v>0</v>
      </c>
      <c r="BH165" s="6">
        <v>0</v>
      </c>
      <c r="BI165" s="5">
        <v>0</v>
      </c>
      <c r="BJ165" s="8">
        <v>0</v>
      </c>
      <c r="BK165" s="6">
        <v>1.84</v>
      </c>
      <c r="BL165" s="5">
        <v>33.39</v>
      </c>
      <c r="BM165" s="8">
        <f t="shared" si="382"/>
        <v>18146.73913043478</v>
      </c>
      <c r="BN165" s="6">
        <v>0</v>
      </c>
      <c r="BO165" s="5">
        <v>0</v>
      </c>
      <c r="BP165" s="8">
        <v>0</v>
      </c>
      <c r="BQ165" s="6">
        <v>0</v>
      </c>
      <c r="BR165" s="5">
        <v>0</v>
      </c>
      <c r="BS165" s="8">
        <v>0</v>
      </c>
      <c r="BT165" s="6">
        <v>0</v>
      </c>
      <c r="BU165" s="5">
        <v>0</v>
      </c>
      <c r="BV165" s="8">
        <v>0</v>
      </c>
      <c r="BW165" s="6">
        <v>0</v>
      </c>
      <c r="BX165" s="5">
        <v>0</v>
      </c>
      <c r="BY165" s="8">
        <v>0</v>
      </c>
      <c r="BZ165" s="6">
        <v>8.734</v>
      </c>
      <c r="CA165" s="5">
        <v>290.52</v>
      </c>
      <c r="CB165" s="8">
        <f t="shared" si="383"/>
        <v>33263.109686283482</v>
      </c>
      <c r="CC165" s="6">
        <v>0</v>
      </c>
      <c r="CD165" s="5">
        <v>0</v>
      </c>
      <c r="CE165" s="8">
        <v>0</v>
      </c>
      <c r="CF165" s="6">
        <v>0</v>
      </c>
      <c r="CG165" s="5">
        <v>0</v>
      </c>
      <c r="CH165" s="8">
        <v>0</v>
      </c>
      <c r="CI165" s="6">
        <v>0</v>
      </c>
      <c r="CJ165" s="5">
        <v>0</v>
      </c>
      <c r="CK165" s="8">
        <v>0</v>
      </c>
      <c r="CL165" s="6"/>
      <c r="CM165" s="5"/>
      <c r="CN165" s="8"/>
      <c r="CO165" s="6">
        <v>0</v>
      </c>
      <c r="CP165" s="5">
        <v>0</v>
      </c>
      <c r="CQ165" s="8">
        <v>0</v>
      </c>
      <c r="CR165" s="6">
        <v>0</v>
      </c>
      <c r="CS165" s="5">
        <v>0</v>
      </c>
      <c r="CT165" s="8">
        <v>0</v>
      </c>
      <c r="CU165" s="6">
        <v>0</v>
      </c>
      <c r="CV165" s="5">
        <v>0</v>
      </c>
      <c r="CW165" s="8">
        <v>0</v>
      </c>
      <c r="CX165" s="6">
        <v>0</v>
      </c>
      <c r="CY165" s="5">
        <v>0</v>
      </c>
      <c r="CZ165" s="8">
        <v>0</v>
      </c>
      <c r="DA165" s="6">
        <v>0</v>
      </c>
      <c r="DB165" s="5">
        <v>0</v>
      </c>
      <c r="DC165" s="8">
        <v>0</v>
      </c>
      <c r="DD165" s="6">
        <v>0</v>
      </c>
      <c r="DE165" s="5">
        <v>0</v>
      </c>
      <c r="DF165" s="8">
        <v>0</v>
      </c>
      <c r="DG165" s="6">
        <v>0</v>
      </c>
      <c r="DH165" s="5">
        <v>0</v>
      </c>
      <c r="DI165" s="8">
        <v>0</v>
      </c>
      <c r="DJ165" s="6">
        <v>0</v>
      </c>
      <c r="DK165" s="5">
        <v>0</v>
      </c>
      <c r="DL165" s="8">
        <v>0</v>
      </c>
      <c r="DM165" s="6">
        <v>0</v>
      </c>
      <c r="DN165" s="5">
        <v>0</v>
      </c>
      <c r="DO165" s="8">
        <v>0</v>
      </c>
      <c r="DP165" s="6">
        <v>0</v>
      </c>
      <c r="DQ165" s="5">
        <v>0</v>
      </c>
      <c r="DR165" s="8">
        <v>0</v>
      </c>
      <c r="DS165" s="6">
        <v>62.926000000000002</v>
      </c>
      <c r="DT165" s="5">
        <v>770.68</v>
      </c>
      <c r="DU165" s="8">
        <f t="shared" si="384"/>
        <v>12247.401709945014</v>
      </c>
      <c r="DV165" s="6">
        <v>67.52</v>
      </c>
      <c r="DW165" s="5">
        <v>1093.17</v>
      </c>
      <c r="DX165" s="8">
        <f t="shared" si="385"/>
        <v>16190.313981042656</v>
      </c>
      <c r="DY165" s="13">
        <f t="shared" si="386"/>
        <v>181.07100000000003</v>
      </c>
      <c r="DZ165" s="8">
        <f t="shared" si="387"/>
        <v>3186.6400000000003</v>
      </c>
    </row>
    <row r="166" spans="1:130" ht="15" customHeight="1" x14ac:dyDescent="0.3">
      <c r="A166" s="45">
        <v>2018</v>
      </c>
      <c r="B166" s="46" t="s">
        <v>6</v>
      </c>
      <c r="C166" s="6">
        <v>0</v>
      </c>
      <c r="D166" s="5">
        <v>0</v>
      </c>
      <c r="E166" s="8">
        <v>0</v>
      </c>
      <c r="F166" s="6">
        <v>0</v>
      </c>
      <c r="G166" s="5">
        <v>0</v>
      </c>
      <c r="H166" s="8">
        <v>0</v>
      </c>
      <c r="I166" s="6">
        <v>0</v>
      </c>
      <c r="J166" s="5">
        <v>0</v>
      </c>
      <c r="K166" s="8">
        <v>0</v>
      </c>
      <c r="L166" s="6">
        <v>14.901</v>
      </c>
      <c r="M166" s="5">
        <v>327.69</v>
      </c>
      <c r="N166" s="8">
        <f t="shared" si="379"/>
        <v>21991.141534125225</v>
      </c>
      <c r="O166" s="6">
        <v>0</v>
      </c>
      <c r="P166" s="5">
        <v>0</v>
      </c>
      <c r="Q166" s="8">
        <v>0</v>
      </c>
      <c r="R166" s="6">
        <v>0</v>
      </c>
      <c r="S166" s="5">
        <v>0</v>
      </c>
      <c r="T166" s="8">
        <v>0</v>
      </c>
      <c r="U166" s="6">
        <v>0</v>
      </c>
      <c r="V166" s="5">
        <v>0</v>
      </c>
      <c r="W166" s="8">
        <v>0</v>
      </c>
      <c r="X166" s="6">
        <v>0</v>
      </c>
      <c r="Y166" s="5">
        <v>0</v>
      </c>
      <c r="Z166" s="8">
        <v>0</v>
      </c>
      <c r="AA166" s="6">
        <v>41.619</v>
      </c>
      <c r="AB166" s="5">
        <v>521.12</v>
      </c>
      <c r="AC166" s="8">
        <f t="shared" si="380"/>
        <v>12521.204257670775</v>
      </c>
      <c r="AD166" s="6">
        <v>0</v>
      </c>
      <c r="AE166" s="5">
        <v>0</v>
      </c>
      <c r="AF166" s="8">
        <v>0</v>
      </c>
      <c r="AG166" s="6">
        <v>0</v>
      </c>
      <c r="AH166" s="5">
        <v>0</v>
      </c>
      <c r="AI166" s="8">
        <v>0</v>
      </c>
      <c r="AJ166" s="6">
        <v>0</v>
      </c>
      <c r="AK166" s="5">
        <v>0</v>
      </c>
      <c r="AL166" s="8">
        <v>0</v>
      </c>
      <c r="AM166" s="6">
        <v>0</v>
      </c>
      <c r="AN166" s="5">
        <v>0</v>
      </c>
      <c r="AO166" s="8">
        <v>0</v>
      </c>
      <c r="AP166" s="6">
        <v>0</v>
      </c>
      <c r="AQ166" s="5">
        <v>0</v>
      </c>
      <c r="AR166" s="8">
        <v>0</v>
      </c>
      <c r="AS166" s="6">
        <v>0</v>
      </c>
      <c r="AT166" s="5">
        <v>0</v>
      </c>
      <c r="AU166" s="8">
        <v>0</v>
      </c>
      <c r="AV166" s="6">
        <v>0</v>
      </c>
      <c r="AW166" s="5">
        <v>0</v>
      </c>
      <c r="AX166" s="8">
        <v>0</v>
      </c>
      <c r="AY166" s="6">
        <v>0</v>
      </c>
      <c r="AZ166" s="5">
        <v>0</v>
      </c>
      <c r="BA166" s="8">
        <v>0</v>
      </c>
      <c r="BB166" s="6">
        <v>0.23499999999999999</v>
      </c>
      <c r="BC166" s="5">
        <v>4.04</v>
      </c>
      <c r="BD166" s="8">
        <f t="shared" si="381"/>
        <v>17191.48936170213</v>
      </c>
      <c r="BE166" s="6">
        <v>0</v>
      </c>
      <c r="BF166" s="5">
        <v>0</v>
      </c>
      <c r="BG166" s="8">
        <v>0</v>
      </c>
      <c r="BH166" s="6">
        <v>0</v>
      </c>
      <c r="BI166" s="5">
        <v>0</v>
      </c>
      <c r="BJ166" s="8">
        <v>0</v>
      </c>
      <c r="BK166" s="6">
        <v>3.68</v>
      </c>
      <c r="BL166" s="5">
        <v>67.37</v>
      </c>
      <c r="BM166" s="8">
        <f t="shared" si="382"/>
        <v>18307.065217391304</v>
      </c>
      <c r="BN166" s="6">
        <v>0</v>
      </c>
      <c r="BO166" s="5">
        <v>0</v>
      </c>
      <c r="BP166" s="8">
        <v>0</v>
      </c>
      <c r="BQ166" s="6">
        <v>0</v>
      </c>
      <c r="BR166" s="5">
        <v>0</v>
      </c>
      <c r="BS166" s="8">
        <v>0</v>
      </c>
      <c r="BT166" s="6">
        <v>0.14799999999999999</v>
      </c>
      <c r="BU166" s="5">
        <v>19.46</v>
      </c>
      <c r="BV166" s="8">
        <f t="shared" ref="BV166:BV171" si="389">BU166/BT166*1000</f>
        <v>131486.48648648651</v>
      </c>
      <c r="BW166" s="6">
        <v>0</v>
      </c>
      <c r="BX166" s="5">
        <v>0</v>
      </c>
      <c r="BY166" s="8">
        <v>0</v>
      </c>
      <c r="BZ166" s="6">
        <v>12.388</v>
      </c>
      <c r="CA166" s="5">
        <v>335.75</v>
      </c>
      <c r="CB166" s="8">
        <f t="shared" si="383"/>
        <v>27102.841459476913</v>
      </c>
      <c r="CC166" s="6">
        <v>0</v>
      </c>
      <c r="CD166" s="5">
        <v>0</v>
      </c>
      <c r="CE166" s="8">
        <v>0</v>
      </c>
      <c r="CF166" s="6">
        <v>0</v>
      </c>
      <c r="CG166" s="5">
        <v>0</v>
      </c>
      <c r="CH166" s="8">
        <v>0</v>
      </c>
      <c r="CI166" s="6">
        <v>0</v>
      </c>
      <c r="CJ166" s="5">
        <v>0</v>
      </c>
      <c r="CK166" s="8">
        <v>0</v>
      </c>
      <c r="CL166" s="6"/>
      <c r="CM166" s="5"/>
      <c r="CN166" s="8"/>
      <c r="CO166" s="6">
        <v>0</v>
      </c>
      <c r="CP166" s="5">
        <v>0</v>
      </c>
      <c r="CQ166" s="8">
        <v>0</v>
      </c>
      <c r="CR166" s="6">
        <v>0</v>
      </c>
      <c r="CS166" s="5">
        <v>0</v>
      </c>
      <c r="CT166" s="8">
        <v>0</v>
      </c>
      <c r="CU166" s="6">
        <v>0</v>
      </c>
      <c r="CV166" s="5">
        <v>0</v>
      </c>
      <c r="CW166" s="8">
        <v>0</v>
      </c>
      <c r="CX166" s="6">
        <v>0</v>
      </c>
      <c r="CY166" s="5">
        <v>0</v>
      </c>
      <c r="CZ166" s="8">
        <v>0</v>
      </c>
      <c r="DA166" s="6">
        <v>0</v>
      </c>
      <c r="DB166" s="5">
        <v>0</v>
      </c>
      <c r="DC166" s="8">
        <v>0</v>
      </c>
      <c r="DD166" s="6">
        <v>4.8559999999999999</v>
      </c>
      <c r="DE166" s="5">
        <v>86.1</v>
      </c>
      <c r="DF166" s="8">
        <f t="shared" ref="DF166" si="390">DE166/DD166*1000</f>
        <v>17730.642504118616</v>
      </c>
      <c r="DG166" s="6">
        <v>0</v>
      </c>
      <c r="DH166" s="5">
        <v>0</v>
      </c>
      <c r="DI166" s="8">
        <v>0</v>
      </c>
      <c r="DJ166" s="6">
        <v>0</v>
      </c>
      <c r="DK166" s="5">
        <v>0</v>
      </c>
      <c r="DL166" s="8">
        <v>0</v>
      </c>
      <c r="DM166" s="6">
        <v>0</v>
      </c>
      <c r="DN166" s="5">
        <v>0</v>
      </c>
      <c r="DO166" s="8">
        <v>0</v>
      </c>
      <c r="DP166" s="6">
        <v>0</v>
      </c>
      <c r="DQ166" s="5">
        <v>0</v>
      </c>
      <c r="DR166" s="8">
        <v>0</v>
      </c>
      <c r="DS166" s="6">
        <v>113.72</v>
      </c>
      <c r="DT166" s="5">
        <v>1359.68</v>
      </c>
      <c r="DU166" s="8">
        <f t="shared" si="384"/>
        <v>11956.384101301444</v>
      </c>
      <c r="DV166" s="6">
        <v>138.76</v>
      </c>
      <c r="DW166" s="5">
        <v>2133.5500000000002</v>
      </c>
      <c r="DX166" s="8">
        <f t="shared" si="385"/>
        <v>15375.828769097725</v>
      </c>
      <c r="DY166" s="13">
        <f t="shared" si="386"/>
        <v>330.30700000000002</v>
      </c>
      <c r="DZ166" s="8">
        <f t="shared" si="387"/>
        <v>4854.76</v>
      </c>
    </row>
    <row r="167" spans="1:130" ht="15" customHeight="1" x14ac:dyDescent="0.3">
      <c r="A167" s="45">
        <v>2018</v>
      </c>
      <c r="B167" s="46" t="s">
        <v>7</v>
      </c>
      <c r="C167" s="6">
        <v>0</v>
      </c>
      <c r="D167" s="5">
        <v>0</v>
      </c>
      <c r="E167" s="8">
        <v>0</v>
      </c>
      <c r="F167" s="6">
        <v>0</v>
      </c>
      <c r="G167" s="5">
        <v>0</v>
      </c>
      <c r="H167" s="8">
        <v>0</v>
      </c>
      <c r="I167" s="6">
        <v>0</v>
      </c>
      <c r="J167" s="5">
        <v>0</v>
      </c>
      <c r="K167" s="8">
        <v>0</v>
      </c>
      <c r="L167" s="6">
        <v>107.10239999999999</v>
      </c>
      <c r="M167" s="5">
        <v>1565.482</v>
      </c>
      <c r="N167" s="8">
        <f t="shared" si="379"/>
        <v>14616.684593435815</v>
      </c>
      <c r="O167" s="6">
        <v>0</v>
      </c>
      <c r="P167" s="5">
        <v>0</v>
      </c>
      <c r="Q167" s="8">
        <v>0</v>
      </c>
      <c r="R167" s="6">
        <v>0</v>
      </c>
      <c r="S167" s="5">
        <v>0</v>
      </c>
      <c r="T167" s="8">
        <v>0</v>
      </c>
      <c r="U167" s="6">
        <v>0</v>
      </c>
      <c r="V167" s="5">
        <v>0</v>
      </c>
      <c r="W167" s="8">
        <v>0</v>
      </c>
      <c r="X167" s="6">
        <v>0</v>
      </c>
      <c r="Y167" s="5">
        <v>0</v>
      </c>
      <c r="Z167" s="8">
        <v>0</v>
      </c>
      <c r="AA167" s="6">
        <v>22.374459999999999</v>
      </c>
      <c r="AB167" s="5">
        <v>459.19400000000002</v>
      </c>
      <c r="AC167" s="8">
        <f t="shared" si="380"/>
        <v>20523.132178385535</v>
      </c>
      <c r="AD167" s="6">
        <v>0</v>
      </c>
      <c r="AE167" s="5">
        <v>0</v>
      </c>
      <c r="AF167" s="8">
        <v>0</v>
      </c>
      <c r="AG167" s="6">
        <v>0</v>
      </c>
      <c r="AH167" s="5">
        <v>0</v>
      </c>
      <c r="AI167" s="8">
        <v>0</v>
      </c>
      <c r="AJ167" s="6">
        <v>0</v>
      </c>
      <c r="AK167" s="5">
        <v>0</v>
      </c>
      <c r="AL167" s="8">
        <v>0</v>
      </c>
      <c r="AM167" s="6">
        <v>0</v>
      </c>
      <c r="AN167" s="5">
        <v>0</v>
      </c>
      <c r="AO167" s="8">
        <v>0</v>
      </c>
      <c r="AP167" s="6">
        <v>0</v>
      </c>
      <c r="AQ167" s="5">
        <v>0</v>
      </c>
      <c r="AR167" s="8">
        <v>0</v>
      </c>
      <c r="AS167" s="6">
        <v>0</v>
      </c>
      <c r="AT167" s="5">
        <v>0</v>
      </c>
      <c r="AU167" s="8">
        <v>0</v>
      </c>
      <c r="AV167" s="6">
        <v>0</v>
      </c>
      <c r="AW167" s="5">
        <v>0</v>
      </c>
      <c r="AX167" s="8">
        <v>0</v>
      </c>
      <c r="AY167" s="6">
        <v>0</v>
      </c>
      <c r="AZ167" s="5">
        <v>0</v>
      </c>
      <c r="BA167" s="8">
        <v>0</v>
      </c>
      <c r="BB167" s="6">
        <v>0.27400000000000002</v>
      </c>
      <c r="BC167" s="5">
        <v>4.3159999999999998</v>
      </c>
      <c r="BD167" s="8">
        <f t="shared" si="381"/>
        <v>15751.824817518245</v>
      </c>
      <c r="BE167" s="6">
        <v>0</v>
      </c>
      <c r="BF167" s="5">
        <v>0</v>
      </c>
      <c r="BG167" s="8">
        <v>0</v>
      </c>
      <c r="BH167" s="6">
        <v>0</v>
      </c>
      <c r="BI167" s="5">
        <v>0</v>
      </c>
      <c r="BJ167" s="8">
        <v>0</v>
      </c>
      <c r="BK167" s="6">
        <v>28.259509999999999</v>
      </c>
      <c r="BL167" s="5">
        <v>390.959</v>
      </c>
      <c r="BM167" s="8">
        <f t="shared" si="382"/>
        <v>13834.599396804828</v>
      </c>
      <c r="BN167" s="6">
        <v>0</v>
      </c>
      <c r="BO167" s="5">
        <v>0</v>
      </c>
      <c r="BP167" s="8">
        <v>0</v>
      </c>
      <c r="BQ167" s="6">
        <v>0</v>
      </c>
      <c r="BR167" s="5">
        <v>0</v>
      </c>
      <c r="BS167" s="8">
        <v>0</v>
      </c>
      <c r="BT167" s="6">
        <v>10.8</v>
      </c>
      <c r="BU167" s="5">
        <v>210.94200000000001</v>
      </c>
      <c r="BV167" s="8">
        <f t="shared" si="389"/>
        <v>19531.666666666668</v>
      </c>
      <c r="BW167" s="6">
        <v>0</v>
      </c>
      <c r="BX167" s="5">
        <v>0</v>
      </c>
      <c r="BY167" s="8">
        <v>0</v>
      </c>
      <c r="BZ167" s="6">
        <v>7.5970000000000004</v>
      </c>
      <c r="CA167" s="5">
        <v>259.27</v>
      </c>
      <c r="CB167" s="8">
        <f t="shared" si="383"/>
        <v>34127.945241542715</v>
      </c>
      <c r="CC167" s="6">
        <v>0</v>
      </c>
      <c r="CD167" s="5">
        <v>0</v>
      </c>
      <c r="CE167" s="8">
        <v>0</v>
      </c>
      <c r="CF167" s="6">
        <v>0</v>
      </c>
      <c r="CG167" s="5">
        <v>0</v>
      </c>
      <c r="CH167" s="8">
        <v>0</v>
      </c>
      <c r="CI167" s="6">
        <v>0</v>
      </c>
      <c r="CJ167" s="5">
        <v>0</v>
      </c>
      <c r="CK167" s="8">
        <v>0</v>
      </c>
      <c r="CL167" s="6"/>
      <c r="CM167" s="5"/>
      <c r="CN167" s="8"/>
      <c r="CO167" s="6">
        <v>0</v>
      </c>
      <c r="CP167" s="5">
        <v>0</v>
      </c>
      <c r="CQ167" s="8">
        <v>0</v>
      </c>
      <c r="CR167" s="6">
        <v>0</v>
      </c>
      <c r="CS167" s="5">
        <v>0</v>
      </c>
      <c r="CT167" s="8">
        <v>0</v>
      </c>
      <c r="CU167" s="6">
        <v>0</v>
      </c>
      <c r="CV167" s="5">
        <v>0</v>
      </c>
      <c r="CW167" s="8">
        <v>0</v>
      </c>
      <c r="CX167" s="6">
        <v>0</v>
      </c>
      <c r="CY167" s="5">
        <v>0</v>
      </c>
      <c r="CZ167" s="8">
        <v>0</v>
      </c>
      <c r="DA167" s="6">
        <v>0</v>
      </c>
      <c r="DB167" s="5">
        <v>0</v>
      </c>
      <c r="DC167" s="8">
        <v>0</v>
      </c>
      <c r="DD167" s="6">
        <v>0</v>
      </c>
      <c r="DE167" s="5">
        <v>0</v>
      </c>
      <c r="DF167" s="8">
        <v>0</v>
      </c>
      <c r="DG167" s="6">
        <v>0</v>
      </c>
      <c r="DH167" s="5">
        <v>0</v>
      </c>
      <c r="DI167" s="8">
        <v>0</v>
      </c>
      <c r="DJ167" s="6">
        <v>0</v>
      </c>
      <c r="DK167" s="5">
        <v>0</v>
      </c>
      <c r="DL167" s="8">
        <v>0</v>
      </c>
      <c r="DM167" s="6">
        <v>0</v>
      </c>
      <c r="DN167" s="5">
        <v>0</v>
      </c>
      <c r="DO167" s="8">
        <v>0</v>
      </c>
      <c r="DP167" s="6">
        <v>0</v>
      </c>
      <c r="DQ167" s="5">
        <v>0</v>
      </c>
      <c r="DR167" s="8">
        <v>0</v>
      </c>
      <c r="DS167" s="6">
        <v>33.981000000000002</v>
      </c>
      <c r="DT167" s="5">
        <v>376.54500000000002</v>
      </c>
      <c r="DU167" s="8">
        <f t="shared" si="384"/>
        <v>11081.045290015009</v>
      </c>
      <c r="DV167" s="6">
        <v>47.4</v>
      </c>
      <c r="DW167" s="5">
        <v>674.98800000000006</v>
      </c>
      <c r="DX167" s="8">
        <f t="shared" si="385"/>
        <v>14240.253164556963</v>
      </c>
      <c r="DY167" s="13">
        <f t="shared" si="386"/>
        <v>257.78836999999999</v>
      </c>
      <c r="DZ167" s="8">
        <f t="shared" si="387"/>
        <v>3941.6960000000004</v>
      </c>
    </row>
    <row r="168" spans="1:130" ht="15" customHeight="1" x14ac:dyDescent="0.3">
      <c r="A168" s="45">
        <v>2018</v>
      </c>
      <c r="B168" s="46" t="s">
        <v>8</v>
      </c>
      <c r="C168" s="6">
        <v>0</v>
      </c>
      <c r="D168" s="5">
        <v>0</v>
      </c>
      <c r="E168" s="8">
        <v>0</v>
      </c>
      <c r="F168" s="6">
        <v>0</v>
      </c>
      <c r="G168" s="5">
        <v>0</v>
      </c>
      <c r="H168" s="8">
        <v>0</v>
      </c>
      <c r="I168" s="6">
        <v>0</v>
      </c>
      <c r="J168" s="5">
        <v>0</v>
      </c>
      <c r="K168" s="8">
        <v>0</v>
      </c>
      <c r="L168" s="6">
        <v>9.6640100000000011</v>
      </c>
      <c r="M168" s="5">
        <v>308.87900000000002</v>
      </c>
      <c r="N168" s="8">
        <f t="shared" si="379"/>
        <v>31961.783979942073</v>
      </c>
      <c r="O168" s="6">
        <v>0</v>
      </c>
      <c r="P168" s="5">
        <v>0</v>
      </c>
      <c r="Q168" s="8">
        <v>0</v>
      </c>
      <c r="R168" s="6">
        <v>0</v>
      </c>
      <c r="S168" s="5">
        <v>0</v>
      </c>
      <c r="T168" s="8">
        <v>0</v>
      </c>
      <c r="U168" s="6">
        <v>0</v>
      </c>
      <c r="V168" s="5">
        <v>0</v>
      </c>
      <c r="W168" s="8">
        <v>0</v>
      </c>
      <c r="X168" s="6">
        <v>0</v>
      </c>
      <c r="Y168" s="5">
        <v>0</v>
      </c>
      <c r="Z168" s="8">
        <v>0</v>
      </c>
      <c r="AA168" s="6">
        <v>23.038419999999999</v>
      </c>
      <c r="AB168" s="5">
        <v>482.39699999999999</v>
      </c>
      <c r="AC168" s="8">
        <f t="shared" si="380"/>
        <v>20938.805699349174</v>
      </c>
      <c r="AD168" s="6">
        <v>0</v>
      </c>
      <c r="AE168" s="5">
        <v>0</v>
      </c>
      <c r="AF168" s="8">
        <v>0</v>
      </c>
      <c r="AG168" s="6">
        <v>0</v>
      </c>
      <c r="AH168" s="5">
        <v>0</v>
      </c>
      <c r="AI168" s="8">
        <v>0</v>
      </c>
      <c r="AJ168" s="6">
        <v>0</v>
      </c>
      <c r="AK168" s="5">
        <v>0</v>
      </c>
      <c r="AL168" s="8">
        <v>0</v>
      </c>
      <c r="AM168" s="6">
        <v>0</v>
      </c>
      <c r="AN168" s="5">
        <v>0</v>
      </c>
      <c r="AO168" s="8">
        <v>0</v>
      </c>
      <c r="AP168" s="6">
        <v>0</v>
      </c>
      <c r="AQ168" s="5">
        <v>0</v>
      </c>
      <c r="AR168" s="8">
        <v>0</v>
      </c>
      <c r="AS168" s="6">
        <v>0</v>
      </c>
      <c r="AT168" s="5">
        <v>0</v>
      </c>
      <c r="AU168" s="8">
        <v>0</v>
      </c>
      <c r="AV168" s="6">
        <v>0</v>
      </c>
      <c r="AW168" s="5">
        <v>0</v>
      </c>
      <c r="AX168" s="8">
        <v>0</v>
      </c>
      <c r="AY168" s="6">
        <v>0</v>
      </c>
      <c r="AZ168" s="5">
        <v>0</v>
      </c>
      <c r="BA168" s="8">
        <v>0</v>
      </c>
      <c r="BB168" s="6">
        <v>1.038</v>
      </c>
      <c r="BC168" s="5">
        <v>17.332000000000001</v>
      </c>
      <c r="BD168" s="8">
        <f t="shared" si="381"/>
        <v>16697.495183044317</v>
      </c>
      <c r="BE168" s="6">
        <v>0</v>
      </c>
      <c r="BF168" s="5">
        <v>0</v>
      </c>
      <c r="BG168" s="8">
        <v>0</v>
      </c>
      <c r="BH168" s="6">
        <v>0</v>
      </c>
      <c r="BI168" s="5">
        <v>0</v>
      </c>
      <c r="BJ168" s="8">
        <v>0</v>
      </c>
      <c r="BK168" s="6">
        <v>0</v>
      </c>
      <c r="BL168" s="5">
        <v>0</v>
      </c>
      <c r="BM168" s="8">
        <v>0</v>
      </c>
      <c r="BN168" s="6">
        <v>0</v>
      </c>
      <c r="BO168" s="5">
        <v>0</v>
      </c>
      <c r="BP168" s="8">
        <v>0</v>
      </c>
      <c r="BQ168" s="6">
        <v>0</v>
      </c>
      <c r="BR168" s="5">
        <v>0</v>
      </c>
      <c r="BS168" s="8">
        <v>0</v>
      </c>
      <c r="BT168" s="6">
        <v>0.27600000000000002</v>
      </c>
      <c r="BU168" s="5">
        <v>210.94200000000001</v>
      </c>
      <c r="BV168" s="8">
        <f t="shared" si="389"/>
        <v>764282.6086956521</v>
      </c>
      <c r="BW168" s="6">
        <v>0</v>
      </c>
      <c r="BX168" s="5">
        <v>0</v>
      </c>
      <c r="BY168" s="8">
        <v>0</v>
      </c>
      <c r="BZ168" s="6">
        <v>16.722000000000001</v>
      </c>
      <c r="CA168" s="5">
        <v>440.07400000000001</v>
      </c>
      <c r="CB168" s="8">
        <f t="shared" si="383"/>
        <v>26317.067336443008</v>
      </c>
      <c r="CC168" s="6">
        <v>0</v>
      </c>
      <c r="CD168" s="5">
        <v>0</v>
      </c>
      <c r="CE168" s="8">
        <v>0</v>
      </c>
      <c r="CF168" s="6">
        <v>0</v>
      </c>
      <c r="CG168" s="5">
        <v>0</v>
      </c>
      <c r="CH168" s="8">
        <v>0</v>
      </c>
      <c r="CI168" s="6">
        <v>0</v>
      </c>
      <c r="CJ168" s="5">
        <v>0</v>
      </c>
      <c r="CK168" s="8">
        <v>0</v>
      </c>
      <c r="CL168" s="6"/>
      <c r="CM168" s="5"/>
      <c r="CN168" s="8"/>
      <c r="CO168" s="6">
        <v>0</v>
      </c>
      <c r="CP168" s="5">
        <v>0</v>
      </c>
      <c r="CQ168" s="8">
        <v>0</v>
      </c>
      <c r="CR168" s="6">
        <v>0</v>
      </c>
      <c r="CS168" s="5">
        <v>0</v>
      </c>
      <c r="CT168" s="8">
        <v>0</v>
      </c>
      <c r="CU168" s="6">
        <v>0</v>
      </c>
      <c r="CV168" s="5">
        <v>0</v>
      </c>
      <c r="CW168" s="8">
        <v>0</v>
      </c>
      <c r="CX168" s="6">
        <v>0</v>
      </c>
      <c r="CY168" s="5">
        <v>0</v>
      </c>
      <c r="CZ168" s="8">
        <v>0</v>
      </c>
      <c r="DA168" s="6">
        <v>0</v>
      </c>
      <c r="DB168" s="5">
        <v>0</v>
      </c>
      <c r="DC168" s="8">
        <v>0</v>
      </c>
      <c r="DD168" s="6">
        <v>0</v>
      </c>
      <c r="DE168" s="5">
        <v>0</v>
      </c>
      <c r="DF168" s="8">
        <v>0</v>
      </c>
      <c r="DG168" s="6">
        <v>0</v>
      </c>
      <c r="DH168" s="5">
        <v>0</v>
      </c>
      <c r="DI168" s="8">
        <v>0</v>
      </c>
      <c r="DJ168" s="6">
        <v>0</v>
      </c>
      <c r="DK168" s="5">
        <v>0</v>
      </c>
      <c r="DL168" s="8">
        <v>0</v>
      </c>
      <c r="DM168" s="6">
        <v>0</v>
      </c>
      <c r="DN168" s="5">
        <v>0</v>
      </c>
      <c r="DO168" s="8">
        <v>0</v>
      </c>
      <c r="DP168" s="6">
        <v>0</v>
      </c>
      <c r="DQ168" s="5">
        <v>0</v>
      </c>
      <c r="DR168" s="8">
        <v>0</v>
      </c>
      <c r="DS168" s="6">
        <v>84.8</v>
      </c>
      <c r="DT168" s="5">
        <v>910.61599999999999</v>
      </c>
      <c r="DU168" s="8">
        <f t="shared" si="384"/>
        <v>10738.396226415094</v>
      </c>
      <c r="DV168" s="6">
        <v>77.239999999999995</v>
      </c>
      <c r="DW168" s="5">
        <v>1216.626</v>
      </c>
      <c r="DX168" s="8">
        <f t="shared" si="385"/>
        <v>15751.242879337133</v>
      </c>
      <c r="DY168" s="13">
        <f t="shared" si="386"/>
        <v>212.77843000000001</v>
      </c>
      <c r="DZ168" s="8">
        <f t="shared" si="387"/>
        <v>3586.866</v>
      </c>
    </row>
    <row r="169" spans="1:130" ht="15" customHeight="1" x14ac:dyDescent="0.3">
      <c r="A169" s="45">
        <v>2018</v>
      </c>
      <c r="B169" s="46" t="s">
        <v>9</v>
      </c>
      <c r="C169" s="6">
        <v>0</v>
      </c>
      <c r="D169" s="5">
        <v>0</v>
      </c>
      <c r="E169" s="8">
        <v>0</v>
      </c>
      <c r="F169" s="6">
        <v>0</v>
      </c>
      <c r="G169" s="5">
        <v>0</v>
      </c>
      <c r="H169" s="8">
        <v>0</v>
      </c>
      <c r="I169" s="6">
        <v>0</v>
      </c>
      <c r="J169" s="5">
        <v>0</v>
      </c>
      <c r="K169" s="8">
        <v>0</v>
      </c>
      <c r="L169" s="6">
        <v>33.672460000000001</v>
      </c>
      <c r="M169" s="5">
        <v>767.71299999999997</v>
      </c>
      <c r="N169" s="8">
        <f t="shared" si="379"/>
        <v>22799.433127249984</v>
      </c>
      <c r="O169" s="6">
        <v>0</v>
      </c>
      <c r="P169" s="5">
        <v>0</v>
      </c>
      <c r="Q169" s="8">
        <v>0</v>
      </c>
      <c r="R169" s="6">
        <v>0</v>
      </c>
      <c r="S169" s="5">
        <v>0</v>
      </c>
      <c r="T169" s="8">
        <v>0</v>
      </c>
      <c r="U169" s="6">
        <v>0</v>
      </c>
      <c r="V169" s="5">
        <v>0</v>
      </c>
      <c r="W169" s="8">
        <v>0</v>
      </c>
      <c r="X169" s="6">
        <v>0</v>
      </c>
      <c r="Y169" s="5">
        <v>0</v>
      </c>
      <c r="Z169" s="8">
        <v>0</v>
      </c>
      <c r="AA169" s="6">
        <v>18.795200000000001</v>
      </c>
      <c r="AB169" s="5">
        <v>478.40100000000001</v>
      </c>
      <c r="AC169" s="8">
        <f t="shared" si="380"/>
        <v>25453.360432450834</v>
      </c>
      <c r="AD169" s="6">
        <v>0</v>
      </c>
      <c r="AE169" s="5">
        <v>0</v>
      </c>
      <c r="AF169" s="8">
        <v>0</v>
      </c>
      <c r="AG169" s="6">
        <v>0</v>
      </c>
      <c r="AH169" s="5">
        <v>0</v>
      </c>
      <c r="AI169" s="8">
        <v>0</v>
      </c>
      <c r="AJ169" s="6">
        <v>0</v>
      </c>
      <c r="AK169" s="5">
        <v>0</v>
      </c>
      <c r="AL169" s="8">
        <v>0</v>
      </c>
      <c r="AM169" s="6">
        <v>0</v>
      </c>
      <c r="AN169" s="5">
        <v>0</v>
      </c>
      <c r="AO169" s="8">
        <v>0</v>
      </c>
      <c r="AP169" s="6">
        <v>0</v>
      </c>
      <c r="AQ169" s="5">
        <v>0</v>
      </c>
      <c r="AR169" s="8">
        <v>0</v>
      </c>
      <c r="AS169" s="6">
        <v>0</v>
      </c>
      <c r="AT169" s="5">
        <v>0</v>
      </c>
      <c r="AU169" s="8">
        <v>0</v>
      </c>
      <c r="AV169" s="6">
        <v>0</v>
      </c>
      <c r="AW169" s="5">
        <v>0</v>
      </c>
      <c r="AX169" s="8">
        <v>0</v>
      </c>
      <c r="AY169" s="6">
        <v>0</v>
      </c>
      <c r="AZ169" s="5">
        <v>0</v>
      </c>
      <c r="BA169" s="8">
        <v>0</v>
      </c>
      <c r="BB169" s="6">
        <v>0.46800000000000003</v>
      </c>
      <c r="BC169" s="5">
        <v>10.705</v>
      </c>
      <c r="BD169" s="8">
        <f t="shared" si="381"/>
        <v>22873.931623931621</v>
      </c>
      <c r="BE169" s="6">
        <v>0</v>
      </c>
      <c r="BF169" s="5">
        <v>0</v>
      </c>
      <c r="BG169" s="8">
        <v>0</v>
      </c>
      <c r="BH169" s="6">
        <v>0</v>
      </c>
      <c r="BI169" s="5">
        <v>0</v>
      </c>
      <c r="BJ169" s="8">
        <v>0</v>
      </c>
      <c r="BK169" s="6">
        <v>2.76</v>
      </c>
      <c r="BL169" s="5">
        <v>50.524999999999999</v>
      </c>
      <c r="BM169" s="8">
        <f t="shared" si="382"/>
        <v>18306.159420289856</v>
      </c>
      <c r="BN169" s="6">
        <v>0</v>
      </c>
      <c r="BO169" s="5">
        <v>0</v>
      </c>
      <c r="BP169" s="8">
        <v>0</v>
      </c>
      <c r="BQ169" s="6">
        <v>0</v>
      </c>
      <c r="BR169" s="5">
        <v>0</v>
      </c>
      <c r="BS169" s="8">
        <v>0</v>
      </c>
      <c r="BT169" s="6">
        <v>3.6799999999999999E-2</v>
      </c>
      <c r="BU169" s="5">
        <v>0.69299999999999995</v>
      </c>
      <c r="BV169" s="8">
        <f t="shared" si="389"/>
        <v>18831.521739130432</v>
      </c>
      <c r="BW169" s="6">
        <v>0</v>
      </c>
      <c r="BX169" s="5">
        <v>0</v>
      </c>
      <c r="BY169" s="8">
        <v>0</v>
      </c>
      <c r="BZ169" s="6">
        <v>45.286230000000003</v>
      </c>
      <c r="CA169" s="5">
        <v>1271.569</v>
      </c>
      <c r="CB169" s="8">
        <f t="shared" si="383"/>
        <v>28078.490967342608</v>
      </c>
      <c r="CC169" s="6">
        <v>0</v>
      </c>
      <c r="CD169" s="5">
        <v>0</v>
      </c>
      <c r="CE169" s="8">
        <v>0</v>
      </c>
      <c r="CF169" s="6">
        <v>0</v>
      </c>
      <c r="CG169" s="5">
        <v>0</v>
      </c>
      <c r="CH169" s="8">
        <v>0</v>
      </c>
      <c r="CI169" s="6">
        <v>0</v>
      </c>
      <c r="CJ169" s="5">
        <v>0</v>
      </c>
      <c r="CK169" s="8">
        <v>0</v>
      </c>
      <c r="CL169" s="6"/>
      <c r="CM169" s="5"/>
      <c r="CN169" s="8"/>
      <c r="CO169" s="6">
        <v>0</v>
      </c>
      <c r="CP169" s="5">
        <v>0</v>
      </c>
      <c r="CQ169" s="8">
        <v>0</v>
      </c>
      <c r="CR169" s="6">
        <v>0</v>
      </c>
      <c r="CS169" s="5">
        <v>0</v>
      </c>
      <c r="CT169" s="8">
        <v>0</v>
      </c>
      <c r="CU169" s="6">
        <v>0</v>
      </c>
      <c r="CV169" s="5">
        <v>0</v>
      </c>
      <c r="CW169" s="8">
        <v>0</v>
      </c>
      <c r="CX169" s="6">
        <v>0</v>
      </c>
      <c r="CY169" s="5">
        <v>0</v>
      </c>
      <c r="CZ169" s="8">
        <v>0</v>
      </c>
      <c r="DA169" s="6">
        <v>0</v>
      </c>
      <c r="DB169" s="5">
        <v>0</v>
      </c>
      <c r="DC169" s="8">
        <v>0</v>
      </c>
      <c r="DD169" s="6">
        <v>0</v>
      </c>
      <c r="DE169" s="5">
        <v>0</v>
      </c>
      <c r="DF169" s="8">
        <v>0</v>
      </c>
      <c r="DG169" s="6">
        <v>0</v>
      </c>
      <c r="DH169" s="5">
        <v>0</v>
      </c>
      <c r="DI169" s="8">
        <v>0</v>
      </c>
      <c r="DJ169" s="6">
        <v>0</v>
      </c>
      <c r="DK169" s="5">
        <v>0</v>
      </c>
      <c r="DL169" s="8">
        <v>0</v>
      </c>
      <c r="DM169" s="6">
        <v>0</v>
      </c>
      <c r="DN169" s="5">
        <v>0</v>
      </c>
      <c r="DO169" s="8">
        <v>0</v>
      </c>
      <c r="DP169" s="6">
        <v>0</v>
      </c>
      <c r="DQ169" s="5">
        <v>0</v>
      </c>
      <c r="DR169" s="8">
        <v>0</v>
      </c>
      <c r="DS169" s="6">
        <v>48.9</v>
      </c>
      <c r="DT169" s="5">
        <v>769.976</v>
      </c>
      <c r="DU169" s="8">
        <f t="shared" si="384"/>
        <v>15745.930470347648</v>
      </c>
      <c r="DV169" s="6">
        <v>244.86</v>
      </c>
      <c r="DW169" s="5">
        <v>3272.8420000000001</v>
      </c>
      <c r="DX169" s="8">
        <f t="shared" si="385"/>
        <v>13366.176590704892</v>
      </c>
      <c r="DY169" s="13">
        <f t="shared" si="386"/>
        <v>394.77869000000004</v>
      </c>
      <c r="DZ169" s="8">
        <f t="shared" si="387"/>
        <v>6622.424</v>
      </c>
    </row>
    <row r="170" spans="1:130" ht="15" customHeight="1" x14ac:dyDescent="0.3">
      <c r="A170" s="45">
        <v>2018</v>
      </c>
      <c r="B170" s="46" t="s">
        <v>10</v>
      </c>
      <c r="C170" s="6">
        <v>0</v>
      </c>
      <c r="D170" s="5">
        <v>0</v>
      </c>
      <c r="E170" s="8">
        <v>0</v>
      </c>
      <c r="F170" s="6">
        <v>0</v>
      </c>
      <c r="G170" s="5">
        <v>0</v>
      </c>
      <c r="H170" s="8">
        <v>0</v>
      </c>
      <c r="I170" s="6">
        <v>0</v>
      </c>
      <c r="J170" s="5">
        <v>0</v>
      </c>
      <c r="K170" s="8">
        <v>0</v>
      </c>
      <c r="L170" s="6">
        <v>7.16</v>
      </c>
      <c r="M170" s="5">
        <v>245.952</v>
      </c>
      <c r="N170" s="8">
        <f t="shared" si="379"/>
        <v>34350.837988826817</v>
      </c>
      <c r="O170" s="6">
        <v>0</v>
      </c>
      <c r="P170" s="5">
        <v>0</v>
      </c>
      <c r="Q170" s="8">
        <v>0</v>
      </c>
      <c r="R170" s="6">
        <v>0</v>
      </c>
      <c r="S170" s="5">
        <v>0</v>
      </c>
      <c r="T170" s="8">
        <v>0</v>
      </c>
      <c r="U170" s="6">
        <v>0</v>
      </c>
      <c r="V170" s="5">
        <v>0</v>
      </c>
      <c r="W170" s="8">
        <v>0</v>
      </c>
      <c r="X170" s="6">
        <v>0</v>
      </c>
      <c r="Y170" s="5">
        <v>0</v>
      </c>
      <c r="Z170" s="8">
        <v>0</v>
      </c>
      <c r="AA170" s="6">
        <v>16.470400000000001</v>
      </c>
      <c r="AB170" s="5">
        <v>340.72500000000002</v>
      </c>
      <c r="AC170" s="8">
        <f t="shared" si="380"/>
        <v>20687.111424130559</v>
      </c>
      <c r="AD170" s="6">
        <v>0</v>
      </c>
      <c r="AE170" s="5">
        <v>0</v>
      </c>
      <c r="AF170" s="8">
        <v>0</v>
      </c>
      <c r="AG170" s="6">
        <v>0</v>
      </c>
      <c r="AH170" s="5">
        <v>0</v>
      </c>
      <c r="AI170" s="8">
        <v>0</v>
      </c>
      <c r="AJ170" s="6">
        <v>0</v>
      </c>
      <c r="AK170" s="5">
        <v>0</v>
      </c>
      <c r="AL170" s="8">
        <v>0</v>
      </c>
      <c r="AM170" s="6">
        <v>0</v>
      </c>
      <c r="AN170" s="5">
        <v>0</v>
      </c>
      <c r="AO170" s="8">
        <v>0</v>
      </c>
      <c r="AP170" s="6">
        <v>0</v>
      </c>
      <c r="AQ170" s="5">
        <v>0</v>
      </c>
      <c r="AR170" s="8">
        <v>0</v>
      </c>
      <c r="AS170" s="6">
        <v>0</v>
      </c>
      <c r="AT170" s="5">
        <v>0</v>
      </c>
      <c r="AU170" s="8">
        <v>0</v>
      </c>
      <c r="AV170" s="6">
        <v>0</v>
      </c>
      <c r="AW170" s="5">
        <v>0</v>
      </c>
      <c r="AX170" s="8">
        <v>0</v>
      </c>
      <c r="AY170" s="6">
        <v>0</v>
      </c>
      <c r="AZ170" s="5">
        <v>0</v>
      </c>
      <c r="BA170" s="8">
        <v>0</v>
      </c>
      <c r="BB170" s="6">
        <v>0.82699999999999996</v>
      </c>
      <c r="BC170" s="5">
        <v>13.87</v>
      </c>
      <c r="BD170" s="8">
        <f t="shared" si="381"/>
        <v>16771.463119709791</v>
      </c>
      <c r="BE170" s="6">
        <v>0</v>
      </c>
      <c r="BF170" s="5">
        <v>0</v>
      </c>
      <c r="BG170" s="8">
        <v>0</v>
      </c>
      <c r="BH170" s="6">
        <v>0</v>
      </c>
      <c r="BI170" s="5">
        <v>0</v>
      </c>
      <c r="BJ170" s="8">
        <v>0</v>
      </c>
      <c r="BK170" s="6">
        <v>0</v>
      </c>
      <c r="BL170" s="5">
        <v>0</v>
      </c>
      <c r="BM170" s="8">
        <v>0</v>
      </c>
      <c r="BN170" s="6">
        <v>0</v>
      </c>
      <c r="BO170" s="5">
        <v>0</v>
      </c>
      <c r="BP170" s="8">
        <v>0</v>
      </c>
      <c r="BQ170" s="6">
        <v>0</v>
      </c>
      <c r="BR170" s="5">
        <v>0</v>
      </c>
      <c r="BS170" s="8">
        <v>0</v>
      </c>
      <c r="BT170" s="6">
        <v>0.6</v>
      </c>
      <c r="BU170" s="5">
        <v>208.85400000000001</v>
      </c>
      <c r="BV170" s="8">
        <f t="shared" si="389"/>
        <v>348090.00000000006</v>
      </c>
      <c r="BW170" s="6">
        <v>0</v>
      </c>
      <c r="BX170" s="5">
        <v>0</v>
      </c>
      <c r="BY170" s="8">
        <v>0</v>
      </c>
      <c r="BZ170" s="6">
        <v>11.25</v>
      </c>
      <c r="CA170" s="5">
        <v>378.92899999999997</v>
      </c>
      <c r="CB170" s="8">
        <f t="shared" si="383"/>
        <v>33682.577777777777</v>
      </c>
      <c r="CC170" s="6">
        <v>0</v>
      </c>
      <c r="CD170" s="5">
        <v>0</v>
      </c>
      <c r="CE170" s="8">
        <v>0</v>
      </c>
      <c r="CF170" s="6">
        <v>0</v>
      </c>
      <c r="CG170" s="5">
        <v>0</v>
      </c>
      <c r="CH170" s="8">
        <v>0</v>
      </c>
      <c r="CI170" s="6">
        <v>0</v>
      </c>
      <c r="CJ170" s="5">
        <v>0</v>
      </c>
      <c r="CK170" s="8">
        <v>0</v>
      </c>
      <c r="CL170" s="6"/>
      <c r="CM170" s="5"/>
      <c r="CN170" s="8"/>
      <c r="CO170" s="6">
        <v>0</v>
      </c>
      <c r="CP170" s="5">
        <v>0</v>
      </c>
      <c r="CQ170" s="8">
        <v>0</v>
      </c>
      <c r="CR170" s="6">
        <v>0</v>
      </c>
      <c r="CS170" s="5">
        <v>0</v>
      </c>
      <c r="CT170" s="8">
        <v>0</v>
      </c>
      <c r="CU170" s="6">
        <v>0</v>
      </c>
      <c r="CV170" s="5">
        <v>0</v>
      </c>
      <c r="CW170" s="8">
        <v>0</v>
      </c>
      <c r="CX170" s="6">
        <v>0</v>
      </c>
      <c r="CY170" s="5">
        <v>0</v>
      </c>
      <c r="CZ170" s="8">
        <v>0</v>
      </c>
      <c r="DA170" s="6">
        <v>0</v>
      </c>
      <c r="DB170" s="5">
        <v>0</v>
      </c>
      <c r="DC170" s="8">
        <v>0</v>
      </c>
      <c r="DD170" s="6">
        <v>0</v>
      </c>
      <c r="DE170" s="5">
        <v>0</v>
      </c>
      <c r="DF170" s="8">
        <v>0</v>
      </c>
      <c r="DG170" s="6">
        <v>0</v>
      </c>
      <c r="DH170" s="5">
        <v>0</v>
      </c>
      <c r="DI170" s="8">
        <v>0</v>
      </c>
      <c r="DJ170" s="6">
        <v>0</v>
      </c>
      <c r="DK170" s="5">
        <v>0</v>
      </c>
      <c r="DL170" s="8">
        <v>0</v>
      </c>
      <c r="DM170" s="6">
        <v>0</v>
      </c>
      <c r="DN170" s="5">
        <v>0</v>
      </c>
      <c r="DO170" s="8">
        <v>0</v>
      </c>
      <c r="DP170" s="6">
        <v>0</v>
      </c>
      <c r="DQ170" s="5">
        <v>0</v>
      </c>
      <c r="DR170" s="8">
        <v>0</v>
      </c>
      <c r="DS170" s="6">
        <v>17.5</v>
      </c>
      <c r="DT170" s="5">
        <v>291.53199999999998</v>
      </c>
      <c r="DU170" s="8">
        <f t="shared" si="384"/>
        <v>16658.971428571425</v>
      </c>
      <c r="DV170" s="6">
        <v>15.2</v>
      </c>
      <c r="DW170" s="5">
        <v>267.79199999999997</v>
      </c>
      <c r="DX170" s="8">
        <f t="shared" si="385"/>
        <v>17617.894736842103</v>
      </c>
      <c r="DY170" s="13">
        <f t="shared" si="386"/>
        <v>69.007400000000004</v>
      </c>
      <c r="DZ170" s="8">
        <f t="shared" si="387"/>
        <v>1747.654</v>
      </c>
    </row>
    <row r="171" spans="1:130" ht="15" customHeight="1" x14ac:dyDescent="0.3">
      <c r="A171" s="45">
        <v>2018</v>
      </c>
      <c r="B171" s="46" t="s">
        <v>11</v>
      </c>
      <c r="C171" s="6">
        <v>0</v>
      </c>
      <c r="D171" s="5">
        <v>0</v>
      </c>
      <c r="E171" s="8">
        <v>0</v>
      </c>
      <c r="F171" s="6">
        <v>0</v>
      </c>
      <c r="G171" s="5">
        <v>0</v>
      </c>
      <c r="H171" s="8">
        <v>0</v>
      </c>
      <c r="I171" s="6">
        <v>0</v>
      </c>
      <c r="J171" s="5">
        <v>0</v>
      </c>
      <c r="K171" s="8">
        <v>0</v>
      </c>
      <c r="L171" s="6">
        <v>22.80583</v>
      </c>
      <c r="M171" s="5">
        <v>511.37900000000002</v>
      </c>
      <c r="N171" s="8">
        <f t="shared" si="379"/>
        <v>22423.169864898584</v>
      </c>
      <c r="O171" s="6">
        <v>0</v>
      </c>
      <c r="P171" s="5">
        <v>0</v>
      </c>
      <c r="Q171" s="8">
        <v>0</v>
      </c>
      <c r="R171" s="6">
        <v>0</v>
      </c>
      <c r="S171" s="5">
        <v>0</v>
      </c>
      <c r="T171" s="8">
        <v>0</v>
      </c>
      <c r="U171" s="6">
        <v>0</v>
      </c>
      <c r="V171" s="5">
        <v>0</v>
      </c>
      <c r="W171" s="8">
        <v>0</v>
      </c>
      <c r="X171" s="6">
        <v>0</v>
      </c>
      <c r="Y171" s="5">
        <v>0</v>
      </c>
      <c r="Z171" s="8">
        <v>0</v>
      </c>
      <c r="AA171" s="6">
        <v>26.387</v>
      </c>
      <c r="AB171" s="5">
        <v>497.01799999999997</v>
      </c>
      <c r="AC171" s="8">
        <f t="shared" si="380"/>
        <v>18835.714556410352</v>
      </c>
      <c r="AD171" s="6">
        <v>0</v>
      </c>
      <c r="AE171" s="5">
        <v>0</v>
      </c>
      <c r="AF171" s="8">
        <v>0</v>
      </c>
      <c r="AG171" s="6">
        <v>0</v>
      </c>
      <c r="AH171" s="5">
        <v>0</v>
      </c>
      <c r="AI171" s="8">
        <v>0</v>
      </c>
      <c r="AJ171" s="6">
        <v>0</v>
      </c>
      <c r="AK171" s="5">
        <v>0</v>
      </c>
      <c r="AL171" s="8">
        <v>0</v>
      </c>
      <c r="AM171" s="6">
        <v>0</v>
      </c>
      <c r="AN171" s="5">
        <v>0</v>
      </c>
      <c r="AO171" s="8">
        <v>0</v>
      </c>
      <c r="AP171" s="6">
        <v>0</v>
      </c>
      <c r="AQ171" s="5">
        <v>0</v>
      </c>
      <c r="AR171" s="8">
        <v>0</v>
      </c>
      <c r="AS171" s="6">
        <v>0</v>
      </c>
      <c r="AT171" s="5">
        <v>0</v>
      </c>
      <c r="AU171" s="8">
        <v>0</v>
      </c>
      <c r="AV171" s="6">
        <v>0</v>
      </c>
      <c r="AW171" s="5">
        <v>0</v>
      </c>
      <c r="AX171" s="8">
        <v>0</v>
      </c>
      <c r="AY171" s="6">
        <v>0</v>
      </c>
      <c r="AZ171" s="5">
        <v>0</v>
      </c>
      <c r="BA171" s="8">
        <v>0</v>
      </c>
      <c r="BB171" s="6">
        <v>1.133</v>
      </c>
      <c r="BC171" s="5">
        <v>24.331</v>
      </c>
      <c r="BD171" s="8">
        <f t="shared" si="381"/>
        <v>21474.84554280671</v>
      </c>
      <c r="BE171" s="6">
        <v>0</v>
      </c>
      <c r="BF171" s="5">
        <v>0</v>
      </c>
      <c r="BG171" s="8">
        <v>0</v>
      </c>
      <c r="BH171" s="6">
        <v>0</v>
      </c>
      <c r="BI171" s="5">
        <v>0</v>
      </c>
      <c r="BJ171" s="8">
        <v>0</v>
      </c>
      <c r="BK171" s="6">
        <v>30.74</v>
      </c>
      <c r="BL171" s="5">
        <v>445.96100000000001</v>
      </c>
      <c r="BM171" s="8">
        <f t="shared" si="382"/>
        <v>14507.514638906963</v>
      </c>
      <c r="BN171" s="6">
        <v>0</v>
      </c>
      <c r="BO171" s="5">
        <v>0</v>
      </c>
      <c r="BP171" s="8">
        <v>0</v>
      </c>
      <c r="BQ171" s="6">
        <v>0</v>
      </c>
      <c r="BR171" s="5">
        <v>0</v>
      </c>
      <c r="BS171" s="8">
        <v>0</v>
      </c>
      <c r="BT171" s="6">
        <v>11.214</v>
      </c>
      <c r="BU171" s="5">
        <v>216.86</v>
      </c>
      <c r="BV171" s="8">
        <f t="shared" si="389"/>
        <v>19338.327091136081</v>
      </c>
      <c r="BW171" s="6">
        <v>0</v>
      </c>
      <c r="BX171" s="5">
        <v>0</v>
      </c>
      <c r="BY171" s="8">
        <v>0</v>
      </c>
      <c r="BZ171" s="6">
        <v>15.811999999999999</v>
      </c>
      <c r="CA171" s="5">
        <v>448.62700000000001</v>
      </c>
      <c r="CB171" s="8">
        <f t="shared" si="383"/>
        <v>28372.565140399696</v>
      </c>
      <c r="CC171" s="6">
        <v>0</v>
      </c>
      <c r="CD171" s="5">
        <v>0</v>
      </c>
      <c r="CE171" s="8">
        <v>0</v>
      </c>
      <c r="CF171" s="6">
        <v>0</v>
      </c>
      <c r="CG171" s="5">
        <v>0</v>
      </c>
      <c r="CH171" s="8">
        <v>0</v>
      </c>
      <c r="CI171" s="6">
        <v>0</v>
      </c>
      <c r="CJ171" s="5">
        <v>0</v>
      </c>
      <c r="CK171" s="8">
        <v>0</v>
      </c>
      <c r="CL171" s="6"/>
      <c r="CM171" s="5"/>
      <c r="CN171" s="8"/>
      <c r="CO171" s="6">
        <v>0</v>
      </c>
      <c r="CP171" s="5">
        <v>0</v>
      </c>
      <c r="CQ171" s="8">
        <v>0</v>
      </c>
      <c r="CR171" s="6">
        <v>0</v>
      </c>
      <c r="CS171" s="5">
        <v>0</v>
      </c>
      <c r="CT171" s="8">
        <v>0</v>
      </c>
      <c r="CU171" s="6">
        <v>0</v>
      </c>
      <c r="CV171" s="5">
        <v>0</v>
      </c>
      <c r="CW171" s="8">
        <v>0</v>
      </c>
      <c r="CX171" s="6">
        <v>0</v>
      </c>
      <c r="CY171" s="5">
        <v>0</v>
      </c>
      <c r="CZ171" s="8">
        <v>0</v>
      </c>
      <c r="DA171" s="6">
        <v>0</v>
      </c>
      <c r="DB171" s="5">
        <v>0</v>
      </c>
      <c r="DC171" s="8">
        <v>0</v>
      </c>
      <c r="DD171" s="6">
        <v>0</v>
      </c>
      <c r="DE171" s="5">
        <v>0</v>
      </c>
      <c r="DF171" s="8">
        <v>0</v>
      </c>
      <c r="DG171" s="6">
        <v>0</v>
      </c>
      <c r="DH171" s="5">
        <v>0</v>
      </c>
      <c r="DI171" s="8">
        <v>0</v>
      </c>
      <c r="DJ171" s="6">
        <v>0</v>
      </c>
      <c r="DK171" s="5">
        <v>0</v>
      </c>
      <c r="DL171" s="8">
        <v>0</v>
      </c>
      <c r="DM171" s="6">
        <v>0</v>
      </c>
      <c r="DN171" s="5">
        <v>0</v>
      </c>
      <c r="DO171" s="8">
        <v>0</v>
      </c>
      <c r="DP171" s="6">
        <v>0</v>
      </c>
      <c r="DQ171" s="5">
        <v>0</v>
      </c>
      <c r="DR171" s="8">
        <v>0</v>
      </c>
      <c r="DS171" s="6">
        <v>196.458</v>
      </c>
      <c r="DT171" s="5">
        <v>2753.8</v>
      </c>
      <c r="DU171" s="8">
        <f t="shared" si="384"/>
        <v>14017.245416323083</v>
      </c>
      <c r="DV171" s="6">
        <v>62.46</v>
      </c>
      <c r="DW171" s="5">
        <v>1420.8130000000001</v>
      </c>
      <c r="DX171" s="8">
        <f t="shared" si="385"/>
        <v>22747.566442523217</v>
      </c>
      <c r="DY171" s="13">
        <f t="shared" si="386"/>
        <v>367.00983000000002</v>
      </c>
      <c r="DZ171" s="8">
        <f t="shared" si="387"/>
        <v>6318.7890000000007</v>
      </c>
    </row>
    <row r="172" spans="1:130" ht="15" customHeight="1" x14ac:dyDescent="0.3">
      <c r="A172" s="45">
        <v>2018</v>
      </c>
      <c r="B172" s="46" t="s">
        <v>12</v>
      </c>
      <c r="C172" s="6">
        <v>0</v>
      </c>
      <c r="D172" s="5">
        <v>0</v>
      </c>
      <c r="E172" s="8">
        <v>0</v>
      </c>
      <c r="F172" s="6">
        <v>0</v>
      </c>
      <c r="G172" s="5">
        <v>0</v>
      </c>
      <c r="H172" s="8">
        <v>0</v>
      </c>
      <c r="I172" s="6">
        <v>0</v>
      </c>
      <c r="J172" s="5">
        <v>0</v>
      </c>
      <c r="K172" s="8">
        <v>0</v>
      </c>
      <c r="L172" s="6">
        <v>23.530999999999999</v>
      </c>
      <c r="M172" s="5">
        <v>561.05499999999995</v>
      </c>
      <c r="N172" s="8">
        <f t="shared" si="379"/>
        <v>23843.228082104455</v>
      </c>
      <c r="O172" s="6">
        <v>0</v>
      </c>
      <c r="P172" s="5">
        <v>0</v>
      </c>
      <c r="Q172" s="8">
        <v>0</v>
      </c>
      <c r="R172" s="6">
        <v>0.02</v>
      </c>
      <c r="S172" s="5">
        <v>0.33</v>
      </c>
      <c r="T172" s="8">
        <f t="shared" ref="T172" si="391">S172/R172*1000</f>
        <v>16500</v>
      </c>
      <c r="U172" s="6">
        <v>1.4952000000000001</v>
      </c>
      <c r="V172" s="5">
        <v>27.67</v>
      </c>
      <c r="W172" s="8">
        <f t="shared" ref="W172" si="392">V172/U172*1000</f>
        <v>18505.885500267523</v>
      </c>
      <c r="X172" s="6">
        <v>0</v>
      </c>
      <c r="Y172" s="5">
        <v>0</v>
      </c>
      <c r="Z172" s="8">
        <v>0</v>
      </c>
      <c r="AA172" s="6">
        <v>15.36708</v>
      </c>
      <c r="AB172" s="5">
        <v>367.94</v>
      </c>
      <c r="AC172" s="8">
        <f t="shared" si="380"/>
        <v>23943.390676693296</v>
      </c>
      <c r="AD172" s="6">
        <v>0</v>
      </c>
      <c r="AE172" s="5">
        <v>0</v>
      </c>
      <c r="AF172" s="8">
        <v>0</v>
      </c>
      <c r="AG172" s="6">
        <v>0</v>
      </c>
      <c r="AH172" s="5">
        <v>0</v>
      </c>
      <c r="AI172" s="8">
        <v>0</v>
      </c>
      <c r="AJ172" s="6">
        <v>0</v>
      </c>
      <c r="AK172" s="5">
        <v>0</v>
      </c>
      <c r="AL172" s="8">
        <v>0</v>
      </c>
      <c r="AM172" s="6">
        <v>0</v>
      </c>
      <c r="AN172" s="5">
        <v>0</v>
      </c>
      <c r="AO172" s="8">
        <v>0</v>
      </c>
      <c r="AP172" s="6">
        <v>0</v>
      </c>
      <c r="AQ172" s="5">
        <v>0</v>
      </c>
      <c r="AR172" s="8">
        <v>0</v>
      </c>
      <c r="AS172" s="6">
        <v>0</v>
      </c>
      <c r="AT172" s="5">
        <v>0</v>
      </c>
      <c r="AU172" s="8">
        <v>0</v>
      </c>
      <c r="AV172" s="6">
        <v>0</v>
      </c>
      <c r="AW172" s="5">
        <v>0</v>
      </c>
      <c r="AX172" s="8">
        <v>0</v>
      </c>
      <c r="AY172" s="6">
        <v>0</v>
      </c>
      <c r="AZ172" s="5">
        <v>0</v>
      </c>
      <c r="BA172" s="8">
        <v>0</v>
      </c>
      <c r="BB172" s="6">
        <v>1.57</v>
      </c>
      <c r="BC172" s="5">
        <v>38.798999999999999</v>
      </c>
      <c r="BD172" s="8">
        <f t="shared" si="381"/>
        <v>24712.738853503182</v>
      </c>
      <c r="BE172" s="6">
        <v>0</v>
      </c>
      <c r="BF172" s="5">
        <v>0</v>
      </c>
      <c r="BG172" s="8">
        <v>0</v>
      </c>
      <c r="BH172" s="6">
        <v>0</v>
      </c>
      <c r="BI172" s="5">
        <v>0</v>
      </c>
      <c r="BJ172" s="8">
        <v>0</v>
      </c>
      <c r="BK172" s="6">
        <v>2.2080000000000002</v>
      </c>
      <c r="BL172" s="5">
        <v>40.18</v>
      </c>
      <c r="BM172" s="8">
        <f t="shared" si="382"/>
        <v>18197.46376811594</v>
      </c>
      <c r="BN172" s="6">
        <v>0</v>
      </c>
      <c r="BO172" s="5">
        <v>0</v>
      </c>
      <c r="BP172" s="8">
        <v>0</v>
      </c>
      <c r="BQ172" s="6">
        <v>0</v>
      </c>
      <c r="BR172" s="5">
        <v>0</v>
      </c>
      <c r="BS172" s="8">
        <v>0</v>
      </c>
      <c r="BT172" s="6">
        <v>0</v>
      </c>
      <c r="BU172" s="5">
        <v>0</v>
      </c>
      <c r="BV172" s="8">
        <v>0</v>
      </c>
      <c r="BW172" s="6">
        <v>0</v>
      </c>
      <c r="BX172" s="5">
        <v>0</v>
      </c>
      <c r="BY172" s="8">
        <v>0</v>
      </c>
      <c r="BZ172" s="6">
        <v>14.13</v>
      </c>
      <c r="CA172" s="5">
        <v>355.125</v>
      </c>
      <c r="CB172" s="8">
        <f t="shared" si="383"/>
        <v>25132.696390658173</v>
      </c>
      <c r="CC172" s="6">
        <v>0</v>
      </c>
      <c r="CD172" s="5">
        <v>0</v>
      </c>
      <c r="CE172" s="8">
        <v>0</v>
      </c>
      <c r="CF172" s="6">
        <v>0</v>
      </c>
      <c r="CG172" s="5">
        <v>0</v>
      </c>
      <c r="CH172" s="8">
        <v>0</v>
      </c>
      <c r="CI172" s="6">
        <v>0</v>
      </c>
      <c r="CJ172" s="5">
        <v>0</v>
      </c>
      <c r="CK172" s="8">
        <v>0</v>
      </c>
      <c r="CL172" s="6"/>
      <c r="CM172" s="5"/>
      <c r="CN172" s="8"/>
      <c r="CO172" s="6">
        <v>0</v>
      </c>
      <c r="CP172" s="5">
        <v>0</v>
      </c>
      <c r="CQ172" s="8">
        <v>0</v>
      </c>
      <c r="CR172" s="6">
        <v>0</v>
      </c>
      <c r="CS172" s="5">
        <v>0</v>
      </c>
      <c r="CT172" s="8">
        <v>0</v>
      </c>
      <c r="CU172" s="6">
        <v>0</v>
      </c>
      <c r="CV172" s="5">
        <v>0</v>
      </c>
      <c r="CW172" s="8">
        <v>0</v>
      </c>
      <c r="CX172" s="6">
        <v>0</v>
      </c>
      <c r="CY172" s="5">
        <v>0</v>
      </c>
      <c r="CZ172" s="8">
        <v>0</v>
      </c>
      <c r="DA172" s="6">
        <v>0</v>
      </c>
      <c r="DB172" s="5">
        <v>0</v>
      </c>
      <c r="DC172" s="8">
        <v>0</v>
      </c>
      <c r="DD172" s="6">
        <v>0.1</v>
      </c>
      <c r="DE172" s="5">
        <v>14.5</v>
      </c>
      <c r="DF172" s="8">
        <f t="shared" ref="DF172" si="393">DE172/DD172*1000</f>
        <v>145000</v>
      </c>
      <c r="DG172" s="6">
        <v>0</v>
      </c>
      <c r="DH172" s="5">
        <v>0</v>
      </c>
      <c r="DI172" s="8">
        <v>0</v>
      </c>
      <c r="DJ172" s="6">
        <v>0</v>
      </c>
      <c r="DK172" s="5">
        <v>0</v>
      </c>
      <c r="DL172" s="8">
        <v>0</v>
      </c>
      <c r="DM172" s="6">
        <v>0</v>
      </c>
      <c r="DN172" s="5">
        <v>0</v>
      </c>
      <c r="DO172" s="8">
        <v>0</v>
      </c>
      <c r="DP172" s="6">
        <v>0</v>
      </c>
      <c r="DQ172" s="5">
        <v>0</v>
      </c>
      <c r="DR172" s="8">
        <v>0</v>
      </c>
      <c r="DS172" s="6">
        <v>108.97957000000001</v>
      </c>
      <c r="DT172" s="5">
        <v>1547.0340000000001</v>
      </c>
      <c r="DU172" s="8">
        <f t="shared" si="384"/>
        <v>14195.633181522004</v>
      </c>
      <c r="DV172" s="6">
        <v>0</v>
      </c>
      <c r="DW172" s="5">
        <v>0</v>
      </c>
      <c r="DX172" s="8">
        <v>0</v>
      </c>
      <c r="DY172" s="13">
        <f t="shared" si="386"/>
        <v>167.40084999999999</v>
      </c>
      <c r="DZ172" s="8">
        <f t="shared" si="387"/>
        <v>2952.6330000000003</v>
      </c>
    </row>
    <row r="173" spans="1:130" ht="15" customHeight="1" x14ac:dyDescent="0.3">
      <c r="A173" s="45">
        <v>2018</v>
      </c>
      <c r="B173" s="46" t="s">
        <v>13</v>
      </c>
      <c r="C173" s="6">
        <v>0</v>
      </c>
      <c r="D173" s="5">
        <v>0</v>
      </c>
      <c r="E173" s="8">
        <v>0</v>
      </c>
      <c r="F173" s="6">
        <v>0</v>
      </c>
      <c r="G173" s="5">
        <v>0</v>
      </c>
      <c r="H173" s="8">
        <v>0</v>
      </c>
      <c r="I173" s="6">
        <v>0</v>
      </c>
      <c r="J173" s="5">
        <v>0</v>
      </c>
      <c r="K173" s="8">
        <v>0</v>
      </c>
      <c r="L173" s="6">
        <v>9.282</v>
      </c>
      <c r="M173" s="5">
        <v>336.959</v>
      </c>
      <c r="N173" s="8">
        <f t="shared" si="379"/>
        <v>36302.413273001504</v>
      </c>
      <c r="O173" s="6">
        <v>0</v>
      </c>
      <c r="P173" s="5">
        <v>0</v>
      </c>
      <c r="Q173" s="8">
        <v>0</v>
      </c>
      <c r="R173" s="6">
        <v>0</v>
      </c>
      <c r="S173" s="5">
        <v>0</v>
      </c>
      <c r="T173" s="8">
        <v>0</v>
      </c>
      <c r="U173" s="6">
        <v>0</v>
      </c>
      <c r="V173" s="5">
        <v>0</v>
      </c>
      <c r="W173" s="8">
        <v>0</v>
      </c>
      <c r="X173" s="6">
        <v>0</v>
      </c>
      <c r="Y173" s="5">
        <v>0</v>
      </c>
      <c r="Z173" s="8">
        <v>0</v>
      </c>
      <c r="AA173" s="6">
        <v>12.80416</v>
      </c>
      <c r="AB173" s="5">
        <v>338.49200000000002</v>
      </c>
      <c r="AC173" s="8">
        <f t="shared" si="380"/>
        <v>26436.095768875115</v>
      </c>
      <c r="AD173" s="6">
        <v>0</v>
      </c>
      <c r="AE173" s="5">
        <v>0</v>
      </c>
      <c r="AF173" s="8">
        <v>0</v>
      </c>
      <c r="AG173" s="6">
        <v>0</v>
      </c>
      <c r="AH173" s="5">
        <v>0</v>
      </c>
      <c r="AI173" s="8">
        <v>0</v>
      </c>
      <c r="AJ173" s="6">
        <v>0</v>
      </c>
      <c r="AK173" s="5">
        <v>0</v>
      </c>
      <c r="AL173" s="8">
        <v>0</v>
      </c>
      <c r="AM173" s="6">
        <v>0</v>
      </c>
      <c r="AN173" s="5">
        <v>0</v>
      </c>
      <c r="AO173" s="8">
        <v>0</v>
      </c>
      <c r="AP173" s="6">
        <v>0</v>
      </c>
      <c r="AQ173" s="5">
        <v>0</v>
      </c>
      <c r="AR173" s="8">
        <v>0</v>
      </c>
      <c r="AS173" s="6">
        <v>0</v>
      </c>
      <c r="AT173" s="5">
        <v>0</v>
      </c>
      <c r="AU173" s="8">
        <v>0</v>
      </c>
      <c r="AV173" s="6">
        <v>0</v>
      </c>
      <c r="AW173" s="5">
        <v>0</v>
      </c>
      <c r="AX173" s="8">
        <v>0</v>
      </c>
      <c r="AY173" s="6">
        <v>0</v>
      </c>
      <c r="AZ173" s="5">
        <v>0</v>
      </c>
      <c r="BA173" s="8">
        <v>0</v>
      </c>
      <c r="BB173" s="6">
        <v>1.1279999999999999</v>
      </c>
      <c r="BC173" s="5">
        <v>18.561</v>
      </c>
      <c r="BD173" s="8">
        <f t="shared" si="381"/>
        <v>16454.787234042557</v>
      </c>
      <c r="BE173" s="6">
        <v>0</v>
      </c>
      <c r="BF173" s="5">
        <v>0</v>
      </c>
      <c r="BG173" s="8">
        <v>0</v>
      </c>
      <c r="BH173" s="6">
        <v>0</v>
      </c>
      <c r="BI173" s="5">
        <v>0</v>
      </c>
      <c r="BJ173" s="8">
        <v>0</v>
      </c>
      <c r="BK173" s="6">
        <v>3.1280000000000001</v>
      </c>
      <c r="BL173" s="5">
        <v>56.920999999999999</v>
      </c>
      <c r="BM173" s="8">
        <f t="shared" si="382"/>
        <v>18197.250639386188</v>
      </c>
      <c r="BN173" s="6">
        <v>0</v>
      </c>
      <c r="BO173" s="5">
        <v>0</v>
      </c>
      <c r="BP173" s="8">
        <v>0</v>
      </c>
      <c r="BQ173" s="6">
        <v>0</v>
      </c>
      <c r="BR173" s="5">
        <v>0</v>
      </c>
      <c r="BS173" s="8">
        <v>0</v>
      </c>
      <c r="BT173" s="6">
        <v>0</v>
      </c>
      <c r="BU173" s="5">
        <v>0</v>
      </c>
      <c r="BV173" s="8">
        <v>0</v>
      </c>
      <c r="BW173" s="6">
        <v>0</v>
      </c>
      <c r="BX173" s="5">
        <v>0</v>
      </c>
      <c r="BY173" s="8">
        <v>0</v>
      </c>
      <c r="BZ173" s="6">
        <v>15.364000000000001</v>
      </c>
      <c r="CA173" s="5">
        <v>387.00599999999997</v>
      </c>
      <c r="CB173" s="8">
        <f t="shared" si="383"/>
        <v>25189.143452225981</v>
      </c>
      <c r="CC173" s="6">
        <v>0</v>
      </c>
      <c r="CD173" s="5">
        <v>0</v>
      </c>
      <c r="CE173" s="8">
        <v>0</v>
      </c>
      <c r="CF173" s="6">
        <v>0</v>
      </c>
      <c r="CG173" s="5">
        <v>0</v>
      </c>
      <c r="CH173" s="8">
        <v>0</v>
      </c>
      <c r="CI173" s="6">
        <v>0</v>
      </c>
      <c r="CJ173" s="5">
        <v>0</v>
      </c>
      <c r="CK173" s="8">
        <v>0</v>
      </c>
      <c r="CL173" s="6"/>
      <c r="CM173" s="5"/>
      <c r="CN173" s="8"/>
      <c r="CO173" s="6">
        <v>0</v>
      </c>
      <c r="CP173" s="5">
        <v>0</v>
      </c>
      <c r="CQ173" s="8">
        <v>0</v>
      </c>
      <c r="CR173" s="6">
        <v>0</v>
      </c>
      <c r="CS173" s="5">
        <v>0</v>
      </c>
      <c r="CT173" s="8">
        <v>0</v>
      </c>
      <c r="CU173" s="6">
        <v>0</v>
      </c>
      <c r="CV173" s="5">
        <v>0</v>
      </c>
      <c r="CW173" s="8">
        <v>0</v>
      </c>
      <c r="CX173" s="6">
        <v>0</v>
      </c>
      <c r="CY173" s="5">
        <v>0</v>
      </c>
      <c r="CZ173" s="8">
        <v>0</v>
      </c>
      <c r="DA173" s="6">
        <v>0</v>
      </c>
      <c r="DB173" s="5">
        <v>0</v>
      </c>
      <c r="DC173" s="8">
        <v>0</v>
      </c>
      <c r="DD173" s="6">
        <v>0</v>
      </c>
      <c r="DE173" s="5">
        <v>0</v>
      </c>
      <c r="DF173" s="8">
        <v>0</v>
      </c>
      <c r="DG173" s="6">
        <v>0</v>
      </c>
      <c r="DH173" s="5">
        <v>0</v>
      </c>
      <c r="DI173" s="8">
        <v>0</v>
      </c>
      <c r="DJ173" s="6">
        <v>0</v>
      </c>
      <c r="DK173" s="5">
        <v>0</v>
      </c>
      <c r="DL173" s="8">
        <v>0</v>
      </c>
      <c r="DM173" s="6">
        <v>0</v>
      </c>
      <c r="DN173" s="5">
        <v>0</v>
      </c>
      <c r="DO173" s="8">
        <v>0</v>
      </c>
      <c r="DP173" s="6">
        <v>0.99</v>
      </c>
      <c r="DQ173" s="5">
        <v>128.30500000000001</v>
      </c>
      <c r="DR173" s="8">
        <f t="shared" si="388"/>
        <v>129601.01010101011</v>
      </c>
      <c r="DS173" s="6">
        <v>57.08</v>
      </c>
      <c r="DT173" s="5">
        <v>677.24599999999998</v>
      </c>
      <c r="DU173" s="8">
        <f t="shared" si="384"/>
        <v>11864.856341976174</v>
      </c>
      <c r="DV173" s="6">
        <v>107.2</v>
      </c>
      <c r="DW173" s="5">
        <v>1334.864</v>
      </c>
      <c r="DX173" s="8">
        <f t="shared" si="385"/>
        <v>12452.089552238807</v>
      </c>
      <c r="DY173" s="13">
        <f t="shared" si="386"/>
        <v>206.97616000000002</v>
      </c>
      <c r="DZ173" s="8">
        <f t="shared" si="387"/>
        <v>3278.3539999999998</v>
      </c>
    </row>
    <row r="174" spans="1:130" ht="15" customHeight="1" thickBot="1" x14ac:dyDescent="0.35">
      <c r="A174" s="52"/>
      <c r="B174" s="53" t="s">
        <v>14</v>
      </c>
      <c r="C174" s="35">
        <f>SUM(C162:C173)</f>
        <v>0</v>
      </c>
      <c r="D174" s="34">
        <f>SUM(D162:D173)</f>
        <v>0</v>
      </c>
      <c r="E174" s="36"/>
      <c r="F174" s="35">
        <f>SUM(F162:F173)</f>
        <v>0</v>
      </c>
      <c r="G174" s="34">
        <f>SUM(G162:G173)</f>
        <v>0</v>
      </c>
      <c r="H174" s="36"/>
      <c r="I174" s="35">
        <f>SUM(I162:I173)</f>
        <v>0</v>
      </c>
      <c r="J174" s="34">
        <f>SUM(J162:J173)</f>
        <v>0</v>
      </c>
      <c r="K174" s="36"/>
      <c r="L174" s="35">
        <f>SUM(L162:L173)</f>
        <v>306.90069999999997</v>
      </c>
      <c r="M174" s="34">
        <f>SUM(M162:M173)</f>
        <v>5917.299</v>
      </c>
      <c r="N174" s="36"/>
      <c r="O174" s="35">
        <f>SUM(O162:O173)</f>
        <v>0</v>
      </c>
      <c r="P174" s="34">
        <f>SUM(P162:P173)</f>
        <v>0</v>
      </c>
      <c r="Q174" s="36"/>
      <c r="R174" s="35">
        <f>SUM(R162:R173)</f>
        <v>0.02</v>
      </c>
      <c r="S174" s="34">
        <f>SUM(S162:S173)</f>
        <v>0.33</v>
      </c>
      <c r="T174" s="36"/>
      <c r="U174" s="35">
        <f>SUM(U162:U173)</f>
        <v>1.4952000000000001</v>
      </c>
      <c r="V174" s="34">
        <f>SUM(V162:V173)</f>
        <v>27.67</v>
      </c>
      <c r="W174" s="36"/>
      <c r="X174" s="35">
        <f>SUM(X162:X173)</f>
        <v>0</v>
      </c>
      <c r="Y174" s="34">
        <f>SUM(Y162:Y173)</f>
        <v>0</v>
      </c>
      <c r="Z174" s="36"/>
      <c r="AA174" s="35">
        <f>SUM(AA162:AA173)</f>
        <v>241.77571999999998</v>
      </c>
      <c r="AB174" s="34">
        <f>SUM(AB162:AB173)</f>
        <v>4904.8369999999995</v>
      </c>
      <c r="AC174" s="36"/>
      <c r="AD174" s="35">
        <f>SUM(AD162:AD173)</f>
        <v>0</v>
      </c>
      <c r="AE174" s="34">
        <f>SUM(AE162:AE173)</f>
        <v>0</v>
      </c>
      <c r="AF174" s="36"/>
      <c r="AG174" s="35">
        <f>SUM(AG162:AG173)</f>
        <v>0</v>
      </c>
      <c r="AH174" s="34">
        <f>SUM(AH162:AH173)</f>
        <v>0</v>
      </c>
      <c r="AI174" s="36"/>
      <c r="AJ174" s="35">
        <f>SUM(AJ162:AJ173)</f>
        <v>0</v>
      </c>
      <c r="AK174" s="34">
        <f>SUM(AK162:AK173)</f>
        <v>0</v>
      </c>
      <c r="AL174" s="36"/>
      <c r="AM174" s="35">
        <f>SUM(AM162:AM173)</f>
        <v>0</v>
      </c>
      <c r="AN174" s="34">
        <f>SUM(AN162:AN173)</f>
        <v>0</v>
      </c>
      <c r="AO174" s="36"/>
      <c r="AP174" s="35">
        <f>SUM(AP162:AP173)</f>
        <v>0</v>
      </c>
      <c r="AQ174" s="34">
        <f>SUM(AQ162:AQ173)</f>
        <v>0</v>
      </c>
      <c r="AR174" s="36"/>
      <c r="AS174" s="35">
        <f>SUM(AS162:AS173)</f>
        <v>0</v>
      </c>
      <c r="AT174" s="34">
        <f>SUM(AT162:AT173)</f>
        <v>0</v>
      </c>
      <c r="AU174" s="36"/>
      <c r="AV174" s="35">
        <f>SUM(AV162:AV173)</f>
        <v>0</v>
      </c>
      <c r="AW174" s="34">
        <f>SUM(AW162:AW173)</f>
        <v>0</v>
      </c>
      <c r="AX174" s="36"/>
      <c r="AY174" s="35">
        <f>SUM(AY162:AY173)</f>
        <v>0</v>
      </c>
      <c r="AZ174" s="34">
        <f>SUM(AZ162:AZ173)</f>
        <v>0</v>
      </c>
      <c r="BA174" s="36"/>
      <c r="BB174" s="35">
        <f>SUM(BB162:BB173)</f>
        <v>8.8979999999999997</v>
      </c>
      <c r="BC174" s="34">
        <f>SUM(BC162:BC173)</f>
        <v>171.75400000000002</v>
      </c>
      <c r="BD174" s="36"/>
      <c r="BE174" s="35">
        <f>SUM(BE162:BE173)</f>
        <v>0</v>
      </c>
      <c r="BF174" s="34">
        <f>SUM(BF162:BF173)</f>
        <v>0</v>
      </c>
      <c r="BG174" s="36"/>
      <c r="BH174" s="35">
        <f>SUM(BH162:BH173)</f>
        <v>0</v>
      </c>
      <c r="BI174" s="34">
        <f>SUM(BI162:BI173)</f>
        <v>0</v>
      </c>
      <c r="BJ174" s="36"/>
      <c r="BK174" s="35">
        <f>SUM(BK162:BK173)</f>
        <v>79.055509999999998</v>
      </c>
      <c r="BL174" s="34">
        <f>SUM(BL162:BL173)</f>
        <v>1202.1759999999999</v>
      </c>
      <c r="BM174" s="36"/>
      <c r="BN174" s="35">
        <f>SUM(BN162:BN173)</f>
        <v>0</v>
      </c>
      <c r="BO174" s="34">
        <f>SUM(BO162:BO173)</f>
        <v>0</v>
      </c>
      <c r="BP174" s="36"/>
      <c r="BQ174" s="35">
        <f>SUM(BQ162:BQ173)</f>
        <v>0</v>
      </c>
      <c r="BR174" s="34">
        <f>SUM(BR162:BR173)</f>
        <v>0</v>
      </c>
      <c r="BS174" s="36"/>
      <c r="BT174" s="35">
        <f>SUM(BT162:BT173)</f>
        <v>23.0748</v>
      </c>
      <c r="BU174" s="34">
        <f>SUM(BU162:BU173)</f>
        <v>867.75100000000009</v>
      </c>
      <c r="BV174" s="36"/>
      <c r="BW174" s="35">
        <f>SUM(BW162:BW173)</f>
        <v>0</v>
      </c>
      <c r="BX174" s="34">
        <f>SUM(BX162:BX173)</f>
        <v>0</v>
      </c>
      <c r="BY174" s="36"/>
      <c r="BZ174" s="35">
        <f>SUM(BZ162:BZ173)</f>
        <v>179.35223000000002</v>
      </c>
      <c r="CA174" s="34">
        <f>SUM(CA162:CA173)</f>
        <v>5058.34</v>
      </c>
      <c r="CB174" s="36"/>
      <c r="CC174" s="35">
        <f>SUM(CC162:CC173)</f>
        <v>0</v>
      </c>
      <c r="CD174" s="34">
        <f>SUM(CD162:CD173)</f>
        <v>0</v>
      </c>
      <c r="CE174" s="36"/>
      <c r="CF174" s="35">
        <f>SUM(CF162:CF173)</f>
        <v>0</v>
      </c>
      <c r="CG174" s="34">
        <f>SUM(CG162:CG173)</f>
        <v>0</v>
      </c>
      <c r="CH174" s="36"/>
      <c r="CI174" s="35">
        <f>SUM(CI162:CI173)</f>
        <v>0</v>
      </c>
      <c r="CJ174" s="34">
        <f>SUM(CJ162:CJ173)</f>
        <v>0</v>
      </c>
      <c r="CK174" s="36"/>
      <c r="CL174" s="35"/>
      <c r="CM174" s="34"/>
      <c r="CN174" s="36"/>
      <c r="CO174" s="35">
        <f>SUM(CO162:CO173)</f>
        <v>0</v>
      </c>
      <c r="CP174" s="34">
        <f>SUM(CP162:CP173)</f>
        <v>0</v>
      </c>
      <c r="CQ174" s="36"/>
      <c r="CR174" s="35">
        <f>SUM(CR162:CR173)</f>
        <v>0</v>
      </c>
      <c r="CS174" s="34">
        <f>SUM(CS162:CS173)</f>
        <v>0</v>
      </c>
      <c r="CT174" s="36"/>
      <c r="CU174" s="35">
        <f>SUM(CU162:CU173)</f>
        <v>0</v>
      </c>
      <c r="CV174" s="34">
        <f>SUM(CV162:CV173)</f>
        <v>0</v>
      </c>
      <c r="CW174" s="36"/>
      <c r="CX174" s="35">
        <f>SUM(CX162:CX173)</f>
        <v>0</v>
      </c>
      <c r="CY174" s="34">
        <f>SUM(CY162:CY173)</f>
        <v>0</v>
      </c>
      <c r="CZ174" s="36"/>
      <c r="DA174" s="35">
        <f>SUM(DA162:DA173)</f>
        <v>0</v>
      </c>
      <c r="DB174" s="34">
        <f>SUM(DB162:DB173)</f>
        <v>0</v>
      </c>
      <c r="DC174" s="36"/>
      <c r="DD174" s="35">
        <f>SUM(DD162:DD173)</f>
        <v>4.9559999999999995</v>
      </c>
      <c r="DE174" s="34">
        <f>SUM(DE162:DE173)</f>
        <v>100.6</v>
      </c>
      <c r="DF174" s="36"/>
      <c r="DG174" s="35">
        <f>SUM(DG162:DG173)</f>
        <v>0</v>
      </c>
      <c r="DH174" s="34">
        <f>SUM(DH162:DH173)</f>
        <v>0</v>
      </c>
      <c r="DI174" s="36"/>
      <c r="DJ174" s="35">
        <f>SUM(DJ162:DJ173)</f>
        <v>0</v>
      </c>
      <c r="DK174" s="34">
        <f>SUM(DK162:DK173)</f>
        <v>0</v>
      </c>
      <c r="DL174" s="36"/>
      <c r="DM174" s="35">
        <f>SUM(DM162:DM173)</f>
        <v>0</v>
      </c>
      <c r="DN174" s="34">
        <f>SUM(DN162:DN173)</f>
        <v>0</v>
      </c>
      <c r="DO174" s="36"/>
      <c r="DP174" s="35">
        <f>SUM(DP162:DP173)</f>
        <v>33.21</v>
      </c>
      <c r="DQ174" s="34">
        <f>SUM(DQ162:DQ173)</f>
        <v>515.91499999999996</v>
      </c>
      <c r="DR174" s="36"/>
      <c r="DS174" s="35">
        <f>SUM(DS162:DS173)</f>
        <v>1144.8135699999998</v>
      </c>
      <c r="DT174" s="34">
        <f>SUM(DT162:DT173)</f>
        <v>14506.449000000001</v>
      </c>
      <c r="DU174" s="36"/>
      <c r="DV174" s="35">
        <f>SUM(DV162:DV173)</f>
        <v>1053.4000000000001</v>
      </c>
      <c r="DW174" s="34">
        <f>SUM(DW162:DW173)</f>
        <v>15403.195</v>
      </c>
      <c r="DX174" s="36"/>
      <c r="DY174" s="35">
        <f t="shared" si="386"/>
        <v>3076.9517300000002</v>
      </c>
      <c r="DZ174" s="36">
        <f t="shared" si="387"/>
        <v>48676.315999999999</v>
      </c>
    </row>
    <row r="175" spans="1:130" ht="15" customHeight="1" x14ac:dyDescent="0.3">
      <c r="A175" s="45">
        <v>2019</v>
      </c>
      <c r="B175" s="46" t="s">
        <v>2</v>
      </c>
      <c r="C175" s="6">
        <v>0</v>
      </c>
      <c r="D175" s="5">
        <v>0</v>
      </c>
      <c r="E175" s="8">
        <v>0</v>
      </c>
      <c r="F175" s="6">
        <v>0</v>
      </c>
      <c r="G175" s="5">
        <v>0</v>
      </c>
      <c r="H175" s="8">
        <v>0</v>
      </c>
      <c r="I175" s="6">
        <v>0</v>
      </c>
      <c r="J175" s="5">
        <v>0</v>
      </c>
      <c r="K175" s="8">
        <v>0</v>
      </c>
      <c r="L175" s="6">
        <v>15.917999999999999</v>
      </c>
      <c r="M175" s="5">
        <v>427.93799999999999</v>
      </c>
      <c r="N175" s="8">
        <f t="shared" ref="N175:N186" si="394">M175/L175*1000</f>
        <v>26883.905013192612</v>
      </c>
      <c r="O175" s="6">
        <v>0</v>
      </c>
      <c r="P175" s="5">
        <v>0</v>
      </c>
      <c r="Q175" s="8">
        <v>0</v>
      </c>
      <c r="R175" s="6">
        <v>0</v>
      </c>
      <c r="S175" s="5">
        <v>0</v>
      </c>
      <c r="T175" s="8">
        <v>0</v>
      </c>
      <c r="U175" s="6">
        <v>0</v>
      </c>
      <c r="V175" s="5">
        <v>0</v>
      </c>
      <c r="W175" s="8">
        <v>0</v>
      </c>
      <c r="X175" s="6">
        <v>0</v>
      </c>
      <c r="Y175" s="5">
        <v>0</v>
      </c>
      <c r="Z175" s="8">
        <v>0</v>
      </c>
      <c r="AA175" s="6">
        <v>12.693440000000001</v>
      </c>
      <c r="AB175" s="5">
        <v>278.70299999999997</v>
      </c>
      <c r="AC175" s="8">
        <f t="shared" ref="AC175:AC186" si="395">AB175/AA175*1000</f>
        <v>21956.45939950084</v>
      </c>
      <c r="AD175" s="6">
        <v>0</v>
      </c>
      <c r="AE175" s="5">
        <v>0</v>
      </c>
      <c r="AF175" s="8">
        <v>0</v>
      </c>
      <c r="AG175" s="6">
        <v>0</v>
      </c>
      <c r="AH175" s="5">
        <v>0</v>
      </c>
      <c r="AI175" s="8">
        <v>0</v>
      </c>
      <c r="AJ175" s="6">
        <v>0</v>
      </c>
      <c r="AK175" s="5">
        <v>0</v>
      </c>
      <c r="AL175" s="8">
        <v>0</v>
      </c>
      <c r="AM175" s="6">
        <v>0</v>
      </c>
      <c r="AN175" s="5">
        <v>0</v>
      </c>
      <c r="AO175" s="8">
        <v>0</v>
      </c>
      <c r="AP175" s="6">
        <v>0</v>
      </c>
      <c r="AQ175" s="5">
        <v>0</v>
      </c>
      <c r="AR175" s="8">
        <v>0</v>
      </c>
      <c r="AS175" s="6">
        <v>0</v>
      </c>
      <c r="AT175" s="5">
        <v>0</v>
      </c>
      <c r="AU175" s="8">
        <v>0</v>
      </c>
      <c r="AV175" s="6">
        <v>0</v>
      </c>
      <c r="AW175" s="5">
        <v>0</v>
      </c>
      <c r="AX175" s="8">
        <v>0</v>
      </c>
      <c r="AY175" s="6">
        <v>0</v>
      </c>
      <c r="AZ175" s="5">
        <v>0</v>
      </c>
      <c r="BA175" s="8">
        <v>0</v>
      </c>
      <c r="BB175" s="6">
        <v>1.0409999999999999</v>
      </c>
      <c r="BC175" s="5">
        <v>20.260000000000002</v>
      </c>
      <c r="BD175" s="8">
        <f t="shared" ref="BD175:BD186" si="396">BC175/BB175*1000</f>
        <v>19462.055715658025</v>
      </c>
      <c r="BE175" s="6">
        <v>0</v>
      </c>
      <c r="BF175" s="5">
        <v>0</v>
      </c>
      <c r="BG175" s="8">
        <v>0</v>
      </c>
      <c r="BH175" s="6">
        <v>0</v>
      </c>
      <c r="BI175" s="5">
        <v>0</v>
      </c>
      <c r="BJ175" s="8">
        <v>0</v>
      </c>
      <c r="BK175" s="6">
        <v>0.73599999999999999</v>
      </c>
      <c r="BL175" s="5">
        <v>13.393000000000001</v>
      </c>
      <c r="BM175" s="8">
        <f t="shared" ref="BM175:BM186" si="397">BL175/BK175*1000</f>
        <v>18197.01086956522</v>
      </c>
      <c r="BN175" s="6">
        <v>0</v>
      </c>
      <c r="BO175" s="5">
        <v>0</v>
      </c>
      <c r="BP175" s="8">
        <v>0</v>
      </c>
      <c r="BQ175" s="6">
        <v>0</v>
      </c>
      <c r="BR175" s="5">
        <v>0</v>
      </c>
      <c r="BS175" s="8">
        <v>0</v>
      </c>
      <c r="BT175" s="6">
        <v>0</v>
      </c>
      <c r="BU175" s="5">
        <v>0</v>
      </c>
      <c r="BV175" s="8">
        <v>0</v>
      </c>
      <c r="BW175" s="6">
        <v>0</v>
      </c>
      <c r="BX175" s="5">
        <v>0</v>
      </c>
      <c r="BY175" s="8">
        <v>0</v>
      </c>
      <c r="BZ175" s="6">
        <v>14.5701</v>
      </c>
      <c r="CA175" s="5">
        <v>334.48500000000001</v>
      </c>
      <c r="CB175" s="8">
        <f t="shared" ref="CB175:CB184" si="398">CA175/BZ175*1000</f>
        <v>22956.94607449503</v>
      </c>
      <c r="CC175" s="6">
        <v>0</v>
      </c>
      <c r="CD175" s="5">
        <v>0</v>
      </c>
      <c r="CE175" s="8">
        <v>0</v>
      </c>
      <c r="CF175" s="6">
        <v>0</v>
      </c>
      <c r="CG175" s="5">
        <v>0</v>
      </c>
      <c r="CH175" s="8">
        <v>0</v>
      </c>
      <c r="CI175" s="6">
        <v>0</v>
      </c>
      <c r="CJ175" s="5">
        <v>0</v>
      </c>
      <c r="CK175" s="8">
        <v>0</v>
      </c>
      <c r="CL175" s="6"/>
      <c r="CM175" s="5"/>
      <c r="CN175" s="8"/>
      <c r="CO175" s="6">
        <v>0</v>
      </c>
      <c r="CP175" s="5">
        <v>0</v>
      </c>
      <c r="CQ175" s="8">
        <v>0</v>
      </c>
      <c r="CR175" s="6">
        <v>0</v>
      </c>
      <c r="CS175" s="5">
        <v>0</v>
      </c>
      <c r="CT175" s="8">
        <v>0</v>
      </c>
      <c r="CU175" s="6">
        <v>0</v>
      </c>
      <c r="CV175" s="5">
        <v>0</v>
      </c>
      <c r="CW175" s="8">
        <v>0</v>
      </c>
      <c r="CX175" s="6">
        <v>0</v>
      </c>
      <c r="CY175" s="5">
        <v>0</v>
      </c>
      <c r="CZ175" s="8">
        <v>0</v>
      </c>
      <c r="DA175" s="6">
        <v>0</v>
      </c>
      <c r="DB175" s="5">
        <v>0</v>
      </c>
      <c r="DC175" s="8">
        <v>0</v>
      </c>
      <c r="DD175" s="6">
        <v>0</v>
      </c>
      <c r="DE175" s="5">
        <v>0</v>
      </c>
      <c r="DF175" s="8">
        <v>0</v>
      </c>
      <c r="DG175" s="6">
        <v>0</v>
      </c>
      <c r="DH175" s="5">
        <v>0</v>
      </c>
      <c r="DI175" s="8">
        <v>0</v>
      </c>
      <c r="DJ175" s="6">
        <v>0</v>
      </c>
      <c r="DK175" s="5">
        <v>0</v>
      </c>
      <c r="DL175" s="8">
        <v>0</v>
      </c>
      <c r="DM175" s="6">
        <v>0</v>
      </c>
      <c r="DN175" s="5">
        <v>0</v>
      </c>
      <c r="DO175" s="8">
        <v>0</v>
      </c>
      <c r="DP175" s="6">
        <v>0</v>
      </c>
      <c r="DQ175" s="5">
        <v>0</v>
      </c>
      <c r="DR175" s="8">
        <v>0</v>
      </c>
      <c r="DS175" s="6">
        <v>7.63896</v>
      </c>
      <c r="DT175" s="5">
        <v>95.7</v>
      </c>
      <c r="DU175" s="8">
        <f t="shared" ref="DU175:DU186" si="399">DT175/DS175*1000</f>
        <v>12527.883376794747</v>
      </c>
      <c r="DV175" s="6">
        <v>72.64</v>
      </c>
      <c r="DW175" s="5">
        <v>936.84799999999996</v>
      </c>
      <c r="DX175" s="8">
        <f t="shared" ref="DX175:DX186" si="400">DW175/DV175*1000</f>
        <v>12897.136563876651</v>
      </c>
      <c r="DY175" s="13">
        <f t="shared" si="386"/>
        <v>125.2375</v>
      </c>
      <c r="DZ175" s="8">
        <f t="shared" si="387"/>
        <v>2107.3269999999998</v>
      </c>
    </row>
    <row r="176" spans="1:130" ht="15" customHeight="1" x14ac:dyDescent="0.3">
      <c r="A176" s="45">
        <v>2019</v>
      </c>
      <c r="B176" s="46" t="s">
        <v>3</v>
      </c>
      <c r="C176" s="6">
        <v>0</v>
      </c>
      <c r="D176" s="5">
        <v>0</v>
      </c>
      <c r="E176" s="8">
        <v>0</v>
      </c>
      <c r="F176" s="6">
        <v>0</v>
      </c>
      <c r="G176" s="5">
        <v>0</v>
      </c>
      <c r="H176" s="8">
        <v>0</v>
      </c>
      <c r="I176" s="6">
        <v>0</v>
      </c>
      <c r="J176" s="5">
        <v>0</v>
      </c>
      <c r="K176" s="8">
        <v>0</v>
      </c>
      <c r="L176" s="6">
        <v>7.56</v>
      </c>
      <c r="M176" s="5">
        <v>279.73700000000002</v>
      </c>
      <c r="N176" s="8">
        <f t="shared" si="394"/>
        <v>37002.248677248681</v>
      </c>
      <c r="O176" s="6">
        <v>0</v>
      </c>
      <c r="P176" s="5">
        <v>0</v>
      </c>
      <c r="Q176" s="8">
        <v>0</v>
      </c>
      <c r="R176" s="6">
        <v>0</v>
      </c>
      <c r="S176" s="5">
        <v>0</v>
      </c>
      <c r="T176" s="8">
        <v>0</v>
      </c>
      <c r="U176" s="6">
        <v>0</v>
      </c>
      <c r="V176" s="5">
        <v>0</v>
      </c>
      <c r="W176" s="8">
        <v>0</v>
      </c>
      <c r="X176" s="6">
        <v>0</v>
      </c>
      <c r="Y176" s="5">
        <v>0</v>
      </c>
      <c r="Z176" s="8">
        <v>0</v>
      </c>
      <c r="AA176" s="6">
        <v>46.916440000000001</v>
      </c>
      <c r="AB176" s="5">
        <v>755.16499999999996</v>
      </c>
      <c r="AC176" s="8">
        <f t="shared" si="395"/>
        <v>16095.956982243322</v>
      </c>
      <c r="AD176" s="6">
        <v>0</v>
      </c>
      <c r="AE176" s="5">
        <v>0</v>
      </c>
      <c r="AF176" s="8">
        <v>0</v>
      </c>
      <c r="AG176" s="6">
        <v>0</v>
      </c>
      <c r="AH176" s="5">
        <v>0</v>
      </c>
      <c r="AI176" s="8">
        <v>0</v>
      </c>
      <c r="AJ176" s="6">
        <v>0</v>
      </c>
      <c r="AK176" s="5">
        <v>0</v>
      </c>
      <c r="AL176" s="8">
        <v>0</v>
      </c>
      <c r="AM176" s="6">
        <v>0</v>
      </c>
      <c r="AN176" s="5">
        <v>0</v>
      </c>
      <c r="AO176" s="8">
        <v>0</v>
      </c>
      <c r="AP176" s="6">
        <v>0</v>
      </c>
      <c r="AQ176" s="5">
        <v>0</v>
      </c>
      <c r="AR176" s="8">
        <v>0</v>
      </c>
      <c r="AS176" s="6">
        <v>0</v>
      </c>
      <c r="AT176" s="5">
        <v>0</v>
      </c>
      <c r="AU176" s="8">
        <v>0</v>
      </c>
      <c r="AV176" s="6">
        <v>0</v>
      </c>
      <c r="AW176" s="5">
        <v>0</v>
      </c>
      <c r="AX176" s="8">
        <v>0</v>
      </c>
      <c r="AY176" s="6">
        <v>0</v>
      </c>
      <c r="AZ176" s="5">
        <v>0</v>
      </c>
      <c r="BA176" s="8">
        <v>0</v>
      </c>
      <c r="BB176" s="6">
        <v>32.505000000000003</v>
      </c>
      <c r="BC176" s="5">
        <v>428.30799999999999</v>
      </c>
      <c r="BD176" s="8">
        <f t="shared" si="396"/>
        <v>13176.680510690663</v>
      </c>
      <c r="BE176" s="6">
        <v>0</v>
      </c>
      <c r="BF176" s="5">
        <v>0</v>
      </c>
      <c r="BG176" s="8">
        <v>0</v>
      </c>
      <c r="BH176" s="6">
        <v>0</v>
      </c>
      <c r="BI176" s="5">
        <v>0</v>
      </c>
      <c r="BJ176" s="8">
        <v>0</v>
      </c>
      <c r="BK176" s="6">
        <v>0</v>
      </c>
      <c r="BL176" s="5">
        <v>0</v>
      </c>
      <c r="BM176" s="8">
        <v>0</v>
      </c>
      <c r="BN176" s="6">
        <v>0</v>
      </c>
      <c r="BO176" s="5">
        <v>0</v>
      </c>
      <c r="BP176" s="8">
        <v>0</v>
      </c>
      <c r="BQ176" s="6">
        <v>0</v>
      </c>
      <c r="BR176" s="5">
        <v>0</v>
      </c>
      <c r="BS176" s="8">
        <v>0</v>
      </c>
      <c r="BT176" s="6">
        <v>15</v>
      </c>
      <c r="BU176" s="5">
        <v>201</v>
      </c>
      <c r="BV176" s="8">
        <f t="shared" ref="BV176:BV186" si="401">BU176/BT176*1000</f>
        <v>13400</v>
      </c>
      <c r="BW176" s="6">
        <v>0</v>
      </c>
      <c r="BX176" s="5">
        <v>0</v>
      </c>
      <c r="BY176" s="8">
        <v>0</v>
      </c>
      <c r="BZ176" s="6">
        <v>5.09</v>
      </c>
      <c r="CA176" s="5">
        <v>173.809</v>
      </c>
      <c r="CB176" s="8">
        <f t="shared" si="398"/>
        <v>34147.151277013756</v>
      </c>
      <c r="CC176" s="6">
        <v>0</v>
      </c>
      <c r="CD176" s="5">
        <v>0</v>
      </c>
      <c r="CE176" s="8">
        <v>0</v>
      </c>
      <c r="CF176" s="6">
        <v>0</v>
      </c>
      <c r="CG176" s="5">
        <v>0</v>
      </c>
      <c r="CH176" s="8">
        <v>0</v>
      </c>
      <c r="CI176" s="6">
        <v>0</v>
      </c>
      <c r="CJ176" s="5">
        <v>0</v>
      </c>
      <c r="CK176" s="8">
        <v>0</v>
      </c>
      <c r="CL176" s="6"/>
      <c r="CM176" s="5"/>
      <c r="CN176" s="8"/>
      <c r="CO176" s="6">
        <v>0</v>
      </c>
      <c r="CP176" s="5">
        <v>0</v>
      </c>
      <c r="CQ176" s="8">
        <v>0</v>
      </c>
      <c r="CR176" s="6">
        <v>0</v>
      </c>
      <c r="CS176" s="5">
        <v>0</v>
      </c>
      <c r="CT176" s="8">
        <v>0</v>
      </c>
      <c r="CU176" s="6">
        <v>0</v>
      </c>
      <c r="CV176" s="5">
        <v>0</v>
      </c>
      <c r="CW176" s="8">
        <v>0</v>
      </c>
      <c r="CX176" s="6">
        <v>0</v>
      </c>
      <c r="CY176" s="5">
        <v>0</v>
      </c>
      <c r="CZ176" s="8">
        <v>0</v>
      </c>
      <c r="DA176" s="6">
        <v>0</v>
      </c>
      <c r="DB176" s="5">
        <v>0</v>
      </c>
      <c r="DC176" s="8">
        <v>0</v>
      </c>
      <c r="DD176" s="6">
        <v>0</v>
      </c>
      <c r="DE176" s="5">
        <v>0</v>
      </c>
      <c r="DF176" s="8">
        <v>0</v>
      </c>
      <c r="DG176" s="6">
        <v>0</v>
      </c>
      <c r="DH176" s="5">
        <v>0</v>
      </c>
      <c r="DI176" s="8">
        <v>0</v>
      </c>
      <c r="DJ176" s="6">
        <v>0</v>
      </c>
      <c r="DK176" s="5">
        <v>0</v>
      </c>
      <c r="DL176" s="8">
        <v>0</v>
      </c>
      <c r="DM176" s="6">
        <v>0</v>
      </c>
      <c r="DN176" s="5">
        <v>0</v>
      </c>
      <c r="DO176" s="8">
        <v>0</v>
      </c>
      <c r="DP176" s="6">
        <v>0</v>
      </c>
      <c r="DQ176" s="5">
        <v>0</v>
      </c>
      <c r="DR176" s="8">
        <v>0</v>
      </c>
      <c r="DS176" s="6">
        <v>94.649000000000001</v>
      </c>
      <c r="DT176" s="5">
        <v>1325.71</v>
      </c>
      <c r="DU176" s="8">
        <f t="shared" si="399"/>
        <v>14006.592779638455</v>
      </c>
      <c r="DV176" s="6">
        <v>18.399999999999999</v>
      </c>
      <c r="DW176" s="5">
        <v>329.55</v>
      </c>
      <c r="DX176" s="8">
        <f t="shared" si="400"/>
        <v>17910.326086956524</v>
      </c>
      <c r="DY176" s="13">
        <f t="shared" si="386"/>
        <v>220.12044</v>
      </c>
      <c r="DZ176" s="8">
        <f t="shared" si="387"/>
        <v>3493.279</v>
      </c>
    </row>
    <row r="177" spans="1:130" ht="15" customHeight="1" x14ac:dyDescent="0.3">
      <c r="A177" s="45">
        <v>2019</v>
      </c>
      <c r="B177" s="46" t="s">
        <v>4</v>
      </c>
      <c r="C177" s="6">
        <v>0</v>
      </c>
      <c r="D177" s="5">
        <v>0</v>
      </c>
      <c r="E177" s="8">
        <v>0</v>
      </c>
      <c r="F177" s="6">
        <v>0</v>
      </c>
      <c r="G177" s="5">
        <v>0</v>
      </c>
      <c r="H177" s="8">
        <v>0</v>
      </c>
      <c r="I177" s="6">
        <v>0</v>
      </c>
      <c r="J177" s="5">
        <v>0</v>
      </c>
      <c r="K177" s="8">
        <v>0</v>
      </c>
      <c r="L177" s="6">
        <v>33.408839999999998</v>
      </c>
      <c r="M177" s="5">
        <v>646.41399999999999</v>
      </c>
      <c r="N177" s="8">
        <f t="shared" si="394"/>
        <v>19348.591570374785</v>
      </c>
      <c r="O177" s="6">
        <v>0</v>
      </c>
      <c r="P177" s="5">
        <v>0</v>
      </c>
      <c r="Q177" s="8">
        <v>0</v>
      </c>
      <c r="R177" s="6">
        <v>0</v>
      </c>
      <c r="S177" s="5">
        <v>0</v>
      </c>
      <c r="T177" s="8">
        <v>0</v>
      </c>
      <c r="U177" s="6">
        <v>0</v>
      </c>
      <c r="V177" s="5">
        <v>0</v>
      </c>
      <c r="W177" s="8">
        <v>0</v>
      </c>
      <c r="X177" s="6">
        <v>0</v>
      </c>
      <c r="Y177" s="5">
        <v>0</v>
      </c>
      <c r="Z177" s="8">
        <v>0</v>
      </c>
      <c r="AA177" s="6">
        <v>14.118499999999999</v>
      </c>
      <c r="AB177" s="5">
        <v>403.47500000000002</v>
      </c>
      <c r="AC177" s="8">
        <f t="shared" si="395"/>
        <v>28577.75259411411</v>
      </c>
      <c r="AD177" s="6">
        <v>0</v>
      </c>
      <c r="AE177" s="5">
        <v>0</v>
      </c>
      <c r="AF177" s="8">
        <v>0</v>
      </c>
      <c r="AG177" s="6">
        <v>0</v>
      </c>
      <c r="AH177" s="5">
        <v>0</v>
      </c>
      <c r="AI177" s="8">
        <v>0</v>
      </c>
      <c r="AJ177" s="6">
        <v>0</v>
      </c>
      <c r="AK177" s="5">
        <v>0</v>
      </c>
      <c r="AL177" s="8">
        <v>0</v>
      </c>
      <c r="AM177" s="6">
        <v>0</v>
      </c>
      <c r="AN177" s="5">
        <v>0</v>
      </c>
      <c r="AO177" s="8">
        <v>0</v>
      </c>
      <c r="AP177" s="6">
        <v>0</v>
      </c>
      <c r="AQ177" s="5">
        <v>0</v>
      </c>
      <c r="AR177" s="8">
        <v>0</v>
      </c>
      <c r="AS177" s="6">
        <v>0</v>
      </c>
      <c r="AT177" s="5">
        <v>0</v>
      </c>
      <c r="AU177" s="8">
        <v>0</v>
      </c>
      <c r="AV177" s="6">
        <v>0</v>
      </c>
      <c r="AW177" s="5">
        <v>0</v>
      </c>
      <c r="AX177" s="8">
        <v>0</v>
      </c>
      <c r="AY177" s="6">
        <v>0</v>
      </c>
      <c r="AZ177" s="5">
        <v>0</v>
      </c>
      <c r="BA177" s="8">
        <v>0</v>
      </c>
      <c r="BB177" s="6">
        <v>1.359</v>
      </c>
      <c r="BC177" s="5">
        <v>23.984999999999999</v>
      </c>
      <c r="BD177" s="8">
        <f t="shared" si="396"/>
        <v>17649.006622516557</v>
      </c>
      <c r="BE177" s="6">
        <v>0</v>
      </c>
      <c r="BF177" s="5">
        <v>0</v>
      </c>
      <c r="BG177" s="8">
        <v>0</v>
      </c>
      <c r="BH177" s="6">
        <v>0</v>
      </c>
      <c r="BI177" s="5">
        <v>0</v>
      </c>
      <c r="BJ177" s="8">
        <v>0</v>
      </c>
      <c r="BK177" s="6">
        <v>0</v>
      </c>
      <c r="BL177" s="5">
        <v>0</v>
      </c>
      <c r="BM177" s="8">
        <v>0</v>
      </c>
      <c r="BN177" s="6">
        <v>0</v>
      </c>
      <c r="BO177" s="5">
        <v>0</v>
      </c>
      <c r="BP177" s="8">
        <v>0</v>
      </c>
      <c r="BQ177" s="6">
        <v>0</v>
      </c>
      <c r="BR177" s="5">
        <v>0</v>
      </c>
      <c r="BS177" s="8">
        <v>0</v>
      </c>
      <c r="BT177" s="6">
        <v>0</v>
      </c>
      <c r="BU177" s="5">
        <v>0</v>
      </c>
      <c r="BV177" s="8">
        <v>0</v>
      </c>
      <c r="BW177" s="6">
        <v>0</v>
      </c>
      <c r="BX177" s="5">
        <v>0</v>
      </c>
      <c r="BY177" s="8">
        <v>0</v>
      </c>
      <c r="BZ177" s="6">
        <v>20.88495</v>
      </c>
      <c r="CA177" s="5">
        <v>434.00700000000001</v>
      </c>
      <c r="CB177" s="8">
        <f t="shared" si="398"/>
        <v>20780.849367606817</v>
      </c>
      <c r="CC177" s="6">
        <v>0</v>
      </c>
      <c r="CD177" s="5">
        <v>0</v>
      </c>
      <c r="CE177" s="8">
        <v>0</v>
      </c>
      <c r="CF177" s="6">
        <v>0</v>
      </c>
      <c r="CG177" s="5">
        <v>0</v>
      </c>
      <c r="CH177" s="8">
        <v>0</v>
      </c>
      <c r="CI177" s="6">
        <v>0</v>
      </c>
      <c r="CJ177" s="5">
        <v>0</v>
      </c>
      <c r="CK177" s="8">
        <v>0</v>
      </c>
      <c r="CL177" s="6"/>
      <c r="CM177" s="5"/>
      <c r="CN177" s="8"/>
      <c r="CO177" s="6">
        <v>0</v>
      </c>
      <c r="CP177" s="5">
        <v>0</v>
      </c>
      <c r="CQ177" s="8">
        <v>0</v>
      </c>
      <c r="CR177" s="6">
        <v>0</v>
      </c>
      <c r="CS177" s="5">
        <v>0</v>
      </c>
      <c r="CT177" s="8">
        <v>0</v>
      </c>
      <c r="CU177" s="6">
        <v>0</v>
      </c>
      <c r="CV177" s="5">
        <v>0</v>
      </c>
      <c r="CW177" s="8">
        <v>0</v>
      </c>
      <c r="CX177" s="6">
        <v>0</v>
      </c>
      <c r="CY177" s="5">
        <v>0</v>
      </c>
      <c r="CZ177" s="8">
        <v>0</v>
      </c>
      <c r="DA177" s="6">
        <v>0</v>
      </c>
      <c r="DB177" s="5">
        <v>0</v>
      </c>
      <c r="DC177" s="8">
        <v>0</v>
      </c>
      <c r="DD177" s="6">
        <v>0</v>
      </c>
      <c r="DE177" s="5">
        <v>0</v>
      </c>
      <c r="DF177" s="8">
        <v>0</v>
      </c>
      <c r="DG177" s="6">
        <v>0</v>
      </c>
      <c r="DH177" s="5">
        <v>0</v>
      </c>
      <c r="DI177" s="8">
        <v>0</v>
      </c>
      <c r="DJ177" s="6">
        <v>0</v>
      </c>
      <c r="DK177" s="5">
        <v>0</v>
      </c>
      <c r="DL177" s="8">
        <v>0</v>
      </c>
      <c r="DM177" s="6">
        <v>0</v>
      </c>
      <c r="DN177" s="5">
        <v>0</v>
      </c>
      <c r="DO177" s="8">
        <v>0</v>
      </c>
      <c r="DP177" s="6">
        <v>0</v>
      </c>
      <c r="DQ177" s="5">
        <v>0</v>
      </c>
      <c r="DR177" s="8">
        <v>0</v>
      </c>
      <c r="DS177" s="6">
        <v>152.791</v>
      </c>
      <c r="DT177" s="5">
        <v>925.09799999999996</v>
      </c>
      <c r="DU177" s="8">
        <f t="shared" si="399"/>
        <v>6054.6629055376297</v>
      </c>
      <c r="DV177" s="6">
        <v>13.44</v>
      </c>
      <c r="DW177" s="5">
        <v>139.77600000000001</v>
      </c>
      <c r="DX177" s="8">
        <f t="shared" si="400"/>
        <v>10400</v>
      </c>
      <c r="DY177" s="13">
        <f t="shared" si="386"/>
        <v>236.00229000000002</v>
      </c>
      <c r="DZ177" s="8">
        <f t="shared" si="387"/>
        <v>2572.7549999999997</v>
      </c>
    </row>
    <row r="178" spans="1:130" ht="15" customHeight="1" x14ac:dyDescent="0.3">
      <c r="A178" s="45">
        <v>2019</v>
      </c>
      <c r="B178" s="46" t="s">
        <v>5</v>
      </c>
      <c r="C178" s="6">
        <v>0</v>
      </c>
      <c r="D178" s="5">
        <v>0</v>
      </c>
      <c r="E178" s="8">
        <v>0</v>
      </c>
      <c r="F178" s="6">
        <v>0</v>
      </c>
      <c r="G178" s="5">
        <v>0</v>
      </c>
      <c r="H178" s="8">
        <v>0</v>
      </c>
      <c r="I178" s="6">
        <v>0</v>
      </c>
      <c r="J178" s="5">
        <v>0</v>
      </c>
      <c r="K178" s="8">
        <v>0</v>
      </c>
      <c r="L178" s="6">
        <v>15.233409999999999</v>
      </c>
      <c r="M178" s="5">
        <v>467.99299999999999</v>
      </c>
      <c r="N178" s="8">
        <f t="shared" si="394"/>
        <v>30721.48652205908</v>
      </c>
      <c r="O178" s="6">
        <v>0</v>
      </c>
      <c r="P178" s="5">
        <v>0</v>
      </c>
      <c r="Q178" s="8">
        <v>0</v>
      </c>
      <c r="R178" s="6">
        <v>0</v>
      </c>
      <c r="S178" s="5">
        <v>0</v>
      </c>
      <c r="T178" s="8">
        <v>0</v>
      </c>
      <c r="U178" s="6">
        <v>0</v>
      </c>
      <c r="V178" s="5">
        <v>0</v>
      </c>
      <c r="W178" s="8">
        <v>0</v>
      </c>
      <c r="X178" s="6">
        <v>0</v>
      </c>
      <c r="Y178" s="5">
        <v>0</v>
      </c>
      <c r="Z178" s="8">
        <v>0</v>
      </c>
      <c r="AA178" s="6">
        <v>18.783990000000003</v>
      </c>
      <c r="AB178" s="5">
        <v>381.21600000000001</v>
      </c>
      <c r="AC178" s="8">
        <f t="shared" si="395"/>
        <v>20294.729713974506</v>
      </c>
      <c r="AD178" s="6">
        <v>0</v>
      </c>
      <c r="AE178" s="5">
        <v>0</v>
      </c>
      <c r="AF178" s="8">
        <v>0</v>
      </c>
      <c r="AG178" s="6">
        <v>0</v>
      </c>
      <c r="AH178" s="5">
        <v>0</v>
      </c>
      <c r="AI178" s="8">
        <v>0</v>
      </c>
      <c r="AJ178" s="6">
        <v>0</v>
      </c>
      <c r="AK178" s="5">
        <v>0</v>
      </c>
      <c r="AL178" s="8">
        <v>0</v>
      </c>
      <c r="AM178" s="6">
        <v>0</v>
      </c>
      <c r="AN178" s="5">
        <v>0</v>
      </c>
      <c r="AO178" s="8">
        <v>0</v>
      </c>
      <c r="AP178" s="6">
        <v>0</v>
      </c>
      <c r="AQ178" s="5">
        <v>0</v>
      </c>
      <c r="AR178" s="8">
        <v>0</v>
      </c>
      <c r="AS178" s="6">
        <v>0</v>
      </c>
      <c r="AT178" s="5">
        <v>0</v>
      </c>
      <c r="AU178" s="8">
        <v>0</v>
      </c>
      <c r="AV178" s="6">
        <v>0</v>
      </c>
      <c r="AW178" s="5">
        <v>0</v>
      </c>
      <c r="AX178" s="8">
        <v>0</v>
      </c>
      <c r="AY178" s="6">
        <v>9.4870000000000001</v>
      </c>
      <c r="AZ178" s="5">
        <v>166.32</v>
      </c>
      <c r="BA178" s="8">
        <f t="shared" ref="BA178" si="402">AZ178/AY178*1000</f>
        <v>17531.358701380836</v>
      </c>
      <c r="BB178" s="6">
        <v>1.151</v>
      </c>
      <c r="BC178" s="5">
        <v>18.579000000000001</v>
      </c>
      <c r="BD178" s="8">
        <f t="shared" si="396"/>
        <v>16141.615986099045</v>
      </c>
      <c r="BE178" s="6">
        <v>0</v>
      </c>
      <c r="BF178" s="5">
        <v>0</v>
      </c>
      <c r="BG178" s="8">
        <v>0</v>
      </c>
      <c r="BH178" s="6">
        <v>0</v>
      </c>
      <c r="BI178" s="5">
        <v>0</v>
      </c>
      <c r="BJ178" s="8">
        <v>0</v>
      </c>
      <c r="BK178" s="6">
        <v>0</v>
      </c>
      <c r="BL178" s="5">
        <v>0</v>
      </c>
      <c r="BM178" s="8">
        <v>0</v>
      </c>
      <c r="BN178" s="6">
        <v>0</v>
      </c>
      <c r="BO178" s="5">
        <v>0</v>
      </c>
      <c r="BP178" s="8">
        <v>0</v>
      </c>
      <c r="BQ178" s="6">
        <v>0</v>
      </c>
      <c r="BR178" s="5">
        <v>0</v>
      </c>
      <c r="BS178" s="8">
        <v>0</v>
      </c>
      <c r="BT178" s="6">
        <v>0</v>
      </c>
      <c r="BU178" s="5">
        <v>0</v>
      </c>
      <c r="BV178" s="8">
        <v>0</v>
      </c>
      <c r="BW178" s="6">
        <v>0</v>
      </c>
      <c r="BX178" s="5">
        <v>0</v>
      </c>
      <c r="BY178" s="8">
        <v>0</v>
      </c>
      <c r="BZ178" s="6">
        <v>9.2200000000000006</v>
      </c>
      <c r="CA178" s="5">
        <v>298.98</v>
      </c>
      <c r="CB178" s="8">
        <f t="shared" si="398"/>
        <v>32427.331887201737</v>
      </c>
      <c r="CC178" s="6">
        <v>0</v>
      </c>
      <c r="CD178" s="5">
        <v>0</v>
      </c>
      <c r="CE178" s="8">
        <v>0</v>
      </c>
      <c r="CF178" s="6">
        <v>0</v>
      </c>
      <c r="CG178" s="5">
        <v>0</v>
      </c>
      <c r="CH178" s="8">
        <v>0</v>
      </c>
      <c r="CI178" s="6">
        <v>0</v>
      </c>
      <c r="CJ178" s="5">
        <v>0</v>
      </c>
      <c r="CK178" s="8">
        <v>0</v>
      </c>
      <c r="CL178" s="6"/>
      <c r="CM178" s="5"/>
      <c r="CN178" s="8"/>
      <c r="CO178" s="6">
        <v>0</v>
      </c>
      <c r="CP178" s="5">
        <v>0</v>
      </c>
      <c r="CQ178" s="8">
        <v>0</v>
      </c>
      <c r="CR178" s="6">
        <v>0</v>
      </c>
      <c r="CS178" s="5">
        <v>0</v>
      </c>
      <c r="CT178" s="8">
        <v>0</v>
      </c>
      <c r="CU178" s="6">
        <v>0</v>
      </c>
      <c r="CV178" s="5">
        <v>0</v>
      </c>
      <c r="CW178" s="8">
        <v>0</v>
      </c>
      <c r="CX178" s="6">
        <v>0</v>
      </c>
      <c r="CY178" s="5">
        <v>0</v>
      </c>
      <c r="CZ178" s="8">
        <v>0</v>
      </c>
      <c r="DA178" s="6">
        <v>0</v>
      </c>
      <c r="DB178" s="5">
        <v>0</v>
      </c>
      <c r="DC178" s="8">
        <v>0</v>
      </c>
      <c r="DD178" s="6">
        <v>0</v>
      </c>
      <c r="DE178" s="5">
        <v>0</v>
      </c>
      <c r="DF178" s="8">
        <v>0</v>
      </c>
      <c r="DG178" s="6">
        <v>0</v>
      </c>
      <c r="DH178" s="5">
        <v>0</v>
      </c>
      <c r="DI178" s="8">
        <v>0</v>
      </c>
      <c r="DJ178" s="6">
        <v>0</v>
      </c>
      <c r="DK178" s="5">
        <v>0</v>
      </c>
      <c r="DL178" s="8">
        <v>0</v>
      </c>
      <c r="DM178" s="6">
        <v>0</v>
      </c>
      <c r="DN178" s="5">
        <v>0</v>
      </c>
      <c r="DO178" s="8">
        <v>0</v>
      </c>
      <c r="DP178" s="6">
        <v>0</v>
      </c>
      <c r="DQ178" s="5">
        <v>0</v>
      </c>
      <c r="DR178" s="8">
        <v>0</v>
      </c>
      <c r="DS178" s="6">
        <v>26.466999999999999</v>
      </c>
      <c r="DT178" s="5">
        <v>378.95499999999998</v>
      </c>
      <c r="DU178" s="8">
        <f t="shared" si="399"/>
        <v>14318.018664752333</v>
      </c>
      <c r="DV178" s="6">
        <v>16.7</v>
      </c>
      <c r="DW178" s="5">
        <v>195.2</v>
      </c>
      <c r="DX178" s="8">
        <f t="shared" si="400"/>
        <v>11688.622754491018</v>
      </c>
      <c r="DY178" s="13">
        <f t="shared" si="386"/>
        <v>97.042400000000001</v>
      </c>
      <c r="DZ178" s="8">
        <f t="shared" si="387"/>
        <v>1907.2429999999999</v>
      </c>
    </row>
    <row r="179" spans="1:130" ht="15" customHeight="1" x14ac:dyDescent="0.3">
      <c r="A179" s="45">
        <v>2019</v>
      </c>
      <c r="B179" s="46" t="s">
        <v>6</v>
      </c>
      <c r="C179" s="6">
        <v>0</v>
      </c>
      <c r="D179" s="5">
        <v>0</v>
      </c>
      <c r="E179" s="8">
        <v>0</v>
      </c>
      <c r="F179" s="6">
        <v>0</v>
      </c>
      <c r="G179" s="5">
        <v>0</v>
      </c>
      <c r="H179" s="8">
        <v>0</v>
      </c>
      <c r="I179" s="6">
        <v>0</v>
      </c>
      <c r="J179" s="5">
        <v>0</v>
      </c>
      <c r="K179" s="8">
        <v>0</v>
      </c>
      <c r="L179" s="6">
        <v>16.652090000000001</v>
      </c>
      <c r="M179" s="5">
        <v>439.47500000000002</v>
      </c>
      <c r="N179" s="8">
        <f t="shared" si="394"/>
        <v>26391.582077685143</v>
      </c>
      <c r="O179" s="6">
        <v>0</v>
      </c>
      <c r="P179" s="5">
        <v>0</v>
      </c>
      <c r="Q179" s="8">
        <v>0</v>
      </c>
      <c r="R179" s="6">
        <v>0</v>
      </c>
      <c r="S179" s="5">
        <v>0</v>
      </c>
      <c r="T179" s="8">
        <v>0</v>
      </c>
      <c r="U179" s="6">
        <v>0</v>
      </c>
      <c r="V179" s="5">
        <v>0</v>
      </c>
      <c r="W179" s="8">
        <v>0</v>
      </c>
      <c r="X179" s="6">
        <v>0</v>
      </c>
      <c r="Y179" s="5">
        <v>0</v>
      </c>
      <c r="Z179" s="8">
        <v>0</v>
      </c>
      <c r="AA179" s="6">
        <v>70.745720000000006</v>
      </c>
      <c r="AB179" s="5">
        <v>1084.029</v>
      </c>
      <c r="AC179" s="8">
        <f t="shared" ref="AC179" si="403">AB179/AA179*1000</f>
        <v>15322.891618037105</v>
      </c>
      <c r="AD179" s="6">
        <v>0</v>
      </c>
      <c r="AE179" s="5">
        <v>0</v>
      </c>
      <c r="AF179" s="8">
        <v>0</v>
      </c>
      <c r="AG179" s="6">
        <v>0</v>
      </c>
      <c r="AH179" s="5">
        <v>0</v>
      </c>
      <c r="AI179" s="8">
        <v>0</v>
      </c>
      <c r="AJ179" s="6">
        <v>0</v>
      </c>
      <c r="AK179" s="5">
        <v>0</v>
      </c>
      <c r="AL179" s="8">
        <v>0</v>
      </c>
      <c r="AM179" s="6">
        <v>0</v>
      </c>
      <c r="AN179" s="5">
        <v>0</v>
      </c>
      <c r="AO179" s="8">
        <v>0</v>
      </c>
      <c r="AP179" s="6">
        <v>0</v>
      </c>
      <c r="AQ179" s="5">
        <v>0</v>
      </c>
      <c r="AR179" s="8">
        <v>0</v>
      </c>
      <c r="AS179" s="6">
        <v>0</v>
      </c>
      <c r="AT179" s="5">
        <v>0</v>
      </c>
      <c r="AU179" s="8">
        <v>0</v>
      </c>
      <c r="AV179" s="6">
        <v>0</v>
      </c>
      <c r="AW179" s="5">
        <v>0</v>
      </c>
      <c r="AX179" s="8">
        <v>0</v>
      </c>
      <c r="AY179" s="6">
        <v>0</v>
      </c>
      <c r="AZ179" s="5">
        <v>0</v>
      </c>
      <c r="BA179" s="8">
        <v>0</v>
      </c>
      <c r="BB179" s="6">
        <v>32.933999999999997</v>
      </c>
      <c r="BC179" s="5">
        <v>417.21199999999999</v>
      </c>
      <c r="BD179" s="8">
        <f t="shared" si="396"/>
        <v>12668.124127041963</v>
      </c>
      <c r="BE179" s="6">
        <v>0</v>
      </c>
      <c r="BF179" s="5">
        <v>0</v>
      </c>
      <c r="BG179" s="8">
        <v>0</v>
      </c>
      <c r="BH179" s="6">
        <v>0</v>
      </c>
      <c r="BI179" s="5">
        <v>0</v>
      </c>
      <c r="BJ179" s="8">
        <v>0</v>
      </c>
      <c r="BK179" s="6">
        <v>1.3540000000000001</v>
      </c>
      <c r="BL179" s="5">
        <v>23.721</v>
      </c>
      <c r="BM179" s="8">
        <f t="shared" si="397"/>
        <v>17519.202363367796</v>
      </c>
      <c r="BN179" s="6">
        <v>0</v>
      </c>
      <c r="BO179" s="5">
        <v>0</v>
      </c>
      <c r="BP179" s="8">
        <v>0</v>
      </c>
      <c r="BQ179" s="6">
        <v>0</v>
      </c>
      <c r="BR179" s="5">
        <v>0</v>
      </c>
      <c r="BS179" s="8">
        <v>0</v>
      </c>
      <c r="BT179" s="6">
        <v>11.04</v>
      </c>
      <c r="BU179" s="5">
        <v>203.81399999999999</v>
      </c>
      <c r="BV179" s="8">
        <f t="shared" si="401"/>
        <v>18461.413043478264</v>
      </c>
      <c r="BW179" s="6">
        <v>0</v>
      </c>
      <c r="BX179" s="5">
        <v>0</v>
      </c>
      <c r="BY179" s="8">
        <v>0</v>
      </c>
      <c r="BZ179" s="6">
        <v>27.73461</v>
      </c>
      <c r="CA179" s="5">
        <v>363.38499999999999</v>
      </c>
      <c r="CB179" s="8">
        <f t="shared" si="398"/>
        <v>13102.221376107325</v>
      </c>
      <c r="CC179" s="6">
        <v>0</v>
      </c>
      <c r="CD179" s="5">
        <v>0</v>
      </c>
      <c r="CE179" s="8">
        <v>0</v>
      </c>
      <c r="CF179" s="6">
        <v>0</v>
      </c>
      <c r="CG179" s="5">
        <v>0</v>
      </c>
      <c r="CH179" s="8">
        <v>0</v>
      </c>
      <c r="CI179" s="6">
        <v>0</v>
      </c>
      <c r="CJ179" s="5">
        <v>0</v>
      </c>
      <c r="CK179" s="8">
        <v>0</v>
      </c>
      <c r="CL179" s="6"/>
      <c r="CM179" s="5"/>
      <c r="CN179" s="8"/>
      <c r="CO179" s="6">
        <v>0</v>
      </c>
      <c r="CP179" s="5">
        <v>0</v>
      </c>
      <c r="CQ179" s="8">
        <v>0</v>
      </c>
      <c r="CR179" s="6">
        <v>0</v>
      </c>
      <c r="CS179" s="5">
        <v>0</v>
      </c>
      <c r="CT179" s="8">
        <v>0</v>
      </c>
      <c r="CU179" s="6">
        <v>0</v>
      </c>
      <c r="CV179" s="5">
        <v>0</v>
      </c>
      <c r="CW179" s="8">
        <v>0</v>
      </c>
      <c r="CX179" s="6">
        <v>0</v>
      </c>
      <c r="CY179" s="5">
        <v>0</v>
      </c>
      <c r="CZ179" s="8">
        <v>0</v>
      </c>
      <c r="DA179" s="6">
        <v>0</v>
      </c>
      <c r="DB179" s="5">
        <v>0</v>
      </c>
      <c r="DC179" s="8">
        <v>0</v>
      </c>
      <c r="DD179" s="6">
        <v>0</v>
      </c>
      <c r="DE179" s="5">
        <v>0</v>
      </c>
      <c r="DF179" s="8">
        <v>0</v>
      </c>
      <c r="DG179" s="6">
        <v>0</v>
      </c>
      <c r="DH179" s="5">
        <v>0</v>
      </c>
      <c r="DI179" s="8">
        <v>0</v>
      </c>
      <c r="DJ179" s="6">
        <v>0</v>
      </c>
      <c r="DK179" s="5">
        <v>0</v>
      </c>
      <c r="DL179" s="8">
        <v>0</v>
      </c>
      <c r="DM179" s="6">
        <v>0</v>
      </c>
      <c r="DN179" s="5">
        <v>0</v>
      </c>
      <c r="DO179" s="8">
        <v>0</v>
      </c>
      <c r="DP179" s="6">
        <v>0</v>
      </c>
      <c r="DQ179" s="5">
        <v>0</v>
      </c>
      <c r="DR179" s="8">
        <v>0</v>
      </c>
      <c r="DS179" s="6">
        <v>179.642</v>
      </c>
      <c r="DT179" s="5">
        <v>2277.84</v>
      </c>
      <c r="DU179" s="8">
        <f t="shared" si="399"/>
        <v>12679.885550149744</v>
      </c>
      <c r="DV179" s="6">
        <v>19.2</v>
      </c>
      <c r="DW179" s="5">
        <v>104</v>
      </c>
      <c r="DX179" s="8">
        <f t="shared" si="400"/>
        <v>5416.666666666667</v>
      </c>
      <c r="DY179" s="13">
        <f t="shared" si="386"/>
        <v>359.30241999999998</v>
      </c>
      <c r="DZ179" s="8">
        <f t="shared" si="387"/>
        <v>4913.4760000000006</v>
      </c>
    </row>
    <row r="180" spans="1:130" ht="15" customHeight="1" x14ac:dyDescent="0.3">
      <c r="A180" s="45">
        <v>2019</v>
      </c>
      <c r="B180" s="46" t="s">
        <v>7</v>
      </c>
      <c r="C180" s="6">
        <v>0</v>
      </c>
      <c r="D180" s="5">
        <v>0</v>
      </c>
      <c r="E180" s="8">
        <v>0</v>
      </c>
      <c r="F180" s="6">
        <v>0</v>
      </c>
      <c r="G180" s="5">
        <v>0</v>
      </c>
      <c r="H180" s="8">
        <v>0</v>
      </c>
      <c r="I180" s="6">
        <v>0</v>
      </c>
      <c r="J180" s="5">
        <v>0</v>
      </c>
      <c r="K180" s="8">
        <v>0</v>
      </c>
      <c r="L180" s="6">
        <v>10.345000000000001</v>
      </c>
      <c r="M180" s="5">
        <v>348.66</v>
      </c>
      <c r="N180" s="8">
        <f t="shared" si="394"/>
        <v>33703.238279362013</v>
      </c>
      <c r="O180" s="6">
        <v>0</v>
      </c>
      <c r="P180" s="5">
        <v>0</v>
      </c>
      <c r="Q180" s="8">
        <v>0</v>
      </c>
      <c r="R180" s="6">
        <v>0</v>
      </c>
      <c r="S180" s="5">
        <v>0</v>
      </c>
      <c r="T180" s="8">
        <v>0</v>
      </c>
      <c r="U180" s="6">
        <v>0</v>
      </c>
      <c r="V180" s="5">
        <v>0</v>
      </c>
      <c r="W180" s="8">
        <v>0</v>
      </c>
      <c r="X180" s="6">
        <v>0</v>
      </c>
      <c r="Y180" s="5">
        <v>0</v>
      </c>
      <c r="Z180" s="8">
        <v>0</v>
      </c>
      <c r="AA180" s="6">
        <v>13.919559999999999</v>
      </c>
      <c r="AB180" s="5">
        <v>325.21300000000002</v>
      </c>
      <c r="AC180" s="8">
        <f t="shared" si="395"/>
        <v>23363.741382629916</v>
      </c>
      <c r="AD180" s="6">
        <v>0</v>
      </c>
      <c r="AE180" s="5">
        <v>0</v>
      </c>
      <c r="AF180" s="8">
        <v>0</v>
      </c>
      <c r="AG180" s="6">
        <v>0</v>
      </c>
      <c r="AH180" s="5">
        <v>0</v>
      </c>
      <c r="AI180" s="8">
        <v>0</v>
      </c>
      <c r="AJ180" s="6">
        <v>0</v>
      </c>
      <c r="AK180" s="5">
        <v>0</v>
      </c>
      <c r="AL180" s="8">
        <v>0</v>
      </c>
      <c r="AM180" s="6">
        <v>0</v>
      </c>
      <c r="AN180" s="5">
        <v>0</v>
      </c>
      <c r="AO180" s="8">
        <v>0</v>
      </c>
      <c r="AP180" s="6">
        <v>0</v>
      </c>
      <c r="AQ180" s="5">
        <v>0</v>
      </c>
      <c r="AR180" s="8">
        <v>0</v>
      </c>
      <c r="AS180" s="6">
        <v>0</v>
      </c>
      <c r="AT180" s="5">
        <v>0</v>
      </c>
      <c r="AU180" s="8">
        <v>0</v>
      </c>
      <c r="AV180" s="6">
        <v>0</v>
      </c>
      <c r="AW180" s="5">
        <v>0</v>
      </c>
      <c r="AX180" s="8">
        <v>0</v>
      </c>
      <c r="AY180" s="6">
        <v>0</v>
      </c>
      <c r="AZ180" s="5">
        <v>0</v>
      </c>
      <c r="BA180" s="8">
        <v>0</v>
      </c>
      <c r="BB180" s="6">
        <v>1.2809999999999999</v>
      </c>
      <c r="BC180" s="5">
        <v>42.113999999999997</v>
      </c>
      <c r="BD180" s="8">
        <f t="shared" si="396"/>
        <v>32875.878220140512</v>
      </c>
      <c r="BE180" s="6">
        <v>0</v>
      </c>
      <c r="BF180" s="5">
        <v>0</v>
      </c>
      <c r="BG180" s="8">
        <v>0</v>
      </c>
      <c r="BH180" s="6">
        <v>0</v>
      </c>
      <c r="BI180" s="5">
        <v>0</v>
      </c>
      <c r="BJ180" s="8">
        <v>0</v>
      </c>
      <c r="BK180" s="6">
        <v>1.472</v>
      </c>
      <c r="BL180" s="5">
        <v>27.16</v>
      </c>
      <c r="BM180" s="8">
        <f t="shared" si="397"/>
        <v>18451.08695652174</v>
      </c>
      <c r="BN180" s="6">
        <v>0</v>
      </c>
      <c r="BO180" s="5">
        <v>0</v>
      </c>
      <c r="BP180" s="8">
        <v>0</v>
      </c>
      <c r="BQ180" s="6">
        <v>0</v>
      </c>
      <c r="BR180" s="5">
        <v>0</v>
      </c>
      <c r="BS180" s="8">
        <v>0</v>
      </c>
      <c r="BT180" s="6">
        <v>0</v>
      </c>
      <c r="BU180" s="5">
        <v>0</v>
      </c>
      <c r="BV180" s="8">
        <v>0</v>
      </c>
      <c r="BW180" s="6">
        <v>0</v>
      </c>
      <c r="BX180" s="5">
        <v>0</v>
      </c>
      <c r="BY180" s="8">
        <v>0</v>
      </c>
      <c r="BZ180" s="6">
        <v>6.71</v>
      </c>
      <c r="CA180" s="5">
        <v>227.815</v>
      </c>
      <c r="CB180" s="8">
        <f t="shared" si="398"/>
        <v>33951.564828614013</v>
      </c>
      <c r="CC180" s="6">
        <v>0</v>
      </c>
      <c r="CD180" s="5">
        <v>0</v>
      </c>
      <c r="CE180" s="8">
        <v>0</v>
      </c>
      <c r="CF180" s="6">
        <v>0</v>
      </c>
      <c r="CG180" s="5">
        <v>0</v>
      </c>
      <c r="CH180" s="8">
        <v>0</v>
      </c>
      <c r="CI180" s="6">
        <v>0</v>
      </c>
      <c r="CJ180" s="5">
        <v>0</v>
      </c>
      <c r="CK180" s="8">
        <v>0</v>
      </c>
      <c r="CL180" s="6"/>
      <c r="CM180" s="5"/>
      <c r="CN180" s="8"/>
      <c r="CO180" s="6">
        <v>0</v>
      </c>
      <c r="CP180" s="5">
        <v>0</v>
      </c>
      <c r="CQ180" s="8">
        <v>0</v>
      </c>
      <c r="CR180" s="6">
        <v>0</v>
      </c>
      <c r="CS180" s="5">
        <v>0</v>
      </c>
      <c r="CT180" s="8">
        <v>0</v>
      </c>
      <c r="CU180" s="6">
        <v>0</v>
      </c>
      <c r="CV180" s="5">
        <v>0</v>
      </c>
      <c r="CW180" s="8">
        <v>0</v>
      </c>
      <c r="CX180" s="6">
        <v>0</v>
      </c>
      <c r="CY180" s="5">
        <v>0</v>
      </c>
      <c r="CZ180" s="8">
        <v>0</v>
      </c>
      <c r="DA180" s="6">
        <v>0</v>
      </c>
      <c r="DB180" s="5">
        <v>0</v>
      </c>
      <c r="DC180" s="8">
        <v>0</v>
      </c>
      <c r="DD180" s="6">
        <v>0</v>
      </c>
      <c r="DE180" s="5">
        <v>0</v>
      </c>
      <c r="DF180" s="8">
        <v>0</v>
      </c>
      <c r="DG180" s="6">
        <v>0</v>
      </c>
      <c r="DH180" s="5">
        <v>0</v>
      </c>
      <c r="DI180" s="8">
        <v>0</v>
      </c>
      <c r="DJ180" s="6">
        <v>0</v>
      </c>
      <c r="DK180" s="5">
        <v>0</v>
      </c>
      <c r="DL180" s="8">
        <v>0</v>
      </c>
      <c r="DM180" s="6">
        <v>0</v>
      </c>
      <c r="DN180" s="5">
        <v>0</v>
      </c>
      <c r="DO180" s="8">
        <v>0</v>
      </c>
      <c r="DP180" s="6">
        <v>0</v>
      </c>
      <c r="DQ180" s="5">
        <v>0</v>
      </c>
      <c r="DR180" s="8">
        <v>0</v>
      </c>
      <c r="DS180" s="6">
        <v>328.35020000000003</v>
      </c>
      <c r="DT180" s="5">
        <v>3965.4009999999998</v>
      </c>
      <c r="DU180" s="8">
        <f t="shared" si="399"/>
        <v>12076.743062742156</v>
      </c>
      <c r="DV180" s="6">
        <v>18.68</v>
      </c>
      <c r="DW180" s="5">
        <v>341.51</v>
      </c>
      <c r="DX180" s="8">
        <f t="shared" si="400"/>
        <v>18282.119914346895</v>
      </c>
      <c r="DY180" s="13">
        <f t="shared" si="386"/>
        <v>380.75776000000002</v>
      </c>
      <c r="DZ180" s="8">
        <f t="shared" si="387"/>
        <v>5277.8729999999987</v>
      </c>
    </row>
    <row r="181" spans="1:130" ht="15" customHeight="1" x14ac:dyDescent="0.3">
      <c r="A181" s="45">
        <v>2019</v>
      </c>
      <c r="B181" s="46" t="s">
        <v>8</v>
      </c>
      <c r="C181" s="6">
        <v>0</v>
      </c>
      <c r="D181" s="5">
        <v>0</v>
      </c>
      <c r="E181" s="8">
        <v>0</v>
      </c>
      <c r="F181" s="6">
        <v>0</v>
      </c>
      <c r="G181" s="5">
        <v>0</v>
      </c>
      <c r="H181" s="8">
        <v>0</v>
      </c>
      <c r="I181" s="6">
        <v>0</v>
      </c>
      <c r="J181" s="5">
        <v>0</v>
      </c>
      <c r="K181" s="8">
        <v>0</v>
      </c>
      <c r="L181" s="6">
        <v>36.588360000000002</v>
      </c>
      <c r="M181" s="5">
        <v>903.49800000000005</v>
      </c>
      <c r="N181" s="8">
        <f t="shared" si="394"/>
        <v>24693.591076506298</v>
      </c>
      <c r="O181" s="6">
        <v>0</v>
      </c>
      <c r="P181" s="5">
        <v>0</v>
      </c>
      <c r="Q181" s="8">
        <v>0</v>
      </c>
      <c r="R181" s="6">
        <v>0</v>
      </c>
      <c r="S181" s="5">
        <v>0</v>
      </c>
      <c r="T181" s="8">
        <v>0</v>
      </c>
      <c r="U181" s="6">
        <v>0</v>
      </c>
      <c r="V181" s="5">
        <v>0</v>
      </c>
      <c r="W181" s="8">
        <v>0</v>
      </c>
      <c r="X181" s="6">
        <v>0</v>
      </c>
      <c r="Y181" s="5">
        <v>0</v>
      </c>
      <c r="Z181" s="8">
        <v>0</v>
      </c>
      <c r="AA181" s="6">
        <v>31.56964</v>
      </c>
      <c r="AB181" s="5">
        <v>571.97900000000004</v>
      </c>
      <c r="AC181" s="8">
        <f t="shared" si="395"/>
        <v>18118.008314317172</v>
      </c>
      <c r="AD181" s="6">
        <v>0</v>
      </c>
      <c r="AE181" s="5">
        <v>0</v>
      </c>
      <c r="AF181" s="8">
        <v>0</v>
      </c>
      <c r="AG181" s="6">
        <v>0</v>
      </c>
      <c r="AH181" s="5">
        <v>0</v>
      </c>
      <c r="AI181" s="8">
        <v>0</v>
      </c>
      <c r="AJ181" s="6">
        <v>0</v>
      </c>
      <c r="AK181" s="5">
        <v>0</v>
      </c>
      <c r="AL181" s="8">
        <v>0</v>
      </c>
      <c r="AM181" s="6">
        <v>0</v>
      </c>
      <c r="AN181" s="5">
        <v>0</v>
      </c>
      <c r="AO181" s="8">
        <v>0</v>
      </c>
      <c r="AP181" s="6">
        <v>0</v>
      </c>
      <c r="AQ181" s="5">
        <v>0</v>
      </c>
      <c r="AR181" s="8">
        <v>0</v>
      </c>
      <c r="AS181" s="6">
        <v>0</v>
      </c>
      <c r="AT181" s="5">
        <v>0</v>
      </c>
      <c r="AU181" s="8">
        <v>0</v>
      </c>
      <c r="AV181" s="6">
        <v>0</v>
      </c>
      <c r="AW181" s="5">
        <v>0</v>
      </c>
      <c r="AX181" s="8">
        <v>0</v>
      </c>
      <c r="AY181" s="6">
        <v>0</v>
      </c>
      <c r="AZ181" s="5">
        <v>0</v>
      </c>
      <c r="BA181" s="8">
        <v>0</v>
      </c>
      <c r="BB181" s="6">
        <v>4.3179999999999996</v>
      </c>
      <c r="BC181" s="5">
        <v>145.078</v>
      </c>
      <c r="BD181" s="8">
        <f t="shared" si="396"/>
        <v>33598.425196850403</v>
      </c>
      <c r="BE181" s="6">
        <v>0</v>
      </c>
      <c r="BF181" s="5">
        <v>0</v>
      </c>
      <c r="BG181" s="8">
        <v>0</v>
      </c>
      <c r="BH181" s="6">
        <v>0</v>
      </c>
      <c r="BI181" s="5">
        <v>0</v>
      </c>
      <c r="BJ181" s="8">
        <v>0</v>
      </c>
      <c r="BK181" s="6">
        <v>4.4160000000000004</v>
      </c>
      <c r="BL181" s="5">
        <v>76.406999999999996</v>
      </c>
      <c r="BM181" s="8">
        <f t="shared" si="397"/>
        <v>17302.309782608692</v>
      </c>
      <c r="BN181" s="6">
        <v>0</v>
      </c>
      <c r="BO181" s="5">
        <v>0</v>
      </c>
      <c r="BP181" s="8">
        <v>0</v>
      </c>
      <c r="BQ181" s="6">
        <v>0</v>
      </c>
      <c r="BR181" s="5">
        <v>0</v>
      </c>
      <c r="BS181" s="8">
        <v>0</v>
      </c>
      <c r="BT181" s="6">
        <v>0</v>
      </c>
      <c r="BU181" s="5">
        <v>0</v>
      </c>
      <c r="BV181" s="8">
        <v>0</v>
      </c>
      <c r="BW181" s="6">
        <v>0</v>
      </c>
      <c r="BX181" s="5">
        <v>0</v>
      </c>
      <c r="BY181" s="8">
        <v>0</v>
      </c>
      <c r="BZ181" s="6">
        <v>1.3680000000000001</v>
      </c>
      <c r="CA181" s="5">
        <v>21.527999999999999</v>
      </c>
      <c r="CB181" s="8">
        <f t="shared" si="398"/>
        <v>15736.842105263157</v>
      </c>
      <c r="CC181" s="6">
        <v>0</v>
      </c>
      <c r="CD181" s="5">
        <v>0</v>
      </c>
      <c r="CE181" s="8">
        <v>0</v>
      </c>
      <c r="CF181" s="6">
        <v>0</v>
      </c>
      <c r="CG181" s="5">
        <v>0</v>
      </c>
      <c r="CH181" s="8">
        <v>0</v>
      </c>
      <c r="CI181" s="6">
        <v>0</v>
      </c>
      <c r="CJ181" s="5">
        <v>0</v>
      </c>
      <c r="CK181" s="8">
        <v>0</v>
      </c>
      <c r="CL181" s="6"/>
      <c r="CM181" s="5"/>
      <c r="CN181" s="8"/>
      <c r="CO181" s="6">
        <v>0</v>
      </c>
      <c r="CP181" s="5">
        <v>0</v>
      </c>
      <c r="CQ181" s="8">
        <v>0</v>
      </c>
      <c r="CR181" s="6">
        <v>0</v>
      </c>
      <c r="CS181" s="5">
        <v>0</v>
      </c>
      <c r="CT181" s="8">
        <v>0</v>
      </c>
      <c r="CU181" s="6">
        <v>0</v>
      </c>
      <c r="CV181" s="5">
        <v>0</v>
      </c>
      <c r="CW181" s="8">
        <v>0</v>
      </c>
      <c r="CX181" s="6">
        <v>0</v>
      </c>
      <c r="CY181" s="5">
        <v>0</v>
      </c>
      <c r="CZ181" s="8">
        <v>0</v>
      </c>
      <c r="DA181" s="6">
        <v>0</v>
      </c>
      <c r="DB181" s="5">
        <v>0</v>
      </c>
      <c r="DC181" s="8">
        <v>0</v>
      </c>
      <c r="DD181" s="6">
        <v>0</v>
      </c>
      <c r="DE181" s="5">
        <v>0</v>
      </c>
      <c r="DF181" s="8">
        <v>0</v>
      </c>
      <c r="DG181" s="6">
        <v>0</v>
      </c>
      <c r="DH181" s="5">
        <v>0</v>
      </c>
      <c r="DI181" s="8">
        <v>0</v>
      </c>
      <c r="DJ181" s="6">
        <v>0</v>
      </c>
      <c r="DK181" s="5">
        <v>0</v>
      </c>
      <c r="DL181" s="8">
        <v>0</v>
      </c>
      <c r="DM181" s="6">
        <v>0</v>
      </c>
      <c r="DN181" s="5">
        <v>0</v>
      </c>
      <c r="DO181" s="8">
        <v>0</v>
      </c>
      <c r="DP181" s="6">
        <v>0</v>
      </c>
      <c r="DQ181" s="5">
        <v>0</v>
      </c>
      <c r="DR181" s="8">
        <v>0</v>
      </c>
      <c r="DS181" s="6">
        <v>318.44</v>
      </c>
      <c r="DT181" s="5">
        <v>3700.0790000000002</v>
      </c>
      <c r="DU181" s="8">
        <f t="shared" si="399"/>
        <v>11619.391408114559</v>
      </c>
      <c r="DV181" s="6">
        <v>11.04</v>
      </c>
      <c r="DW181" s="5">
        <v>203.70599999999999</v>
      </c>
      <c r="DX181" s="8">
        <f t="shared" si="400"/>
        <v>18451.630434782608</v>
      </c>
      <c r="DY181" s="13">
        <f t="shared" si="386"/>
        <v>407.74</v>
      </c>
      <c r="DZ181" s="8">
        <f t="shared" si="387"/>
        <v>5622.2750000000005</v>
      </c>
    </row>
    <row r="182" spans="1:130" ht="15" customHeight="1" x14ac:dyDescent="0.3">
      <c r="A182" s="45">
        <v>2019</v>
      </c>
      <c r="B182" s="46" t="s">
        <v>9</v>
      </c>
      <c r="C182" s="6">
        <v>0</v>
      </c>
      <c r="D182" s="5">
        <v>0</v>
      </c>
      <c r="E182" s="8">
        <v>0</v>
      </c>
      <c r="F182" s="6">
        <v>0</v>
      </c>
      <c r="G182" s="5">
        <v>0</v>
      </c>
      <c r="H182" s="8">
        <v>0</v>
      </c>
      <c r="I182" s="6">
        <v>0</v>
      </c>
      <c r="J182" s="5">
        <v>0</v>
      </c>
      <c r="K182" s="8">
        <v>0</v>
      </c>
      <c r="L182" s="6">
        <v>10.574999999999999</v>
      </c>
      <c r="M182" s="5">
        <v>350.95299999999997</v>
      </c>
      <c r="N182" s="8">
        <f t="shared" si="394"/>
        <v>33187.044917257677</v>
      </c>
      <c r="O182" s="6">
        <v>0</v>
      </c>
      <c r="P182" s="5">
        <v>0</v>
      </c>
      <c r="Q182" s="8">
        <v>0</v>
      </c>
      <c r="R182" s="6">
        <v>0</v>
      </c>
      <c r="S182" s="5">
        <v>0</v>
      </c>
      <c r="T182" s="8">
        <v>0</v>
      </c>
      <c r="U182" s="6">
        <v>0</v>
      </c>
      <c r="V182" s="5">
        <v>0</v>
      </c>
      <c r="W182" s="8">
        <v>0</v>
      </c>
      <c r="X182" s="6">
        <v>0</v>
      </c>
      <c r="Y182" s="5">
        <v>0</v>
      </c>
      <c r="Z182" s="8">
        <v>0</v>
      </c>
      <c r="AA182" s="6">
        <v>49.728660000000005</v>
      </c>
      <c r="AB182" s="5">
        <v>833.95299999999997</v>
      </c>
      <c r="AC182" s="8">
        <f t="shared" si="395"/>
        <v>16770.067803958518</v>
      </c>
      <c r="AD182" s="6">
        <v>0</v>
      </c>
      <c r="AE182" s="5">
        <v>0</v>
      </c>
      <c r="AF182" s="8">
        <v>0</v>
      </c>
      <c r="AG182" s="6">
        <v>0</v>
      </c>
      <c r="AH182" s="5">
        <v>0</v>
      </c>
      <c r="AI182" s="8">
        <v>0</v>
      </c>
      <c r="AJ182" s="6">
        <v>0</v>
      </c>
      <c r="AK182" s="5">
        <v>0</v>
      </c>
      <c r="AL182" s="8">
        <v>0</v>
      </c>
      <c r="AM182" s="6">
        <v>0</v>
      </c>
      <c r="AN182" s="5">
        <v>0</v>
      </c>
      <c r="AO182" s="8">
        <v>0</v>
      </c>
      <c r="AP182" s="6">
        <v>0</v>
      </c>
      <c r="AQ182" s="5">
        <v>0</v>
      </c>
      <c r="AR182" s="8">
        <v>0</v>
      </c>
      <c r="AS182" s="6">
        <v>0</v>
      </c>
      <c r="AT182" s="5">
        <v>0</v>
      </c>
      <c r="AU182" s="8">
        <v>0</v>
      </c>
      <c r="AV182" s="6">
        <v>0</v>
      </c>
      <c r="AW182" s="5">
        <v>0</v>
      </c>
      <c r="AX182" s="8">
        <v>0</v>
      </c>
      <c r="AY182" s="6">
        <v>0</v>
      </c>
      <c r="AZ182" s="5">
        <v>0</v>
      </c>
      <c r="BA182" s="8">
        <v>0</v>
      </c>
      <c r="BB182" s="6">
        <v>50.027999999999999</v>
      </c>
      <c r="BC182" s="5">
        <v>821.31</v>
      </c>
      <c r="BD182" s="8">
        <f t="shared" si="396"/>
        <v>16417.00647637323</v>
      </c>
      <c r="BE182" s="6">
        <v>0</v>
      </c>
      <c r="BF182" s="5">
        <v>0</v>
      </c>
      <c r="BG182" s="8">
        <v>0</v>
      </c>
      <c r="BH182" s="6">
        <v>0</v>
      </c>
      <c r="BI182" s="5">
        <v>0</v>
      </c>
      <c r="BJ182" s="8">
        <v>0</v>
      </c>
      <c r="BK182" s="6">
        <v>0</v>
      </c>
      <c r="BL182" s="5">
        <v>0</v>
      </c>
      <c r="BM182" s="8">
        <v>0</v>
      </c>
      <c r="BN182" s="6">
        <v>0</v>
      </c>
      <c r="BO182" s="5">
        <v>0</v>
      </c>
      <c r="BP182" s="8">
        <v>0</v>
      </c>
      <c r="BQ182" s="6">
        <v>0</v>
      </c>
      <c r="BR182" s="5">
        <v>0</v>
      </c>
      <c r="BS182" s="8">
        <v>0</v>
      </c>
      <c r="BT182" s="6">
        <v>0</v>
      </c>
      <c r="BU182" s="5">
        <v>0</v>
      </c>
      <c r="BV182" s="8">
        <v>0</v>
      </c>
      <c r="BW182" s="6">
        <v>0</v>
      </c>
      <c r="BX182" s="5">
        <v>0</v>
      </c>
      <c r="BY182" s="8">
        <v>0</v>
      </c>
      <c r="BZ182" s="6">
        <v>3.84</v>
      </c>
      <c r="CA182" s="5">
        <v>53.76</v>
      </c>
      <c r="CB182" s="8">
        <f t="shared" si="398"/>
        <v>14000</v>
      </c>
      <c r="CC182" s="6">
        <v>0</v>
      </c>
      <c r="CD182" s="5">
        <v>0</v>
      </c>
      <c r="CE182" s="8">
        <v>0</v>
      </c>
      <c r="CF182" s="6">
        <v>0</v>
      </c>
      <c r="CG182" s="5">
        <v>0</v>
      </c>
      <c r="CH182" s="8">
        <v>0</v>
      </c>
      <c r="CI182" s="6">
        <v>0</v>
      </c>
      <c r="CJ182" s="5">
        <v>0</v>
      </c>
      <c r="CK182" s="8">
        <v>0</v>
      </c>
      <c r="CL182" s="6"/>
      <c r="CM182" s="5"/>
      <c r="CN182" s="8"/>
      <c r="CO182" s="6">
        <v>0</v>
      </c>
      <c r="CP182" s="5">
        <v>0</v>
      </c>
      <c r="CQ182" s="8">
        <v>0</v>
      </c>
      <c r="CR182" s="6">
        <v>0</v>
      </c>
      <c r="CS182" s="5">
        <v>0</v>
      </c>
      <c r="CT182" s="8">
        <v>0</v>
      </c>
      <c r="CU182" s="6">
        <v>0</v>
      </c>
      <c r="CV182" s="5">
        <v>0</v>
      </c>
      <c r="CW182" s="8">
        <v>0</v>
      </c>
      <c r="CX182" s="6">
        <v>0</v>
      </c>
      <c r="CY182" s="5">
        <v>0</v>
      </c>
      <c r="CZ182" s="8">
        <v>0</v>
      </c>
      <c r="DA182" s="6">
        <v>0</v>
      </c>
      <c r="DB182" s="5">
        <v>0</v>
      </c>
      <c r="DC182" s="8">
        <v>0</v>
      </c>
      <c r="DD182" s="6">
        <v>0</v>
      </c>
      <c r="DE182" s="5">
        <v>0</v>
      </c>
      <c r="DF182" s="8">
        <v>0</v>
      </c>
      <c r="DG182" s="6">
        <v>0</v>
      </c>
      <c r="DH182" s="5">
        <v>0</v>
      </c>
      <c r="DI182" s="8">
        <v>0</v>
      </c>
      <c r="DJ182" s="6">
        <v>0</v>
      </c>
      <c r="DK182" s="5">
        <v>0</v>
      </c>
      <c r="DL182" s="8">
        <v>0</v>
      </c>
      <c r="DM182" s="6">
        <v>0</v>
      </c>
      <c r="DN182" s="5">
        <v>0</v>
      </c>
      <c r="DO182" s="8">
        <v>0</v>
      </c>
      <c r="DP182" s="6">
        <v>0</v>
      </c>
      <c r="DQ182" s="5">
        <v>0</v>
      </c>
      <c r="DR182" s="8">
        <v>0</v>
      </c>
      <c r="DS182" s="6">
        <v>38.46</v>
      </c>
      <c r="DT182" s="5">
        <v>477.09199999999998</v>
      </c>
      <c r="DU182" s="8">
        <f t="shared" si="399"/>
        <v>12404.888195527821</v>
      </c>
      <c r="DV182" s="6">
        <v>0</v>
      </c>
      <c r="DW182" s="5">
        <v>0</v>
      </c>
      <c r="DX182" s="8">
        <v>0</v>
      </c>
      <c r="DY182" s="13">
        <f t="shared" si="386"/>
        <v>152.63166000000001</v>
      </c>
      <c r="DZ182" s="8">
        <f t="shared" si="387"/>
        <v>2537.0679999999998</v>
      </c>
    </row>
    <row r="183" spans="1:130" ht="15" customHeight="1" x14ac:dyDescent="0.3">
      <c r="A183" s="45">
        <v>2019</v>
      </c>
      <c r="B183" s="46" t="s">
        <v>10</v>
      </c>
      <c r="C183" s="6">
        <v>0</v>
      </c>
      <c r="D183" s="5">
        <v>0</v>
      </c>
      <c r="E183" s="8">
        <v>0</v>
      </c>
      <c r="F183" s="6">
        <v>0</v>
      </c>
      <c r="G183" s="5">
        <v>0</v>
      </c>
      <c r="H183" s="8">
        <v>0</v>
      </c>
      <c r="I183" s="6">
        <v>0</v>
      </c>
      <c r="J183" s="5">
        <v>0</v>
      </c>
      <c r="K183" s="8">
        <v>0</v>
      </c>
      <c r="L183" s="6">
        <v>38.71</v>
      </c>
      <c r="M183" s="5">
        <v>532.45000000000005</v>
      </c>
      <c r="N183" s="8">
        <f t="shared" si="394"/>
        <v>13754.843709635754</v>
      </c>
      <c r="O183" s="6">
        <v>0</v>
      </c>
      <c r="P183" s="5">
        <v>0</v>
      </c>
      <c r="Q183" s="8">
        <v>0</v>
      </c>
      <c r="R183" s="6">
        <v>0</v>
      </c>
      <c r="S183" s="5">
        <v>0</v>
      </c>
      <c r="T183" s="8">
        <v>0</v>
      </c>
      <c r="U183" s="6">
        <v>2.2429999999999999</v>
      </c>
      <c r="V183" s="5">
        <v>41.503999999999998</v>
      </c>
      <c r="W183" s="8">
        <f t="shared" ref="W183" si="404">V183/U183*1000</f>
        <v>18503.789567543467</v>
      </c>
      <c r="X183" s="6">
        <v>0</v>
      </c>
      <c r="Y183" s="5">
        <v>0</v>
      </c>
      <c r="Z183" s="8">
        <v>0</v>
      </c>
      <c r="AA183" s="6">
        <v>10.6287</v>
      </c>
      <c r="AB183" s="5">
        <v>260.33600000000001</v>
      </c>
      <c r="AC183" s="8">
        <f t="shared" si="395"/>
        <v>24493.682200080915</v>
      </c>
      <c r="AD183" s="6">
        <v>0</v>
      </c>
      <c r="AE183" s="5">
        <v>0</v>
      </c>
      <c r="AF183" s="8">
        <v>0</v>
      </c>
      <c r="AG183" s="6">
        <v>0</v>
      </c>
      <c r="AH183" s="5">
        <v>0</v>
      </c>
      <c r="AI183" s="8">
        <v>0</v>
      </c>
      <c r="AJ183" s="6">
        <v>0</v>
      </c>
      <c r="AK183" s="5">
        <v>0</v>
      </c>
      <c r="AL183" s="8">
        <v>0</v>
      </c>
      <c r="AM183" s="6">
        <v>0</v>
      </c>
      <c r="AN183" s="5">
        <v>0</v>
      </c>
      <c r="AO183" s="8">
        <v>0</v>
      </c>
      <c r="AP183" s="6">
        <v>0</v>
      </c>
      <c r="AQ183" s="5">
        <v>0</v>
      </c>
      <c r="AR183" s="8">
        <v>0</v>
      </c>
      <c r="AS183" s="6">
        <v>0</v>
      </c>
      <c r="AT183" s="5">
        <v>0</v>
      </c>
      <c r="AU183" s="8">
        <v>0</v>
      </c>
      <c r="AV183" s="6">
        <v>0</v>
      </c>
      <c r="AW183" s="5">
        <v>0</v>
      </c>
      <c r="AX183" s="8">
        <v>0</v>
      </c>
      <c r="AY183" s="6">
        <v>0</v>
      </c>
      <c r="AZ183" s="5">
        <v>0</v>
      </c>
      <c r="BA183" s="8">
        <v>0</v>
      </c>
      <c r="BB183" s="6">
        <v>23</v>
      </c>
      <c r="BC183" s="5">
        <v>319.04899999999998</v>
      </c>
      <c r="BD183" s="8">
        <f t="shared" si="396"/>
        <v>13871.695652173912</v>
      </c>
      <c r="BE183" s="6">
        <v>0</v>
      </c>
      <c r="BF183" s="5">
        <v>0</v>
      </c>
      <c r="BG183" s="8">
        <v>0</v>
      </c>
      <c r="BH183" s="6">
        <v>0</v>
      </c>
      <c r="BI183" s="5">
        <v>0</v>
      </c>
      <c r="BJ183" s="8">
        <v>0</v>
      </c>
      <c r="BK183" s="6">
        <v>0</v>
      </c>
      <c r="BL183" s="5">
        <v>0</v>
      </c>
      <c r="BM183" s="8">
        <v>0</v>
      </c>
      <c r="BN183" s="6">
        <v>0</v>
      </c>
      <c r="BO183" s="5">
        <v>0</v>
      </c>
      <c r="BP183" s="8">
        <v>0</v>
      </c>
      <c r="BQ183" s="6">
        <v>0</v>
      </c>
      <c r="BR183" s="5">
        <v>0</v>
      </c>
      <c r="BS183" s="8">
        <v>0</v>
      </c>
      <c r="BT183" s="6">
        <v>0</v>
      </c>
      <c r="BU183" s="5">
        <v>0</v>
      </c>
      <c r="BV183" s="8">
        <v>0</v>
      </c>
      <c r="BW183" s="6">
        <v>0</v>
      </c>
      <c r="BX183" s="5">
        <v>0</v>
      </c>
      <c r="BY183" s="8">
        <v>0</v>
      </c>
      <c r="BZ183" s="6">
        <v>2.3879999999999999</v>
      </c>
      <c r="CA183" s="5">
        <v>47.371000000000002</v>
      </c>
      <c r="CB183" s="8">
        <f t="shared" si="398"/>
        <v>19837.102177554443</v>
      </c>
      <c r="CC183" s="6">
        <v>0</v>
      </c>
      <c r="CD183" s="5">
        <v>0</v>
      </c>
      <c r="CE183" s="8">
        <v>0</v>
      </c>
      <c r="CF183" s="6">
        <v>0</v>
      </c>
      <c r="CG183" s="5">
        <v>0</v>
      </c>
      <c r="CH183" s="8">
        <v>0</v>
      </c>
      <c r="CI183" s="6">
        <v>0</v>
      </c>
      <c r="CJ183" s="5">
        <v>0</v>
      </c>
      <c r="CK183" s="8">
        <v>0</v>
      </c>
      <c r="CL183" s="6"/>
      <c r="CM183" s="5"/>
      <c r="CN183" s="8"/>
      <c r="CO183" s="6">
        <v>0</v>
      </c>
      <c r="CP183" s="5">
        <v>0</v>
      </c>
      <c r="CQ183" s="8">
        <v>0</v>
      </c>
      <c r="CR183" s="6">
        <v>0</v>
      </c>
      <c r="CS183" s="5">
        <v>0</v>
      </c>
      <c r="CT183" s="8">
        <v>0</v>
      </c>
      <c r="CU183" s="6">
        <v>0</v>
      </c>
      <c r="CV183" s="5">
        <v>0</v>
      </c>
      <c r="CW183" s="8">
        <v>0</v>
      </c>
      <c r="CX183" s="6">
        <v>0</v>
      </c>
      <c r="CY183" s="5">
        <v>0</v>
      </c>
      <c r="CZ183" s="8">
        <v>0</v>
      </c>
      <c r="DA183" s="6">
        <v>0</v>
      </c>
      <c r="DB183" s="5">
        <v>0</v>
      </c>
      <c r="DC183" s="8">
        <v>0</v>
      </c>
      <c r="DD183" s="6">
        <v>0</v>
      </c>
      <c r="DE183" s="5">
        <v>0</v>
      </c>
      <c r="DF183" s="8">
        <v>0</v>
      </c>
      <c r="DG183" s="6">
        <v>0</v>
      </c>
      <c r="DH183" s="5">
        <v>0</v>
      </c>
      <c r="DI183" s="8">
        <v>0</v>
      </c>
      <c r="DJ183" s="6">
        <v>0</v>
      </c>
      <c r="DK183" s="5">
        <v>0</v>
      </c>
      <c r="DL183" s="8">
        <v>0</v>
      </c>
      <c r="DM183" s="6">
        <v>0</v>
      </c>
      <c r="DN183" s="5">
        <v>0</v>
      </c>
      <c r="DO183" s="8">
        <v>0</v>
      </c>
      <c r="DP183" s="6">
        <v>0</v>
      </c>
      <c r="DQ183" s="5">
        <v>0</v>
      </c>
      <c r="DR183" s="8">
        <v>0</v>
      </c>
      <c r="DS183" s="6">
        <v>90</v>
      </c>
      <c r="DT183" s="5">
        <v>939.65</v>
      </c>
      <c r="DU183" s="8">
        <f t="shared" si="399"/>
        <v>10440.555555555555</v>
      </c>
      <c r="DV183" s="6">
        <v>8</v>
      </c>
      <c r="DW183" s="5">
        <v>126.79600000000001</v>
      </c>
      <c r="DX183" s="8">
        <f t="shared" si="400"/>
        <v>15849.5</v>
      </c>
      <c r="DY183" s="13">
        <f t="shared" si="386"/>
        <v>174.96970000000002</v>
      </c>
      <c r="DZ183" s="8">
        <f t="shared" si="387"/>
        <v>2267.1559999999999</v>
      </c>
    </row>
    <row r="184" spans="1:130" ht="15" customHeight="1" x14ac:dyDescent="0.3">
      <c r="A184" s="45">
        <v>2019</v>
      </c>
      <c r="B184" s="46" t="s">
        <v>11</v>
      </c>
      <c r="C184" s="6">
        <v>0</v>
      </c>
      <c r="D184" s="5">
        <v>0</v>
      </c>
      <c r="E184" s="8">
        <v>0</v>
      </c>
      <c r="F184" s="6">
        <v>0</v>
      </c>
      <c r="G184" s="5">
        <v>0</v>
      </c>
      <c r="H184" s="8">
        <v>0</v>
      </c>
      <c r="I184" s="6">
        <v>0</v>
      </c>
      <c r="J184" s="5">
        <v>0</v>
      </c>
      <c r="K184" s="8">
        <v>0</v>
      </c>
      <c r="L184" s="6">
        <v>21.206599999999998</v>
      </c>
      <c r="M184" s="5">
        <v>480.08699999999999</v>
      </c>
      <c r="N184" s="8">
        <f t="shared" si="394"/>
        <v>22638.565352295984</v>
      </c>
      <c r="O184" s="6">
        <v>0</v>
      </c>
      <c r="P184" s="5">
        <v>0</v>
      </c>
      <c r="Q184" s="8">
        <v>0</v>
      </c>
      <c r="R184" s="6">
        <v>0</v>
      </c>
      <c r="S184" s="5">
        <v>0</v>
      </c>
      <c r="T184" s="8">
        <v>0</v>
      </c>
      <c r="U184" s="6">
        <v>0</v>
      </c>
      <c r="V184" s="5">
        <v>0</v>
      </c>
      <c r="W184" s="8">
        <v>0</v>
      </c>
      <c r="X184" s="6">
        <v>0</v>
      </c>
      <c r="Y184" s="5">
        <v>0</v>
      </c>
      <c r="Z184" s="8">
        <v>0</v>
      </c>
      <c r="AA184" s="6">
        <v>29.86468</v>
      </c>
      <c r="AB184" s="5">
        <v>553.00199999999995</v>
      </c>
      <c r="AC184" s="8">
        <f t="shared" si="395"/>
        <v>18516.923670369146</v>
      </c>
      <c r="AD184" s="6">
        <v>0</v>
      </c>
      <c r="AE184" s="5">
        <v>0</v>
      </c>
      <c r="AF184" s="8">
        <v>0</v>
      </c>
      <c r="AG184" s="6">
        <v>0</v>
      </c>
      <c r="AH184" s="5">
        <v>0</v>
      </c>
      <c r="AI184" s="8">
        <v>0</v>
      </c>
      <c r="AJ184" s="6">
        <v>0</v>
      </c>
      <c r="AK184" s="5">
        <v>0</v>
      </c>
      <c r="AL184" s="8">
        <v>0</v>
      </c>
      <c r="AM184" s="6">
        <v>0</v>
      </c>
      <c r="AN184" s="5">
        <v>0</v>
      </c>
      <c r="AO184" s="8">
        <v>0</v>
      </c>
      <c r="AP184" s="6">
        <v>0</v>
      </c>
      <c r="AQ184" s="5">
        <v>0</v>
      </c>
      <c r="AR184" s="8">
        <v>0</v>
      </c>
      <c r="AS184" s="6">
        <v>0</v>
      </c>
      <c r="AT184" s="5">
        <v>0</v>
      </c>
      <c r="AU184" s="8">
        <v>0</v>
      </c>
      <c r="AV184" s="6">
        <v>0</v>
      </c>
      <c r="AW184" s="5">
        <v>0</v>
      </c>
      <c r="AX184" s="8">
        <v>0</v>
      </c>
      <c r="AY184" s="6">
        <v>0</v>
      </c>
      <c r="AZ184" s="5">
        <v>0</v>
      </c>
      <c r="BA184" s="8">
        <v>0</v>
      </c>
      <c r="BB184" s="6">
        <v>54.332000000000001</v>
      </c>
      <c r="BC184" s="5">
        <v>1386.9380000000001</v>
      </c>
      <c r="BD184" s="8">
        <f t="shared" si="396"/>
        <v>25527.092689391153</v>
      </c>
      <c r="BE184" s="6">
        <v>0</v>
      </c>
      <c r="BF184" s="5">
        <v>0</v>
      </c>
      <c r="BG184" s="8">
        <v>0</v>
      </c>
      <c r="BH184" s="6">
        <v>0</v>
      </c>
      <c r="BI184" s="5">
        <v>0</v>
      </c>
      <c r="BJ184" s="8">
        <v>0</v>
      </c>
      <c r="BK184" s="6">
        <v>0</v>
      </c>
      <c r="BL184" s="5">
        <v>0</v>
      </c>
      <c r="BM184" s="8">
        <v>0</v>
      </c>
      <c r="BN184" s="6">
        <v>0</v>
      </c>
      <c r="BO184" s="5">
        <v>0</v>
      </c>
      <c r="BP184" s="8">
        <v>0</v>
      </c>
      <c r="BQ184" s="6">
        <v>0</v>
      </c>
      <c r="BR184" s="5">
        <v>0</v>
      </c>
      <c r="BS184" s="8">
        <v>0</v>
      </c>
      <c r="BT184" s="6">
        <v>1.35</v>
      </c>
      <c r="BU184" s="5">
        <v>127.77200000000001</v>
      </c>
      <c r="BV184" s="8">
        <f t="shared" si="401"/>
        <v>94645.925925925927</v>
      </c>
      <c r="BW184" s="6">
        <v>0</v>
      </c>
      <c r="BX184" s="5">
        <v>0</v>
      </c>
      <c r="BY184" s="8">
        <v>0</v>
      </c>
      <c r="BZ184" s="6">
        <v>10.2378</v>
      </c>
      <c r="CA184" s="5">
        <v>112.06100000000001</v>
      </c>
      <c r="CB184" s="8">
        <f t="shared" si="398"/>
        <v>10945.808669831409</v>
      </c>
      <c r="CC184" s="6">
        <v>0</v>
      </c>
      <c r="CD184" s="5">
        <v>0</v>
      </c>
      <c r="CE184" s="8">
        <v>0</v>
      </c>
      <c r="CF184" s="6">
        <v>0</v>
      </c>
      <c r="CG184" s="5">
        <v>0</v>
      </c>
      <c r="CH184" s="8">
        <v>0</v>
      </c>
      <c r="CI184" s="6">
        <v>0</v>
      </c>
      <c r="CJ184" s="5">
        <v>0</v>
      </c>
      <c r="CK184" s="8">
        <v>0</v>
      </c>
      <c r="CL184" s="6"/>
      <c r="CM184" s="5"/>
      <c r="CN184" s="8"/>
      <c r="CO184" s="6">
        <v>0</v>
      </c>
      <c r="CP184" s="5">
        <v>0</v>
      </c>
      <c r="CQ184" s="8">
        <v>0</v>
      </c>
      <c r="CR184" s="6">
        <v>0</v>
      </c>
      <c r="CS184" s="5">
        <v>0</v>
      </c>
      <c r="CT184" s="8">
        <v>0</v>
      </c>
      <c r="CU184" s="6">
        <v>0</v>
      </c>
      <c r="CV184" s="5">
        <v>0</v>
      </c>
      <c r="CW184" s="8">
        <v>0</v>
      </c>
      <c r="CX184" s="6">
        <v>0</v>
      </c>
      <c r="CY184" s="5">
        <v>0</v>
      </c>
      <c r="CZ184" s="8">
        <v>0</v>
      </c>
      <c r="DA184" s="6">
        <v>0</v>
      </c>
      <c r="DB184" s="5">
        <v>0</v>
      </c>
      <c r="DC184" s="8">
        <v>0</v>
      </c>
      <c r="DD184" s="6">
        <v>0</v>
      </c>
      <c r="DE184" s="5">
        <v>0</v>
      </c>
      <c r="DF184" s="8">
        <v>0</v>
      </c>
      <c r="DG184" s="6">
        <v>0</v>
      </c>
      <c r="DH184" s="5">
        <v>0</v>
      </c>
      <c r="DI184" s="8">
        <v>0</v>
      </c>
      <c r="DJ184" s="6">
        <v>0</v>
      </c>
      <c r="DK184" s="5">
        <v>0</v>
      </c>
      <c r="DL184" s="8">
        <v>0</v>
      </c>
      <c r="DM184" s="6">
        <v>0</v>
      </c>
      <c r="DN184" s="5">
        <v>0</v>
      </c>
      <c r="DO184" s="8">
        <v>0</v>
      </c>
      <c r="DP184" s="6">
        <v>0</v>
      </c>
      <c r="DQ184" s="5">
        <v>0</v>
      </c>
      <c r="DR184" s="8">
        <v>0</v>
      </c>
      <c r="DS184" s="6">
        <v>802.30499999999995</v>
      </c>
      <c r="DT184" s="5">
        <v>6541.4179999999997</v>
      </c>
      <c r="DU184" s="8">
        <f t="shared" si="399"/>
        <v>8153.2808595234983</v>
      </c>
      <c r="DV184" s="6">
        <v>163.5814</v>
      </c>
      <c r="DW184" s="5">
        <v>2355.9270000000001</v>
      </c>
      <c r="DX184" s="8">
        <f t="shared" si="400"/>
        <v>14402.169195275257</v>
      </c>
      <c r="DY184" s="13">
        <f t="shared" si="386"/>
        <v>1082.8774799999999</v>
      </c>
      <c r="DZ184" s="8">
        <f t="shared" si="387"/>
        <v>11557.205</v>
      </c>
    </row>
    <row r="185" spans="1:130" ht="15" customHeight="1" x14ac:dyDescent="0.3">
      <c r="A185" s="45">
        <v>2019</v>
      </c>
      <c r="B185" s="46" t="s">
        <v>12</v>
      </c>
      <c r="C185" s="6">
        <v>0</v>
      </c>
      <c r="D185" s="5">
        <v>0</v>
      </c>
      <c r="E185" s="8">
        <v>0</v>
      </c>
      <c r="F185" s="6">
        <v>0</v>
      </c>
      <c r="G185" s="5">
        <v>0</v>
      </c>
      <c r="H185" s="8">
        <v>0</v>
      </c>
      <c r="I185" s="6">
        <v>0</v>
      </c>
      <c r="J185" s="5">
        <v>0</v>
      </c>
      <c r="K185" s="8">
        <v>0</v>
      </c>
      <c r="L185" s="6">
        <v>84.037999999999997</v>
      </c>
      <c r="M185" s="5">
        <v>962.03700000000003</v>
      </c>
      <c r="N185" s="8">
        <f t="shared" si="394"/>
        <v>11447.642733049335</v>
      </c>
      <c r="O185" s="6">
        <v>0</v>
      </c>
      <c r="P185" s="5">
        <v>0</v>
      </c>
      <c r="Q185" s="8">
        <v>0</v>
      </c>
      <c r="R185" s="6">
        <v>0</v>
      </c>
      <c r="S185" s="5">
        <v>0</v>
      </c>
      <c r="T185" s="8">
        <v>0</v>
      </c>
      <c r="U185" s="6">
        <v>0</v>
      </c>
      <c r="V185" s="5">
        <v>0</v>
      </c>
      <c r="W185" s="8">
        <v>0</v>
      </c>
      <c r="X185" s="6">
        <v>0</v>
      </c>
      <c r="Y185" s="5">
        <v>0</v>
      </c>
      <c r="Z185" s="8">
        <v>0</v>
      </c>
      <c r="AA185" s="6">
        <v>20.02346</v>
      </c>
      <c r="AB185" s="5">
        <v>369.13900000000001</v>
      </c>
      <c r="AC185" s="8">
        <f t="shared" si="395"/>
        <v>18435.325363348791</v>
      </c>
      <c r="AD185" s="6">
        <v>0</v>
      </c>
      <c r="AE185" s="5">
        <v>0</v>
      </c>
      <c r="AF185" s="8">
        <v>0</v>
      </c>
      <c r="AG185" s="6">
        <v>0</v>
      </c>
      <c r="AH185" s="5">
        <v>0</v>
      </c>
      <c r="AI185" s="8">
        <v>0</v>
      </c>
      <c r="AJ185" s="6">
        <v>0</v>
      </c>
      <c r="AK185" s="5">
        <v>0</v>
      </c>
      <c r="AL185" s="8">
        <v>0</v>
      </c>
      <c r="AM185" s="6">
        <v>0</v>
      </c>
      <c r="AN185" s="5">
        <v>0</v>
      </c>
      <c r="AO185" s="8">
        <v>0</v>
      </c>
      <c r="AP185" s="6">
        <v>0</v>
      </c>
      <c r="AQ185" s="5">
        <v>0</v>
      </c>
      <c r="AR185" s="8">
        <v>0</v>
      </c>
      <c r="AS185" s="6">
        <v>0</v>
      </c>
      <c r="AT185" s="5">
        <v>0</v>
      </c>
      <c r="AU185" s="8">
        <v>0</v>
      </c>
      <c r="AV185" s="6">
        <v>0</v>
      </c>
      <c r="AW185" s="5">
        <v>0</v>
      </c>
      <c r="AX185" s="8">
        <v>0</v>
      </c>
      <c r="AY185" s="6">
        <v>0</v>
      </c>
      <c r="AZ185" s="5">
        <v>0</v>
      </c>
      <c r="BA185" s="8">
        <v>0</v>
      </c>
      <c r="BB185" s="6">
        <v>85.734999999999999</v>
      </c>
      <c r="BC185" s="5">
        <v>1221.135</v>
      </c>
      <c r="BD185" s="8">
        <f t="shared" si="396"/>
        <v>14243.132909546861</v>
      </c>
      <c r="BE185" s="6">
        <v>0</v>
      </c>
      <c r="BF185" s="5">
        <v>0</v>
      </c>
      <c r="BG185" s="8">
        <v>0</v>
      </c>
      <c r="BH185" s="6">
        <v>0</v>
      </c>
      <c r="BI185" s="5">
        <v>0</v>
      </c>
      <c r="BJ185" s="8">
        <v>0</v>
      </c>
      <c r="BK185" s="6">
        <v>3.496</v>
      </c>
      <c r="BL185" s="5">
        <v>59.063000000000002</v>
      </c>
      <c r="BM185" s="8">
        <f t="shared" si="397"/>
        <v>16894.450800915332</v>
      </c>
      <c r="BN185" s="6">
        <v>0</v>
      </c>
      <c r="BO185" s="5">
        <v>0</v>
      </c>
      <c r="BP185" s="8">
        <v>0</v>
      </c>
      <c r="BQ185" s="6">
        <v>0</v>
      </c>
      <c r="BR185" s="5">
        <v>0</v>
      </c>
      <c r="BS185" s="8">
        <v>0</v>
      </c>
      <c r="BT185" s="6">
        <v>0</v>
      </c>
      <c r="BU185" s="5">
        <v>0</v>
      </c>
      <c r="BV185" s="8">
        <v>0</v>
      </c>
      <c r="BW185" s="6">
        <v>0</v>
      </c>
      <c r="BX185" s="5">
        <v>0</v>
      </c>
      <c r="BY185" s="8">
        <v>0</v>
      </c>
      <c r="BZ185" s="6">
        <v>0</v>
      </c>
      <c r="CA185" s="5">
        <v>0</v>
      </c>
      <c r="CB185" s="8">
        <v>0</v>
      </c>
      <c r="CC185" s="6">
        <v>0</v>
      </c>
      <c r="CD185" s="5">
        <v>0</v>
      </c>
      <c r="CE185" s="8">
        <v>0</v>
      </c>
      <c r="CF185" s="6">
        <v>0</v>
      </c>
      <c r="CG185" s="5">
        <v>0</v>
      </c>
      <c r="CH185" s="8">
        <v>0</v>
      </c>
      <c r="CI185" s="6">
        <v>0</v>
      </c>
      <c r="CJ185" s="5">
        <v>0</v>
      </c>
      <c r="CK185" s="8">
        <v>0</v>
      </c>
      <c r="CL185" s="6"/>
      <c r="CM185" s="5"/>
      <c r="CN185" s="8"/>
      <c r="CO185" s="6">
        <v>0</v>
      </c>
      <c r="CP185" s="5">
        <v>0</v>
      </c>
      <c r="CQ185" s="8">
        <v>0</v>
      </c>
      <c r="CR185" s="6">
        <v>0</v>
      </c>
      <c r="CS185" s="5">
        <v>0</v>
      </c>
      <c r="CT185" s="8">
        <v>0</v>
      </c>
      <c r="CU185" s="6">
        <v>0</v>
      </c>
      <c r="CV185" s="5">
        <v>0</v>
      </c>
      <c r="CW185" s="8">
        <v>0</v>
      </c>
      <c r="CX185" s="6">
        <v>0</v>
      </c>
      <c r="CY185" s="5">
        <v>0</v>
      </c>
      <c r="CZ185" s="8">
        <v>0</v>
      </c>
      <c r="DA185" s="6">
        <v>0</v>
      </c>
      <c r="DB185" s="5">
        <v>0</v>
      </c>
      <c r="DC185" s="8">
        <v>0</v>
      </c>
      <c r="DD185" s="6">
        <v>0</v>
      </c>
      <c r="DE185" s="5">
        <v>0</v>
      </c>
      <c r="DF185" s="8">
        <v>0</v>
      </c>
      <c r="DG185" s="6">
        <v>0</v>
      </c>
      <c r="DH185" s="5">
        <v>0</v>
      </c>
      <c r="DI185" s="8">
        <v>0</v>
      </c>
      <c r="DJ185" s="6">
        <v>0</v>
      </c>
      <c r="DK185" s="5">
        <v>0</v>
      </c>
      <c r="DL185" s="8">
        <v>0</v>
      </c>
      <c r="DM185" s="6">
        <v>0</v>
      </c>
      <c r="DN185" s="5">
        <v>0</v>
      </c>
      <c r="DO185" s="8">
        <v>0</v>
      </c>
      <c r="DP185" s="6">
        <v>0</v>
      </c>
      <c r="DQ185" s="5">
        <v>0</v>
      </c>
      <c r="DR185" s="8">
        <v>0</v>
      </c>
      <c r="DS185" s="6">
        <v>368.488</v>
      </c>
      <c r="DT185" s="5">
        <v>3186.6439999999998</v>
      </c>
      <c r="DU185" s="8">
        <f t="shared" si="399"/>
        <v>8647.8908404072863</v>
      </c>
      <c r="DV185" s="6">
        <v>28.9</v>
      </c>
      <c r="DW185" s="5">
        <v>436.67500000000001</v>
      </c>
      <c r="DX185" s="8">
        <f t="shared" si="400"/>
        <v>15109.861591695504</v>
      </c>
      <c r="DY185" s="13">
        <f t="shared" si="386"/>
        <v>590.68045999999993</v>
      </c>
      <c r="DZ185" s="8">
        <f t="shared" si="387"/>
        <v>6234.6930000000002</v>
      </c>
    </row>
    <row r="186" spans="1:130" ht="15" customHeight="1" x14ac:dyDescent="0.3">
      <c r="A186" s="45">
        <v>2019</v>
      </c>
      <c r="B186" s="46" t="s">
        <v>13</v>
      </c>
      <c r="C186" s="6">
        <v>0</v>
      </c>
      <c r="D186" s="5">
        <v>0</v>
      </c>
      <c r="E186" s="8">
        <v>0</v>
      </c>
      <c r="F186" s="6">
        <v>0</v>
      </c>
      <c r="G186" s="5">
        <v>0</v>
      </c>
      <c r="H186" s="8">
        <v>0</v>
      </c>
      <c r="I186" s="6">
        <v>0</v>
      </c>
      <c r="J186" s="5">
        <v>0</v>
      </c>
      <c r="K186" s="8">
        <v>0</v>
      </c>
      <c r="L186" s="6">
        <v>12.74</v>
      </c>
      <c r="M186" s="5">
        <v>396.161</v>
      </c>
      <c r="N186" s="8">
        <f t="shared" si="394"/>
        <v>31095.839874411304</v>
      </c>
      <c r="O186" s="6">
        <v>0</v>
      </c>
      <c r="P186" s="5">
        <v>0</v>
      </c>
      <c r="Q186" s="8">
        <v>0</v>
      </c>
      <c r="R186" s="6">
        <v>0</v>
      </c>
      <c r="S186" s="5">
        <v>0</v>
      </c>
      <c r="T186" s="8">
        <v>0</v>
      </c>
      <c r="U186" s="6">
        <v>0</v>
      </c>
      <c r="V186" s="5">
        <v>0</v>
      </c>
      <c r="W186" s="8">
        <v>0</v>
      </c>
      <c r="X186" s="6">
        <v>0</v>
      </c>
      <c r="Y186" s="5">
        <v>0</v>
      </c>
      <c r="Z186" s="8">
        <v>0</v>
      </c>
      <c r="AA186" s="6">
        <v>26.85913</v>
      </c>
      <c r="AB186" s="5">
        <v>583.48699999999997</v>
      </c>
      <c r="AC186" s="8">
        <f t="shared" si="395"/>
        <v>21723.972444379247</v>
      </c>
      <c r="AD186" s="6">
        <v>0</v>
      </c>
      <c r="AE186" s="5">
        <v>0</v>
      </c>
      <c r="AF186" s="8">
        <v>0</v>
      </c>
      <c r="AG186" s="6">
        <v>0</v>
      </c>
      <c r="AH186" s="5">
        <v>0</v>
      </c>
      <c r="AI186" s="8">
        <v>0</v>
      </c>
      <c r="AJ186" s="6">
        <v>0</v>
      </c>
      <c r="AK186" s="5">
        <v>0</v>
      </c>
      <c r="AL186" s="8">
        <v>0</v>
      </c>
      <c r="AM186" s="6">
        <v>0</v>
      </c>
      <c r="AN186" s="5">
        <v>0</v>
      </c>
      <c r="AO186" s="8">
        <v>0</v>
      </c>
      <c r="AP186" s="6">
        <v>0</v>
      </c>
      <c r="AQ186" s="5">
        <v>0</v>
      </c>
      <c r="AR186" s="8">
        <v>0</v>
      </c>
      <c r="AS186" s="6">
        <v>0</v>
      </c>
      <c r="AT186" s="5">
        <v>0</v>
      </c>
      <c r="AU186" s="8">
        <v>0</v>
      </c>
      <c r="AV186" s="6">
        <v>0</v>
      </c>
      <c r="AW186" s="5">
        <v>0</v>
      </c>
      <c r="AX186" s="8">
        <v>0</v>
      </c>
      <c r="AY186" s="6">
        <v>0</v>
      </c>
      <c r="AZ186" s="5">
        <v>0</v>
      </c>
      <c r="BA186" s="8">
        <v>0</v>
      </c>
      <c r="BB186" s="6">
        <v>26.957000000000001</v>
      </c>
      <c r="BC186" s="5">
        <v>425.39400000000001</v>
      </c>
      <c r="BD186" s="8">
        <f t="shared" si="396"/>
        <v>15780.465185295099</v>
      </c>
      <c r="BE186" s="6">
        <v>0</v>
      </c>
      <c r="BF186" s="5">
        <v>0</v>
      </c>
      <c r="BG186" s="8">
        <v>0</v>
      </c>
      <c r="BH186" s="6">
        <v>0</v>
      </c>
      <c r="BI186" s="5">
        <v>0</v>
      </c>
      <c r="BJ186" s="8">
        <v>0</v>
      </c>
      <c r="BK186" s="6">
        <v>14.32</v>
      </c>
      <c r="BL186" s="5">
        <v>171.48599999999999</v>
      </c>
      <c r="BM186" s="8">
        <f t="shared" si="397"/>
        <v>11975.279329608938</v>
      </c>
      <c r="BN186" s="6">
        <v>0</v>
      </c>
      <c r="BO186" s="5">
        <v>0</v>
      </c>
      <c r="BP186" s="8">
        <v>0</v>
      </c>
      <c r="BQ186" s="6">
        <v>0</v>
      </c>
      <c r="BR186" s="5">
        <v>0</v>
      </c>
      <c r="BS186" s="8">
        <v>0</v>
      </c>
      <c r="BT186" s="6">
        <v>11.04</v>
      </c>
      <c r="BU186" s="5">
        <v>192.48599999999999</v>
      </c>
      <c r="BV186" s="8">
        <f t="shared" si="401"/>
        <v>17435.32608695652</v>
      </c>
      <c r="BW186" s="6">
        <v>0</v>
      </c>
      <c r="BX186" s="5">
        <v>0</v>
      </c>
      <c r="BY186" s="8">
        <v>0</v>
      </c>
      <c r="BZ186" s="6">
        <v>0</v>
      </c>
      <c r="CA186" s="5">
        <v>0</v>
      </c>
      <c r="CB186" s="8">
        <v>0</v>
      </c>
      <c r="CC186" s="6">
        <v>0</v>
      </c>
      <c r="CD186" s="5">
        <v>0</v>
      </c>
      <c r="CE186" s="8">
        <v>0</v>
      </c>
      <c r="CF186" s="6">
        <v>0</v>
      </c>
      <c r="CG186" s="5">
        <v>0</v>
      </c>
      <c r="CH186" s="8">
        <v>0</v>
      </c>
      <c r="CI186" s="6">
        <v>0</v>
      </c>
      <c r="CJ186" s="5">
        <v>0</v>
      </c>
      <c r="CK186" s="8">
        <v>0</v>
      </c>
      <c r="CL186" s="6"/>
      <c r="CM186" s="5"/>
      <c r="CN186" s="8"/>
      <c r="CO186" s="6">
        <v>0</v>
      </c>
      <c r="CP186" s="5">
        <v>0</v>
      </c>
      <c r="CQ186" s="8">
        <v>0</v>
      </c>
      <c r="CR186" s="6">
        <v>0</v>
      </c>
      <c r="CS186" s="5">
        <v>0</v>
      </c>
      <c r="CT186" s="8">
        <v>0</v>
      </c>
      <c r="CU186" s="6">
        <v>0</v>
      </c>
      <c r="CV186" s="5">
        <v>0</v>
      </c>
      <c r="CW186" s="8">
        <v>0</v>
      </c>
      <c r="CX186" s="6">
        <v>0</v>
      </c>
      <c r="CY186" s="5">
        <v>0</v>
      </c>
      <c r="CZ186" s="8">
        <v>0</v>
      </c>
      <c r="DA186" s="6">
        <v>0</v>
      </c>
      <c r="DB186" s="5">
        <v>0</v>
      </c>
      <c r="DC186" s="8">
        <v>0</v>
      </c>
      <c r="DD186" s="6">
        <v>0</v>
      </c>
      <c r="DE186" s="5">
        <v>0</v>
      </c>
      <c r="DF186" s="8">
        <v>0</v>
      </c>
      <c r="DG186" s="6">
        <v>0</v>
      </c>
      <c r="DH186" s="5">
        <v>0</v>
      </c>
      <c r="DI186" s="8">
        <v>0</v>
      </c>
      <c r="DJ186" s="6">
        <v>0</v>
      </c>
      <c r="DK186" s="5">
        <v>0</v>
      </c>
      <c r="DL186" s="8">
        <v>0</v>
      </c>
      <c r="DM186" s="6">
        <v>0</v>
      </c>
      <c r="DN186" s="5">
        <v>0</v>
      </c>
      <c r="DO186" s="8">
        <v>0</v>
      </c>
      <c r="DP186" s="6">
        <v>0</v>
      </c>
      <c r="DQ186" s="5">
        <v>0</v>
      </c>
      <c r="DR186" s="8">
        <v>0</v>
      </c>
      <c r="DS186" s="6">
        <v>475.54899999999998</v>
      </c>
      <c r="DT186" s="5">
        <v>3807.0329999999999</v>
      </c>
      <c r="DU186" s="8">
        <f t="shared" si="399"/>
        <v>8005.5535812292737</v>
      </c>
      <c r="DV186" s="6">
        <v>49</v>
      </c>
      <c r="DW186" s="5">
        <v>694.20399999999995</v>
      </c>
      <c r="DX186" s="8">
        <f t="shared" si="400"/>
        <v>14167.428571428571</v>
      </c>
      <c r="DY186" s="13">
        <f t="shared" si="386"/>
        <v>616.46513000000004</v>
      </c>
      <c r="DZ186" s="8">
        <f t="shared" si="387"/>
        <v>6270.2510000000002</v>
      </c>
    </row>
    <row r="187" spans="1:130" ht="15" customHeight="1" thickBot="1" x14ac:dyDescent="0.35">
      <c r="A187" s="52"/>
      <c r="B187" s="53" t="s">
        <v>14</v>
      </c>
      <c r="C187" s="35">
        <f>SUM(C175:C186)</f>
        <v>0</v>
      </c>
      <c r="D187" s="34">
        <f>SUM(D175:D186)</f>
        <v>0</v>
      </c>
      <c r="E187" s="36"/>
      <c r="F187" s="35">
        <f>SUM(F175:F186)</f>
        <v>0</v>
      </c>
      <c r="G187" s="34">
        <f>SUM(G175:G186)</f>
        <v>0</v>
      </c>
      <c r="H187" s="36"/>
      <c r="I187" s="35">
        <f>SUM(I175:I186)</f>
        <v>0</v>
      </c>
      <c r="J187" s="34">
        <f>SUM(J175:J186)</f>
        <v>0</v>
      </c>
      <c r="K187" s="36"/>
      <c r="L187" s="35">
        <f>SUM(L175:L186)</f>
        <v>302.9753</v>
      </c>
      <c r="M187" s="34">
        <f>SUM(M175:M186)</f>
        <v>6235.4030000000002</v>
      </c>
      <c r="N187" s="36"/>
      <c r="O187" s="35">
        <f>SUM(O175:O186)</f>
        <v>0</v>
      </c>
      <c r="P187" s="34">
        <f>SUM(P175:P186)</f>
        <v>0</v>
      </c>
      <c r="Q187" s="36"/>
      <c r="R187" s="35">
        <f>SUM(R175:R186)</f>
        <v>0</v>
      </c>
      <c r="S187" s="34">
        <f>SUM(S175:S186)</f>
        <v>0</v>
      </c>
      <c r="T187" s="36"/>
      <c r="U187" s="35">
        <f>SUM(U175:U186)</f>
        <v>2.2429999999999999</v>
      </c>
      <c r="V187" s="34">
        <f>SUM(V175:V186)</f>
        <v>41.503999999999998</v>
      </c>
      <c r="W187" s="36"/>
      <c r="X187" s="35">
        <f>SUM(X175:X186)</f>
        <v>0</v>
      </c>
      <c r="Y187" s="34">
        <f>SUM(Y175:Y186)</f>
        <v>0</v>
      </c>
      <c r="Z187" s="36"/>
      <c r="AA187" s="35">
        <f>SUM(AA175:AA186)</f>
        <v>345.85192000000001</v>
      </c>
      <c r="AB187" s="34">
        <f>SUM(AB175:AB186)</f>
        <v>6399.6970000000001</v>
      </c>
      <c r="AC187" s="36"/>
      <c r="AD187" s="35">
        <f>SUM(AD175:AD186)</f>
        <v>0</v>
      </c>
      <c r="AE187" s="34">
        <f>SUM(AE175:AE186)</f>
        <v>0</v>
      </c>
      <c r="AF187" s="36"/>
      <c r="AG187" s="35">
        <f>SUM(AG175:AG186)</f>
        <v>0</v>
      </c>
      <c r="AH187" s="34">
        <f>SUM(AH175:AH186)</f>
        <v>0</v>
      </c>
      <c r="AI187" s="36"/>
      <c r="AJ187" s="35">
        <f>SUM(AJ175:AJ186)</f>
        <v>0</v>
      </c>
      <c r="AK187" s="34">
        <f>SUM(AK175:AK186)</f>
        <v>0</v>
      </c>
      <c r="AL187" s="36"/>
      <c r="AM187" s="35">
        <f>SUM(AM175:AM186)</f>
        <v>0</v>
      </c>
      <c r="AN187" s="34">
        <f>SUM(AN175:AN186)</f>
        <v>0</v>
      </c>
      <c r="AO187" s="36"/>
      <c r="AP187" s="35">
        <f>SUM(AP175:AP186)</f>
        <v>0</v>
      </c>
      <c r="AQ187" s="34">
        <f>SUM(AQ175:AQ186)</f>
        <v>0</v>
      </c>
      <c r="AR187" s="36"/>
      <c r="AS187" s="35">
        <f>SUM(AS175:AS186)</f>
        <v>0</v>
      </c>
      <c r="AT187" s="34">
        <f>SUM(AT175:AT186)</f>
        <v>0</v>
      </c>
      <c r="AU187" s="36"/>
      <c r="AV187" s="35">
        <f>SUM(AV175:AV186)</f>
        <v>0</v>
      </c>
      <c r="AW187" s="34">
        <f>SUM(AW175:AW186)</f>
        <v>0</v>
      </c>
      <c r="AX187" s="36"/>
      <c r="AY187" s="35">
        <f>SUM(AY175:AY186)</f>
        <v>9.4870000000000001</v>
      </c>
      <c r="AZ187" s="34">
        <f>SUM(AZ175:AZ186)</f>
        <v>166.32</v>
      </c>
      <c r="BA187" s="36"/>
      <c r="BB187" s="35">
        <f>SUM(BB175:BB186)</f>
        <v>314.64100000000002</v>
      </c>
      <c r="BC187" s="34">
        <f>SUM(BC175:BC186)</f>
        <v>5269.3620000000001</v>
      </c>
      <c r="BD187" s="36"/>
      <c r="BE187" s="35">
        <f>SUM(BE175:BE186)</f>
        <v>0</v>
      </c>
      <c r="BF187" s="34">
        <f>SUM(BF175:BF186)</f>
        <v>0</v>
      </c>
      <c r="BG187" s="36"/>
      <c r="BH187" s="35">
        <f>SUM(BH175:BH186)</f>
        <v>0</v>
      </c>
      <c r="BI187" s="34">
        <f>SUM(BI175:BI186)</f>
        <v>0</v>
      </c>
      <c r="BJ187" s="36"/>
      <c r="BK187" s="35">
        <f>SUM(BK175:BK186)</f>
        <v>25.794</v>
      </c>
      <c r="BL187" s="34">
        <f>SUM(BL175:BL186)</f>
        <v>371.22999999999996</v>
      </c>
      <c r="BM187" s="36"/>
      <c r="BN187" s="35">
        <f>SUM(BN175:BN186)</f>
        <v>0</v>
      </c>
      <c r="BO187" s="34">
        <f>SUM(BO175:BO186)</f>
        <v>0</v>
      </c>
      <c r="BP187" s="36"/>
      <c r="BQ187" s="35">
        <f>SUM(BQ175:BQ186)</f>
        <v>0</v>
      </c>
      <c r="BR187" s="34">
        <f>SUM(BR175:BR186)</f>
        <v>0</v>
      </c>
      <c r="BS187" s="36"/>
      <c r="BT187" s="35">
        <f>SUM(BT175:BT186)</f>
        <v>38.43</v>
      </c>
      <c r="BU187" s="34">
        <f>SUM(BU175:BU186)</f>
        <v>725.072</v>
      </c>
      <c r="BV187" s="36"/>
      <c r="BW187" s="35">
        <f>SUM(BW175:BW186)</f>
        <v>0</v>
      </c>
      <c r="BX187" s="34">
        <f>SUM(BX175:BX186)</f>
        <v>0</v>
      </c>
      <c r="BY187" s="36"/>
      <c r="BZ187" s="35">
        <f>SUM(BZ175:BZ186)</f>
        <v>102.04346000000001</v>
      </c>
      <c r="CA187" s="34">
        <f>SUM(CA175:CA186)</f>
        <v>2067.201</v>
      </c>
      <c r="CB187" s="36"/>
      <c r="CC187" s="35">
        <f>SUM(CC175:CC186)</f>
        <v>0</v>
      </c>
      <c r="CD187" s="34">
        <f>SUM(CD175:CD186)</f>
        <v>0</v>
      </c>
      <c r="CE187" s="36"/>
      <c r="CF187" s="35">
        <f>SUM(CF175:CF186)</f>
        <v>0</v>
      </c>
      <c r="CG187" s="34">
        <f>SUM(CG175:CG186)</f>
        <v>0</v>
      </c>
      <c r="CH187" s="36"/>
      <c r="CI187" s="35">
        <f>SUM(CI175:CI186)</f>
        <v>0</v>
      </c>
      <c r="CJ187" s="34">
        <f>SUM(CJ175:CJ186)</f>
        <v>0</v>
      </c>
      <c r="CK187" s="36"/>
      <c r="CL187" s="35"/>
      <c r="CM187" s="34"/>
      <c r="CN187" s="36"/>
      <c r="CO187" s="35">
        <f>SUM(CO175:CO186)</f>
        <v>0</v>
      </c>
      <c r="CP187" s="34">
        <f>SUM(CP175:CP186)</f>
        <v>0</v>
      </c>
      <c r="CQ187" s="36"/>
      <c r="CR187" s="35">
        <f>SUM(CR175:CR186)</f>
        <v>0</v>
      </c>
      <c r="CS187" s="34">
        <f>SUM(CS175:CS186)</f>
        <v>0</v>
      </c>
      <c r="CT187" s="36"/>
      <c r="CU187" s="35">
        <f>SUM(CU175:CU186)</f>
        <v>0</v>
      </c>
      <c r="CV187" s="34">
        <f>SUM(CV175:CV186)</f>
        <v>0</v>
      </c>
      <c r="CW187" s="36"/>
      <c r="CX187" s="35">
        <f>SUM(CX175:CX186)</f>
        <v>0</v>
      </c>
      <c r="CY187" s="34">
        <f>SUM(CY175:CY186)</f>
        <v>0</v>
      </c>
      <c r="CZ187" s="36"/>
      <c r="DA187" s="35">
        <f>SUM(DA175:DA186)</f>
        <v>0</v>
      </c>
      <c r="DB187" s="34">
        <f>SUM(DB175:DB186)</f>
        <v>0</v>
      </c>
      <c r="DC187" s="36"/>
      <c r="DD187" s="35">
        <f>SUM(DD175:DD186)</f>
        <v>0</v>
      </c>
      <c r="DE187" s="34">
        <f>SUM(DE175:DE186)</f>
        <v>0</v>
      </c>
      <c r="DF187" s="36"/>
      <c r="DG187" s="35">
        <f>SUM(DG175:DG186)</f>
        <v>0</v>
      </c>
      <c r="DH187" s="34">
        <f>SUM(DH175:DH186)</f>
        <v>0</v>
      </c>
      <c r="DI187" s="36"/>
      <c r="DJ187" s="35">
        <f>SUM(DJ175:DJ186)</f>
        <v>0</v>
      </c>
      <c r="DK187" s="34">
        <f>SUM(DK175:DK186)</f>
        <v>0</v>
      </c>
      <c r="DL187" s="36"/>
      <c r="DM187" s="35">
        <f>SUM(DM175:DM186)</f>
        <v>0</v>
      </c>
      <c r="DN187" s="34">
        <f>SUM(DN175:DN186)</f>
        <v>0</v>
      </c>
      <c r="DO187" s="36"/>
      <c r="DP187" s="35">
        <f>SUM(DP175:DP186)</f>
        <v>0</v>
      </c>
      <c r="DQ187" s="34">
        <f>SUM(DQ175:DQ186)</f>
        <v>0</v>
      </c>
      <c r="DR187" s="36"/>
      <c r="DS187" s="35">
        <f>SUM(DS175:DS186)</f>
        <v>2882.7801599999998</v>
      </c>
      <c r="DT187" s="34">
        <f>SUM(DT175:DT186)</f>
        <v>27620.62</v>
      </c>
      <c r="DU187" s="36"/>
      <c r="DV187" s="35">
        <f>SUM(DV175:DV186)</f>
        <v>419.58139999999997</v>
      </c>
      <c r="DW187" s="34">
        <f>SUM(DW175:DW186)</f>
        <v>5864.192</v>
      </c>
      <c r="DX187" s="36"/>
      <c r="DY187" s="35">
        <f t="shared" si="386"/>
        <v>4443.8272399999996</v>
      </c>
      <c r="DZ187" s="36">
        <f t="shared" si="387"/>
        <v>54760.601000000002</v>
      </c>
    </row>
    <row r="188" spans="1:130" ht="15" customHeight="1" x14ac:dyDescent="0.3">
      <c r="A188" s="54">
        <v>2020</v>
      </c>
      <c r="B188" s="55" t="s">
        <v>2</v>
      </c>
      <c r="C188" s="6">
        <v>0</v>
      </c>
      <c r="D188" s="5">
        <v>0</v>
      </c>
      <c r="E188" s="8">
        <v>0</v>
      </c>
      <c r="F188" s="6">
        <v>0</v>
      </c>
      <c r="G188" s="5">
        <v>0</v>
      </c>
      <c r="H188" s="8">
        <v>0</v>
      </c>
      <c r="I188" s="6">
        <v>0</v>
      </c>
      <c r="J188" s="5">
        <v>0</v>
      </c>
      <c r="K188" s="8">
        <v>0</v>
      </c>
      <c r="L188" s="6">
        <v>19.54</v>
      </c>
      <c r="M188" s="5">
        <v>499.90699999999998</v>
      </c>
      <c r="N188" s="8">
        <f t="shared" ref="N188:N191" si="405">M188/L188*1000</f>
        <v>25583.776867963152</v>
      </c>
      <c r="O188" s="6">
        <v>0</v>
      </c>
      <c r="P188" s="5">
        <v>0</v>
      </c>
      <c r="Q188" s="8">
        <v>0</v>
      </c>
      <c r="R188" s="6">
        <v>0</v>
      </c>
      <c r="S188" s="5">
        <v>0</v>
      </c>
      <c r="T188" s="8">
        <v>0</v>
      </c>
      <c r="U188" s="6">
        <v>0</v>
      </c>
      <c r="V188" s="5">
        <v>0</v>
      </c>
      <c r="W188" s="8">
        <v>0</v>
      </c>
      <c r="X188" s="6">
        <v>0</v>
      </c>
      <c r="Y188" s="5">
        <v>0</v>
      </c>
      <c r="Z188" s="8">
        <v>0</v>
      </c>
      <c r="AA188" s="6">
        <v>21.383080000000003</v>
      </c>
      <c r="AB188" s="5">
        <v>435.68099999999998</v>
      </c>
      <c r="AC188" s="8">
        <f t="shared" ref="AC188:AC191" si="406">AB188/AA188*1000</f>
        <v>20375.034840631</v>
      </c>
      <c r="AD188" s="6">
        <v>0</v>
      </c>
      <c r="AE188" s="5">
        <v>0</v>
      </c>
      <c r="AF188" s="8">
        <v>0</v>
      </c>
      <c r="AG188" s="6">
        <v>0</v>
      </c>
      <c r="AH188" s="5">
        <v>0</v>
      </c>
      <c r="AI188" s="8">
        <v>0</v>
      </c>
      <c r="AJ188" s="6">
        <v>0</v>
      </c>
      <c r="AK188" s="5">
        <v>0</v>
      </c>
      <c r="AL188" s="8">
        <v>0</v>
      </c>
      <c r="AM188" s="6">
        <v>0</v>
      </c>
      <c r="AN188" s="5">
        <v>0</v>
      </c>
      <c r="AO188" s="8">
        <v>0</v>
      </c>
      <c r="AP188" s="6">
        <v>0</v>
      </c>
      <c r="AQ188" s="5">
        <v>0</v>
      </c>
      <c r="AR188" s="8">
        <v>0</v>
      </c>
      <c r="AS188" s="6">
        <v>0</v>
      </c>
      <c r="AT188" s="5">
        <v>0</v>
      </c>
      <c r="AU188" s="8">
        <v>0</v>
      </c>
      <c r="AV188" s="6">
        <v>0</v>
      </c>
      <c r="AW188" s="5">
        <v>0</v>
      </c>
      <c r="AX188" s="8">
        <v>0</v>
      </c>
      <c r="AY188" s="6">
        <v>0</v>
      </c>
      <c r="AZ188" s="5">
        <v>0</v>
      </c>
      <c r="BA188" s="8">
        <v>0</v>
      </c>
      <c r="BB188" s="6">
        <v>1.4E-2</v>
      </c>
      <c r="BC188" s="5">
        <v>0.47</v>
      </c>
      <c r="BD188" s="8">
        <f t="shared" ref="BD188:BD191" si="407">BC188/BB188*1000</f>
        <v>33571.428571428572</v>
      </c>
      <c r="BE188" s="6">
        <v>0</v>
      </c>
      <c r="BF188" s="5">
        <v>0</v>
      </c>
      <c r="BG188" s="8">
        <v>0</v>
      </c>
      <c r="BH188" s="6">
        <v>0</v>
      </c>
      <c r="BI188" s="5">
        <v>0</v>
      </c>
      <c r="BJ188" s="8">
        <v>0</v>
      </c>
      <c r="BK188" s="6">
        <v>1.472</v>
      </c>
      <c r="BL188" s="5">
        <v>24.869</v>
      </c>
      <c r="BM188" s="8">
        <f t="shared" ref="BM188:BM190" si="408">BL188/BK188*1000</f>
        <v>16894.701086956524</v>
      </c>
      <c r="BN188" s="6">
        <v>0</v>
      </c>
      <c r="BO188" s="5">
        <v>0</v>
      </c>
      <c r="BP188" s="8">
        <v>0</v>
      </c>
      <c r="BQ188" s="6">
        <v>0</v>
      </c>
      <c r="BR188" s="5">
        <v>0</v>
      </c>
      <c r="BS188" s="8">
        <v>0</v>
      </c>
      <c r="BT188" s="6">
        <v>0</v>
      </c>
      <c r="BU188" s="5">
        <v>0</v>
      </c>
      <c r="BV188" s="8">
        <v>0</v>
      </c>
      <c r="BW188" s="6">
        <v>0</v>
      </c>
      <c r="BX188" s="5">
        <v>0</v>
      </c>
      <c r="BY188" s="8">
        <v>0</v>
      </c>
      <c r="BZ188" s="6">
        <v>2.88</v>
      </c>
      <c r="CA188" s="5">
        <v>44.423999999999999</v>
      </c>
      <c r="CB188" s="8">
        <f t="shared" ref="CB188:CB191" si="409">CA188/BZ188*1000</f>
        <v>15425</v>
      </c>
      <c r="CC188" s="6">
        <v>0</v>
      </c>
      <c r="CD188" s="5">
        <v>0</v>
      </c>
      <c r="CE188" s="8">
        <v>0</v>
      </c>
      <c r="CF188" s="6">
        <v>0</v>
      </c>
      <c r="CG188" s="5">
        <v>0</v>
      </c>
      <c r="CH188" s="8">
        <v>0</v>
      </c>
      <c r="CI188" s="6">
        <v>0</v>
      </c>
      <c r="CJ188" s="5">
        <v>0</v>
      </c>
      <c r="CK188" s="8">
        <v>0</v>
      </c>
      <c r="CL188" s="6"/>
      <c r="CM188" s="5"/>
      <c r="CN188" s="8"/>
      <c r="CO188" s="6">
        <v>0</v>
      </c>
      <c r="CP188" s="5">
        <v>0</v>
      </c>
      <c r="CQ188" s="8">
        <v>0</v>
      </c>
      <c r="CR188" s="6">
        <v>0</v>
      </c>
      <c r="CS188" s="5">
        <v>0</v>
      </c>
      <c r="CT188" s="8">
        <v>0</v>
      </c>
      <c r="CU188" s="6">
        <v>0</v>
      </c>
      <c r="CV188" s="5">
        <v>0</v>
      </c>
      <c r="CW188" s="8">
        <v>0</v>
      </c>
      <c r="CX188" s="6">
        <v>0</v>
      </c>
      <c r="CY188" s="5">
        <v>0</v>
      </c>
      <c r="CZ188" s="8">
        <v>0</v>
      </c>
      <c r="DA188" s="6">
        <v>0</v>
      </c>
      <c r="DB188" s="5">
        <v>0</v>
      </c>
      <c r="DC188" s="8">
        <v>0</v>
      </c>
      <c r="DD188" s="6">
        <v>0</v>
      </c>
      <c r="DE188" s="5">
        <v>0</v>
      </c>
      <c r="DF188" s="8">
        <v>0</v>
      </c>
      <c r="DG188" s="6">
        <v>0</v>
      </c>
      <c r="DH188" s="5">
        <v>0</v>
      </c>
      <c r="DI188" s="8">
        <v>0</v>
      </c>
      <c r="DJ188" s="6">
        <v>0</v>
      </c>
      <c r="DK188" s="5">
        <v>0</v>
      </c>
      <c r="DL188" s="8">
        <v>0</v>
      </c>
      <c r="DM188" s="6">
        <v>0</v>
      </c>
      <c r="DN188" s="5">
        <v>0</v>
      </c>
      <c r="DO188" s="8">
        <v>0</v>
      </c>
      <c r="DP188" s="6">
        <v>0</v>
      </c>
      <c r="DQ188" s="5">
        <v>0</v>
      </c>
      <c r="DR188" s="8">
        <v>0</v>
      </c>
      <c r="DS188" s="6">
        <v>590.16</v>
      </c>
      <c r="DT188" s="5">
        <v>4705.6769999999997</v>
      </c>
      <c r="DU188" s="8">
        <f t="shared" ref="DU188:DU191" si="410">DT188/DS188*1000</f>
        <v>7973.5614070760466</v>
      </c>
      <c r="DV188" s="6">
        <v>2.88</v>
      </c>
      <c r="DW188" s="5">
        <v>36.72</v>
      </c>
      <c r="DX188" s="8">
        <f t="shared" ref="DX188:DX191" si="411">DW188/DV188*1000</f>
        <v>12750</v>
      </c>
      <c r="DY188" s="13">
        <f t="shared" ref="DY188:DY194" si="412">DV188+DS188+DP188+DM188+DJ188+CX188+CR188+CR188+CO188+CI188+CF188+BW188+BT188+BN188+BK188+BH188+BE188+AY188+AP188+AG188+AV188+X188+R188+O188+I188+F188+BZ188+BB188+AS188+L188+AA188+CC188+DD188+DG188+BQ188+DA188+AD188+AM188+CU188+U188+AJ188+C188</f>
        <v>638.32907999999986</v>
      </c>
      <c r="DZ188" s="8">
        <f t="shared" ref="DZ188:DZ194" si="413">DW188+DT188+DQ188+DN188+DK188+CY188+CS188+CS188+CP188+CJ188+CG188+BX188+BU188+BO188+BL188+BI188+BF188+AZ188+AQ188+AH188+AW188+Y188+S188+P188+J188+G188+CA188+BC188+AT188+M188+AB188+CD188+DE188+DH188+BR188+DB188+AE188+AN188+CV188+V188+AK188+D188</f>
        <v>5747.7479999999996</v>
      </c>
    </row>
    <row r="189" spans="1:130" ht="15" customHeight="1" x14ac:dyDescent="0.3">
      <c r="A189" s="54">
        <v>2020</v>
      </c>
      <c r="B189" s="55" t="s">
        <v>3</v>
      </c>
      <c r="C189" s="6">
        <v>0</v>
      </c>
      <c r="D189" s="5">
        <v>0</v>
      </c>
      <c r="E189" s="8">
        <v>0</v>
      </c>
      <c r="F189" s="6">
        <v>0</v>
      </c>
      <c r="G189" s="5">
        <v>0</v>
      </c>
      <c r="H189" s="8">
        <v>0</v>
      </c>
      <c r="I189" s="6">
        <v>0</v>
      </c>
      <c r="J189" s="5">
        <v>0</v>
      </c>
      <c r="K189" s="8">
        <v>0</v>
      </c>
      <c r="L189" s="6">
        <v>0</v>
      </c>
      <c r="M189" s="5">
        <v>0</v>
      </c>
      <c r="N189" s="8">
        <v>0</v>
      </c>
      <c r="O189" s="6">
        <v>0</v>
      </c>
      <c r="P189" s="5">
        <v>0</v>
      </c>
      <c r="Q189" s="8">
        <v>0</v>
      </c>
      <c r="R189" s="6">
        <v>0</v>
      </c>
      <c r="S189" s="5">
        <v>0</v>
      </c>
      <c r="T189" s="8">
        <v>0</v>
      </c>
      <c r="U189" s="6">
        <v>0</v>
      </c>
      <c r="V189" s="5">
        <v>0</v>
      </c>
      <c r="W189" s="8">
        <v>0</v>
      </c>
      <c r="X189" s="6">
        <v>0</v>
      </c>
      <c r="Y189" s="5">
        <v>0</v>
      </c>
      <c r="Z189" s="8">
        <v>0</v>
      </c>
      <c r="AA189" s="6">
        <v>0</v>
      </c>
      <c r="AB189" s="5">
        <v>0</v>
      </c>
      <c r="AC189" s="8">
        <v>0</v>
      </c>
      <c r="AD189" s="6">
        <v>0</v>
      </c>
      <c r="AE189" s="5">
        <v>0</v>
      </c>
      <c r="AF189" s="8">
        <v>0</v>
      </c>
      <c r="AG189" s="6">
        <v>0</v>
      </c>
      <c r="AH189" s="5">
        <v>0</v>
      </c>
      <c r="AI189" s="8">
        <v>0</v>
      </c>
      <c r="AJ189" s="6">
        <v>0</v>
      </c>
      <c r="AK189" s="5">
        <v>0</v>
      </c>
      <c r="AL189" s="8">
        <v>0</v>
      </c>
      <c r="AM189" s="6">
        <v>0</v>
      </c>
      <c r="AN189" s="5">
        <v>0</v>
      </c>
      <c r="AO189" s="8">
        <v>0</v>
      </c>
      <c r="AP189" s="6">
        <v>0</v>
      </c>
      <c r="AQ189" s="5">
        <v>0</v>
      </c>
      <c r="AR189" s="8">
        <v>0</v>
      </c>
      <c r="AS189" s="6">
        <v>0</v>
      </c>
      <c r="AT189" s="5">
        <v>0</v>
      </c>
      <c r="AU189" s="8">
        <v>0</v>
      </c>
      <c r="AV189" s="6">
        <v>0</v>
      </c>
      <c r="AW189" s="5">
        <v>0</v>
      </c>
      <c r="AX189" s="8">
        <v>0</v>
      </c>
      <c r="AY189" s="6">
        <v>0</v>
      </c>
      <c r="AZ189" s="5">
        <v>0</v>
      </c>
      <c r="BA189" s="8">
        <v>0</v>
      </c>
      <c r="BB189" s="6">
        <v>0</v>
      </c>
      <c r="BC189" s="5">
        <v>0</v>
      </c>
      <c r="BD189" s="8">
        <v>0</v>
      </c>
      <c r="BE189" s="6">
        <v>0</v>
      </c>
      <c r="BF189" s="5">
        <v>0</v>
      </c>
      <c r="BG189" s="8">
        <v>0</v>
      </c>
      <c r="BH189" s="6">
        <v>0</v>
      </c>
      <c r="BI189" s="5">
        <v>0</v>
      </c>
      <c r="BJ189" s="8">
        <v>0</v>
      </c>
      <c r="BK189" s="6">
        <v>0</v>
      </c>
      <c r="BL189" s="5">
        <v>0</v>
      </c>
      <c r="BM189" s="8">
        <v>0</v>
      </c>
      <c r="BN189" s="6">
        <v>0</v>
      </c>
      <c r="BO189" s="5">
        <v>0</v>
      </c>
      <c r="BP189" s="8">
        <v>0</v>
      </c>
      <c r="BQ189" s="6">
        <v>0</v>
      </c>
      <c r="BR189" s="5">
        <v>0</v>
      </c>
      <c r="BS189" s="8">
        <v>0</v>
      </c>
      <c r="BT189" s="6">
        <v>0</v>
      </c>
      <c r="BU189" s="5">
        <v>0</v>
      </c>
      <c r="BV189" s="8">
        <v>0</v>
      </c>
      <c r="BW189" s="6">
        <v>0</v>
      </c>
      <c r="BX189" s="5">
        <v>0</v>
      </c>
      <c r="BY189" s="8">
        <v>0</v>
      </c>
      <c r="BZ189" s="6">
        <v>0</v>
      </c>
      <c r="CA189" s="5">
        <v>0</v>
      </c>
      <c r="CB189" s="8">
        <v>0</v>
      </c>
      <c r="CC189" s="6">
        <v>0</v>
      </c>
      <c r="CD189" s="5">
        <v>0</v>
      </c>
      <c r="CE189" s="8">
        <v>0</v>
      </c>
      <c r="CF189" s="6">
        <v>0</v>
      </c>
      <c r="CG189" s="5">
        <v>0</v>
      </c>
      <c r="CH189" s="8">
        <v>0</v>
      </c>
      <c r="CI189" s="6">
        <v>0</v>
      </c>
      <c r="CJ189" s="5">
        <v>0</v>
      </c>
      <c r="CK189" s="8">
        <v>0</v>
      </c>
      <c r="CL189" s="6"/>
      <c r="CM189" s="5"/>
      <c r="CN189" s="8"/>
      <c r="CO189" s="6">
        <v>0</v>
      </c>
      <c r="CP189" s="5">
        <v>0</v>
      </c>
      <c r="CQ189" s="8">
        <v>0</v>
      </c>
      <c r="CR189" s="6">
        <v>0</v>
      </c>
      <c r="CS189" s="5">
        <v>0</v>
      </c>
      <c r="CT189" s="8">
        <v>0</v>
      </c>
      <c r="CU189" s="6">
        <v>0</v>
      </c>
      <c r="CV189" s="5">
        <v>0</v>
      </c>
      <c r="CW189" s="8">
        <v>0</v>
      </c>
      <c r="CX189" s="6">
        <v>0</v>
      </c>
      <c r="CY189" s="5">
        <v>0</v>
      </c>
      <c r="CZ189" s="8">
        <v>0</v>
      </c>
      <c r="DA189" s="6">
        <v>0</v>
      </c>
      <c r="DB189" s="5">
        <v>0</v>
      </c>
      <c r="DC189" s="8">
        <v>0</v>
      </c>
      <c r="DD189" s="6">
        <v>0</v>
      </c>
      <c r="DE189" s="5">
        <v>0</v>
      </c>
      <c r="DF189" s="8">
        <v>0</v>
      </c>
      <c r="DG189" s="6">
        <v>0</v>
      </c>
      <c r="DH189" s="5">
        <v>0</v>
      </c>
      <c r="DI189" s="8">
        <v>0</v>
      </c>
      <c r="DJ189" s="6">
        <v>0</v>
      </c>
      <c r="DK189" s="5">
        <v>0</v>
      </c>
      <c r="DL189" s="8">
        <v>0</v>
      </c>
      <c r="DM189" s="6">
        <v>0</v>
      </c>
      <c r="DN189" s="5">
        <v>0</v>
      </c>
      <c r="DO189" s="8">
        <v>0</v>
      </c>
      <c r="DP189" s="6">
        <v>0</v>
      </c>
      <c r="DQ189" s="5">
        <v>0</v>
      </c>
      <c r="DR189" s="8">
        <v>0</v>
      </c>
      <c r="DS189" s="6">
        <v>873.25300000000004</v>
      </c>
      <c r="DT189" s="5">
        <v>6970.5619999999999</v>
      </c>
      <c r="DU189" s="8">
        <f t="shared" si="410"/>
        <v>7982.2937911464369</v>
      </c>
      <c r="DV189" s="6">
        <v>0</v>
      </c>
      <c r="DW189" s="5">
        <v>0</v>
      </c>
      <c r="DX189" s="8">
        <v>0</v>
      </c>
      <c r="DY189" s="13">
        <f t="shared" si="412"/>
        <v>873.25300000000004</v>
      </c>
      <c r="DZ189" s="8">
        <f t="shared" si="413"/>
        <v>6970.5619999999999</v>
      </c>
    </row>
    <row r="190" spans="1:130" ht="15" customHeight="1" x14ac:dyDescent="0.3">
      <c r="A190" s="54">
        <v>2020</v>
      </c>
      <c r="B190" s="55" t="s">
        <v>4</v>
      </c>
      <c r="C190" s="6">
        <v>0</v>
      </c>
      <c r="D190" s="5">
        <v>0</v>
      </c>
      <c r="E190" s="8">
        <v>0</v>
      </c>
      <c r="F190" s="6">
        <v>0</v>
      </c>
      <c r="G190" s="5">
        <v>0</v>
      </c>
      <c r="H190" s="8">
        <v>0</v>
      </c>
      <c r="I190" s="6">
        <v>0</v>
      </c>
      <c r="J190" s="5">
        <v>0</v>
      </c>
      <c r="K190" s="8">
        <v>0</v>
      </c>
      <c r="L190" s="6">
        <v>29.43</v>
      </c>
      <c r="M190" s="5">
        <v>669.12</v>
      </c>
      <c r="N190" s="8">
        <f t="shared" si="405"/>
        <v>22735.983690112131</v>
      </c>
      <c r="O190" s="6">
        <v>0</v>
      </c>
      <c r="P190" s="5">
        <v>0</v>
      </c>
      <c r="Q190" s="8">
        <v>0</v>
      </c>
      <c r="R190" s="6">
        <v>0</v>
      </c>
      <c r="S190" s="5">
        <v>0</v>
      </c>
      <c r="T190" s="8">
        <v>0</v>
      </c>
      <c r="U190" s="6">
        <v>0</v>
      </c>
      <c r="V190" s="5">
        <v>0</v>
      </c>
      <c r="W190" s="8">
        <v>0</v>
      </c>
      <c r="X190" s="6">
        <v>0</v>
      </c>
      <c r="Y190" s="5">
        <v>0</v>
      </c>
      <c r="Z190" s="8">
        <v>0</v>
      </c>
      <c r="AA190" s="6">
        <v>33.930430000000001</v>
      </c>
      <c r="AB190" s="5">
        <v>851.41800000000001</v>
      </c>
      <c r="AC190" s="8">
        <f t="shared" si="406"/>
        <v>25093.05069225471</v>
      </c>
      <c r="AD190" s="6">
        <v>0</v>
      </c>
      <c r="AE190" s="5">
        <v>0</v>
      </c>
      <c r="AF190" s="8">
        <v>0</v>
      </c>
      <c r="AG190" s="6">
        <v>0</v>
      </c>
      <c r="AH190" s="5">
        <v>0</v>
      </c>
      <c r="AI190" s="8">
        <v>0</v>
      </c>
      <c r="AJ190" s="6">
        <v>1.8884300000000001</v>
      </c>
      <c r="AK190" s="5">
        <v>65.551000000000002</v>
      </c>
      <c r="AL190" s="8">
        <f t="shared" ref="AL190" si="414">AK190/AJ190*1000</f>
        <v>34711.903538918566</v>
      </c>
      <c r="AM190" s="6">
        <v>0</v>
      </c>
      <c r="AN190" s="5">
        <v>0</v>
      </c>
      <c r="AO190" s="8">
        <v>0</v>
      </c>
      <c r="AP190" s="6">
        <v>0</v>
      </c>
      <c r="AQ190" s="5">
        <v>0</v>
      </c>
      <c r="AR190" s="8">
        <v>0</v>
      </c>
      <c r="AS190" s="6">
        <v>0</v>
      </c>
      <c r="AT190" s="5">
        <v>0</v>
      </c>
      <c r="AU190" s="8">
        <v>0</v>
      </c>
      <c r="AV190" s="6">
        <v>0</v>
      </c>
      <c r="AW190" s="5">
        <v>0</v>
      </c>
      <c r="AX190" s="8">
        <v>0</v>
      </c>
      <c r="AY190" s="6">
        <v>0</v>
      </c>
      <c r="AZ190" s="5">
        <v>0</v>
      </c>
      <c r="BA190" s="8">
        <v>0</v>
      </c>
      <c r="BB190" s="6">
        <v>30.707000000000001</v>
      </c>
      <c r="BC190" s="5">
        <v>551.20299999999997</v>
      </c>
      <c r="BD190" s="8">
        <f t="shared" si="407"/>
        <v>17950.402188426091</v>
      </c>
      <c r="BE190" s="6">
        <v>0</v>
      </c>
      <c r="BF190" s="5">
        <v>0</v>
      </c>
      <c r="BG190" s="8">
        <v>0</v>
      </c>
      <c r="BH190" s="6">
        <v>0</v>
      </c>
      <c r="BI190" s="5">
        <v>0</v>
      </c>
      <c r="BJ190" s="8">
        <v>0</v>
      </c>
      <c r="BK190" s="6">
        <v>0.92</v>
      </c>
      <c r="BL190" s="5">
        <v>15.542999999999999</v>
      </c>
      <c r="BM190" s="8">
        <f t="shared" si="408"/>
        <v>16894.565217391304</v>
      </c>
      <c r="BN190" s="6">
        <v>0</v>
      </c>
      <c r="BO190" s="5">
        <v>0</v>
      </c>
      <c r="BP190" s="8">
        <v>0</v>
      </c>
      <c r="BQ190" s="6">
        <v>0</v>
      </c>
      <c r="BR190" s="5">
        <v>0</v>
      </c>
      <c r="BS190" s="8">
        <v>0</v>
      </c>
      <c r="BT190" s="6">
        <v>1.85</v>
      </c>
      <c r="BU190" s="5">
        <v>191.65799999999999</v>
      </c>
      <c r="BV190" s="8">
        <f t="shared" ref="BV190" si="415">BU190/BT190*1000</f>
        <v>103598.91891891891</v>
      </c>
      <c r="BW190" s="6">
        <v>0</v>
      </c>
      <c r="BX190" s="5">
        <v>0</v>
      </c>
      <c r="BY190" s="8">
        <v>0</v>
      </c>
      <c r="BZ190" s="6">
        <v>0</v>
      </c>
      <c r="CA190" s="5">
        <v>0</v>
      </c>
      <c r="CB190" s="8">
        <v>0</v>
      </c>
      <c r="CC190" s="6">
        <v>0</v>
      </c>
      <c r="CD190" s="5">
        <v>0</v>
      </c>
      <c r="CE190" s="8">
        <v>0</v>
      </c>
      <c r="CF190" s="6">
        <v>0</v>
      </c>
      <c r="CG190" s="5">
        <v>0</v>
      </c>
      <c r="CH190" s="8">
        <v>0</v>
      </c>
      <c r="CI190" s="6">
        <v>0</v>
      </c>
      <c r="CJ190" s="5">
        <v>0</v>
      </c>
      <c r="CK190" s="8">
        <v>0</v>
      </c>
      <c r="CL190" s="6"/>
      <c r="CM190" s="5"/>
      <c r="CN190" s="8"/>
      <c r="CO190" s="6">
        <v>0</v>
      </c>
      <c r="CP190" s="5">
        <v>0</v>
      </c>
      <c r="CQ190" s="8">
        <v>0</v>
      </c>
      <c r="CR190" s="6">
        <v>0</v>
      </c>
      <c r="CS190" s="5">
        <v>0</v>
      </c>
      <c r="CT190" s="8">
        <v>0</v>
      </c>
      <c r="CU190" s="6">
        <v>0</v>
      </c>
      <c r="CV190" s="5">
        <v>0</v>
      </c>
      <c r="CW190" s="8">
        <v>0</v>
      </c>
      <c r="CX190" s="6">
        <v>0</v>
      </c>
      <c r="CY190" s="5">
        <v>0</v>
      </c>
      <c r="CZ190" s="8">
        <v>0</v>
      </c>
      <c r="DA190" s="6">
        <v>0</v>
      </c>
      <c r="DB190" s="5">
        <v>0</v>
      </c>
      <c r="DC190" s="8">
        <v>0</v>
      </c>
      <c r="DD190" s="6">
        <v>0</v>
      </c>
      <c r="DE190" s="5">
        <v>0</v>
      </c>
      <c r="DF190" s="8">
        <v>0</v>
      </c>
      <c r="DG190" s="6">
        <v>0</v>
      </c>
      <c r="DH190" s="5">
        <v>0</v>
      </c>
      <c r="DI190" s="8">
        <v>0</v>
      </c>
      <c r="DJ190" s="6">
        <v>0</v>
      </c>
      <c r="DK190" s="5">
        <v>0</v>
      </c>
      <c r="DL190" s="8">
        <v>0</v>
      </c>
      <c r="DM190" s="6">
        <v>0</v>
      </c>
      <c r="DN190" s="5">
        <v>0</v>
      </c>
      <c r="DO190" s="8">
        <v>0</v>
      </c>
      <c r="DP190" s="6">
        <v>0</v>
      </c>
      <c r="DQ190" s="5">
        <v>0</v>
      </c>
      <c r="DR190" s="8">
        <v>0</v>
      </c>
      <c r="DS190" s="6">
        <v>613.97500000000002</v>
      </c>
      <c r="DT190" s="5">
        <v>5312.1819999999998</v>
      </c>
      <c r="DU190" s="8">
        <f t="shared" si="410"/>
        <v>8652.1144997760493</v>
      </c>
      <c r="DV190" s="6">
        <v>7.2480000000000002</v>
      </c>
      <c r="DW190" s="5">
        <v>166.828</v>
      </c>
      <c r="DX190" s="8">
        <f t="shared" si="411"/>
        <v>23017.108167770421</v>
      </c>
      <c r="DY190" s="13">
        <f t="shared" si="412"/>
        <v>719.94885999999997</v>
      </c>
      <c r="DZ190" s="8">
        <f t="shared" si="413"/>
        <v>7823.5030000000006</v>
      </c>
    </row>
    <row r="191" spans="1:130" ht="15" customHeight="1" x14ac:dyDescent="0.3">
      <c r="A191" s="54">
        <v>2020</v>
      </c>
      <c r="B191" s="55" t="s">
        <v>5</v>
      </c>
      <c r="C191" s="6">
        <v>0</v>
      </c>
      <c r="D191" s="5">
        <v>0</v>
      </c>
      <c r="E191" s="8">
        <v>0</v>
      </c>
      <c r="F191" s="6">
        <v>0</v>
      </c>
      <c r="G191" s="5">
        <v>0</v>
      </c>
      <c r="H191" s="8">
        <v>0</v>
      </c>
      <c r="I191" s="6">
        <v>0</v>
      </c>
      <c r="J191" s="5">
        <v>0</v>
      </c>
      <c r="K191" s="8">
        <v>0</v>
      </c>
      <c r="L191" s="6">
        <v>1.2</v>
      </c>
      <c r="M191" s="5">
        <v>40.200000000000003</v>
      </c>
      <c r="N191" s="8">
        <f t="shared" si="405"/>
        <v>33500.000000000007</v>
      </c>
      <c r="O191" s="6">
        <v>0</v>
      </c>
      <c r="P191" s="5">
        <v>0</v>
      </c>
      <c r="Q191" s="8">
        <v>0</v>
      </c>
      <c r="R191" s="6">
        <v>0</v>
      </c>
      <c r="S191" s="5">
        <v>0</v>
      </c>
      <c r="T191" s="8">
        <v>0</v>
      </c>
      <c r="U191" s="6">
        <v>0</v>
      </c>
      <c r="V191" s="5">
        <v>0</v>
      </c>
      <c r="W191" s="8">
        <v>0</v>
      </c>
      <c r="X191" s="6">
        <v>0</v>
      </c>
      <c r="Y191" s="5">
        <v>0</v>
      </c>
      <c r="Z191" s="8">
        <v>0</v>
      </c>
      <c r="AA191" s="6">
        <v>8.375</v>
      </c>
      <c r="AB191" s="5">
        <v>204.95</v>
      </c>
      <c r="AC191" s="8">
        <f t="shared" si="406"/>
        <v>24471.641791044774</v>
      </c>
      <c r="AD191" s="6">
        <v>0</v>
      </c>
      <c r="AE191" s="5">
        <v>0</v>
      </c>
      <c r="AF191" s="8">
        <v>0</v>
      </c>
      <c r="AG191" s="6">
        <v>0</v>
      </c>
      <c r="AH191" s="5">
        <v>0</v>
      </c>
      <c r="AI191" s="8">
        <v>0</v>
      </c>
      <c r="AJ191" s="6">
        <v>0</v>
      </c>
      <c r="AK191" s="5">
        <v>0</v>
      </c>
      <c r="AL191" s="8">
        <v>0</v>
      </c>
      <c r="AM191" s="6">
        <v>0</v>
      </c>
      <c r="AN191" s="5">
        <v>0</v>
      </c>
      <c r="AO191" s="8">
        <v>0</v>
      </c>
      <c r="AP191" s="6">
        <v>0</v>
      </c>
      <c r="AQ191" s="5">
        <v>0</v>
      </c>
      <c r="AR191" s="8">
        <v>0</v>
      </c>
      <c r="AS191" s="6">
        <v>0</v>
      </c>
      <c r="AT191" s="5">
        <v>0</v>
      </c>
      <c r="AU191" s="8">
        <v>0</v>
      </c>
      <c r="AV191" s="6">
        <v>0</v>
      </c>
      <c r="AW191" s="5">
        <v>0</v>
      </c>
      <c r="AX191" s="8">
        <v>0</v>
      </c>
      <c r="AY191" s="6">
        <v>0</v>
      </c>
      <c r="AZ191" s="5">
        <v>0</v>
      </c>
      <c r="BA191" s="8">
        <v>0</v>
      </c>
      <c r="BB191" s="6">
        <v>30.271000000000001</v>
      </c>
      <c r="BC191" s="5">
        <v>560.61500000000001</v>
      </c>
      <c r="BD191" s="8">
        <f t="shared" si="407"/>
        <v>18519.870503121801</v>
      </c>
      <c r="BE191" s="6">
        <v>0</v>
      </c>
      <c r="BF191" s="5">
        <v>0</v>
      </c>
      <c r="BG191" s="8">
        <v>0</v>
      </c>
      <c r="BH191" s="6">
        <v>0</v>
      </c>
      <c r="BI191" s="5">
        <v>0</v>
      </c>
      <c r="BJ191" s="8">
        <v>0</v>
      </c>
      <c r="BK191" s="6">
        <v>0</v>
      </c>
      <c r="BL191" s="5">
        <v>0</v>
      </c>
      <c r="BM191" s="8">
        <v>0</v>
      </c>
      <c r="BN191" s="6">
        <v>0</v>
      </c>
      <c r="BO191" s="5">
        <v>0</v>
      </c>
      <c r="BP191" s="8">
        <v>0</v>
      </c>
      <c r="BQ191" s="6">
        <v>0</v>
      </c>
      <c r="BR191" s="5">
        <v>0</v>
      </c>
      <c r="BS191" s="8">
        <v>0</v>
      </c>
      <c r="BT191" s="6">
        <v>0</v>
      </c>
      <c r="BU191" s="5">
        <v>0</v>
      </c>
      <c r="BV191" s="8">
        <v>0</v>
      </c>
      <c r="BW191" s="6">
        <v>0</v>
      </c>
      <c r="BX191" s="5">
        <v>0</v>
      </c>
      <c r="BY191" s="8">
        <v>0</v>
      </c>
      <c r="BZ191" s="6">
        <v>7.06</v>
      </c>
      <c r="CA191" s="5">
        <v>174.00299999999999</v>
      </c>
      <c r="CB191" s="8">
        <f t="shared" si="409"/>
        <v>24646.317280453255</v>
      </c>
      <c r="CC191" s="6">
        <v>0</v>
      </c>
      <c r="CD191" s="5">
        <v>0</v>
      </c>
      <c r="CE191" s="8">
        <v>0</v>
      </c>
      <c r="CF191" s="6">
        <v>0</v>
      </c>
      <c r="CG191" s="5">
        <v>0</v>
      </c>
      <c r="CH191" s="8">
        <v>0</v>
      </c>
      <c r="CI191" s="6">
        <v>0</v>
      </c>
      <c r="CJ191" s="5">
        <v>0</v>
      </c>
      <c r="CK191" s="8">
        <v>0</v>
      </c>
      <c r="CL191" s="6"/>
      <c r="CM191" s="5"/>
      <c r="CN191" s="8"/>
      <c r="CO191" s="6">
        <v>0</v>
      </c>
      <c r="CP191" s="5">
        <v>0</v>
      </c>
      <c r="CQ191" s="8">
        <v>0</v>
      </c>
      <c r="CR191" s="6">
        <v>0</v>
      </c>
      <c r="CS191" s="5">
        <v>0</v>
      </c>
      <c r="CT191" s="8">
        <v>0</v>
      </c>
      <c r="CU191" s="6">
        <v>0</v>
      </c>
      <c r="CV191" s="5">
        <v>0</v>
      </c>
      <c r="CW191" s="8">
        <v>0</v>
      </c>
      <c r="CX191" s="6">
        <v>0</v>
      </c>
      <c r="CY191" s="5">
        <v>0</v>
      </c>
      <c r="CZ191" s="8">
        <v>0</v>
      </c>
      <c r="DA191" s="6">
        <v>0</v>
      </c>
      <c r="DB191" s="5">
        <v>0</v>
      </c>
      <c r="DC191" s="8">
        <v>0</v>
      </c>
      <c r="DD191" s="6">
        <v>0</v>
      </c>
      <c r="DE191" s="5">
        <v>0</v>
      </c>
      <c r="DF191" s="8">
        <v>0</v>
      </c>
      <c r="DG191" s="6">
        <v>0</v>
      </c>
      <c r="DH191" s="5">
        <v>0</v>
      </c>
      <c r="DI191" s="8">
        <v>0</v>
      </c>
      <c r="DJ191" s="6">
        <v>0</v>
      </c>
      <c r="DK191" s="5">
        <v>0</v>
      </c>
      <c r="DL191" s="8">
        <v>0</v>
      </c>
      <c r="DM191" s="6">
        <v>0</v>
      </c>
      <c r="DN191" s="5">
        <v>0</v>
      </c>
      <c r="DO191" s="8">
        <v>0</v>
      </c>
      <c r="DP191" s="6">
        <v>0</v>
      </c>
      <c r="DQ191" s="5">
        <v>0</v>
      </c>
      <c r="DR191" s="8">
        <v>0</v>
      </c>
      <c r="DS191" s="6">
        <v>1011.255</v>
      </c>
      <c r="DT191" s="5">
        <v>10070.441999999999</v>
      </c>
      <c r="DU191" s="8">
        <f t="shared" si="410"/>
        <v>9958.3606508744069</v>
      </c>
      <c r="DV191" s="6">
        <v>2.4</v>
      </c>
      <c r="DW191" s="5">
        <v>40.200000000000003</v>
      </c>
      <c r="DX191" s="8">
        <f t="shared" si="411"/>
        <v>16750.000000000004</v>
      </c>
      <c r="DY191" s="13">
        <f t="shared" si="412"/>
        <v>1060.5609999999999</v>
      </c>
      <c r="DZ191" s="8">
        <f t="shared" si="413"/>
        <v>11090.410000000002</v>
      </c>
    </row>
    <row r="192" spans="1:130" ht="15" customHeight="1" x14ac:dyDescent="0.3">
      <c r="A192" s="54">
        <v>2020</v>
      </c>
      <c r="B192" s="8" t="s">
        <v>6</v>
      </c>
      <c r="C192" s="6">
        <v>0</v>
      </c>
      <c r="D192" s="5">
        <v>0</v>
      </c>
      <c r="E192" s="8">
        <f t="shared" ref="E192:E199" si="416">IF(C192=0,0,D192/C192*1000)</f>
        <v>0</v>
      </c>
      <c r="F192" s="6">
        <v>0</v>
      </c>
      <c r="G192" s="5">
        <v>0</v>
      </c>
      <c r="H192" s="8">
        <f t="shared" ref="H192:BS199" si="417">IF(F192=0,0,G192/F192*1000)</f>
        <v>0</v>
      </c>
      <c r="I192" s="6">
        <v>0</v>
      </c>
      <c r="J192" s="5">
        <v>0</v>
      </c>
      <c r="K192" s="8">
        <f t="shared" si="417"/>
        <v>0</v>
      </c>
      <c r="L192" s="6">
        <v>152.51948999999999</v>
      </c>
      <c r="M192" s="5">
        <v>2785.7049999999999</v>
      </c>
      <c r="N192" s="8">
        <f t="shared" si="417"/>
        <v>18264.58375909859</v>
      </c>
      <c r="O192" s="6">
        <v>0</v>
      </c>
      <c r="P192" s="5">
        <v>0</v>
      </c>
      <c r="Q192" s="8">
        <f t="shared" si="417"/>
        <v>0</v>
      </c>
      <c r="R192" s="6">
        <v>0</v>
      </c>
      <c r="S192" s="5">
        <v>0</v>
      </c>
      <c r="T192" s="8">
        <f t="shared" si="417"/>
        <v>0</v>
      </c>
      <c r="U192" s="6">
        <v>0</v>
      </c>
      <c r="V192" s="5">
        <v>0</v>
      </c>
      <c r="W192" s="8">
        <f t="shared" si="417"/>
        <v>0</v>
      </c>
      <c r="X192" s="6">
        <v>0</v>
      </c>
      <c r="Y192" s="5">
        <v>0</v>
      </c>
      <c r="Z192" s="8">
        <f t="shared" si="417"/>
        <v>0</v>
      </c>
      <c r="AA192" s="6">
        <v>15.68516</v>
      </c>
      <c r="AB192" s="5">
        <v>354.87900000000002</v>
      </c>
      <c r="AC192" s="8">
        <f t="shared" si="417"/>
        <v>22625.143766464611</v>
      </c>
      <c r="AD192" s="6">
        <v>0</v>
      </c>
      <c r="AE192" s="5">
        <v>0</v>
      </c>
      <c r="AF192" s="8">
        <f t="shared" si="417"/>
        <v>0</v>
      </c>
      <c r="AG192" s="6">
        <v>0</v>
      </c>
      <c r="AH192" s="5">
        <v>0</v>
      </c>
      <c r="AI192" s="8">
        <f t="shared" si="417"/>
        <v>0</v>
      </c>
      <c r="AJ192" s="6">
        <v>0</v>
      </c>
      <c r="AK192" s="5">
        <v>0</v>
      </c>
      <c r="AL192" s="8">
        <f t="shared" si="417"/>
        <v>0</v>
      </c>
      <c r="AM192" s="6">
        <v>0</v>
      </c>
      <c r="AN192" s="5">
        <v>0</v>
      </c>
      <c r="AO192" s="8">
        <f t="shared" si="417"/>
        <v>0</v>
      </c>
      <c r="AP192" s="6">
        <v>0</v>
      </c>
      <c r="AQ192" s="5">
        <v>0</v>
      </c>
      <c r="AR192" s="8">
        <f t="shared" si="417"/>
        <v>0</v>
      </c>
      <c r="AS192" s="6">
        <v>0</v>
      </c>
      <c r="AT192" s="5">
        <v>0</v>
      </c>
      <c r="AU192" s="8">
        <f t="shared" si="417"/>
        <v>0</v>
      </c>
      <c r="AV192" s="6">
        <v>0</v>
      </c>
      <c r="AW192" s="5">
        <v>0</v>
      </c>
      <c r="AX192" s="8">
        <f t="shared" si="417"/>
        <v>0</v>
      </c>
      <c r="AY192" s="6">
        <v>0</v>
      </c>
      <c r="AZ192" s="5">
        <v>0</v>
      </c>
      <c r="BA192" s="8">
        <f t="shared" si="417"/>
        <v>0</v>
      </c>
      <c r="BB192" s="6">
        <v>2.8000000000000001E-2</v>
      </c>
      <c r="BC192" s="5">
        <v>1.004</v>
      </c>
      <c r="BD192" s="8">
        <f t="shared" si="417"/>
        <v>35857.142857142855</v>
      </c>
      <c r="BE192" s="6">
        <v>0</v>
      </c>
      <c r="BF192" s="5">
        <v>0</v>
      </c>
      <c r="BG192" s="8">
        <f t="shared" si="417"/>
        <v>0</v>
      </c>
      <c r="BH192" s="6">
        <v>0</v>
      </c>
      <c r="BI192" s="5">
        <v>0</v>
      </c>
      <c r="BJ192" s="8">
        <f t="shared" si="417"/>
        <v>0</v>
      </c>
      <c r="BK192" s="6">
        <v>0.56299999999999994</v>
      </c>
      <c r="BL192" s="5">
        <v>9.9969999999999999</v>
      </c>
      <c r="BM192" s="8">
        <f t="shared" si="417"/>
        <v>17756.660746003556</v>
      </c>
      <c r="BN192" s="6">
        <v>0</v>
      </c>
      <c r="BO192" s="5">
        <v>0</v>
      </c>
      <c r="BP192" s="8">
        <f t="shared" si="417"/>
        <v>0</v>
      </c>
      <c r="BQ192" s="6">
        <v>0</v>
      </c>
      <c r="BR192" s="5">
        <v>0</v>
      </c>
      <c r="BS192" s="8">
        <f t="shared" si="417"/>
        <v>0</v>
      </c>
      <c r="BT192" s="6">
        <v>0</v>
      </c>
      <c r="BU192" s="5">
        <v>0</v>
      </c>
      <c r="BV192" s="8">
        <f t="shared" ref="BV192:DX199" si="418">IF(BT192=0,0,BU192/BT192*1000)</f>
        <v>0</v>
      </c>
      <c r="BW192" s="6">
        <v>0</v>
      </c>
      <c r="BX192" s="5">
        <v>0</v>
      </c>
      <c r="BY192" s="8">
        <f t="shared" si="418"/>
        <v>0</v>
      </c>
      <c r="BZ192" s="6">
        <v>4</v>
      </c>
      <c r="CA192" s="5">
        <v>124.34399999999999</v>
      </c>
      <c r="CB192" s="8">
        <f t="shared" si="418"/>
        <v>31086</v>
      </c>
      <c r="CC192" s="6">
        <v>0</v>
      </c>
      <c r="CD192" s="5">
        <v>0</v>
      </c>
      <c r="CE192" s="8">
        <f t="shared" si="418"/>
        <v>0</v>
      </c>
      <c r="CF192" s="6">
        <v>0</v>
      </c>
      <c r="CG192" s="5">
        <v>0</v>
      </c>
      <c r="CH192" s="8">
        <f t="shared" si="418"/>
        <v>0</v>
      </c>
      <c r="CI192" s="6">
        <v>0</v>
      </c>
      <c r="CJ192" s="5">
        <v>0</v>
      </c>
      <c r="CK192" s="8">
        <f t="shared" si="418"/>
        <v>0</v>
      </c>
      <c r="CL192" s="6"/>
      <c r="CM192" s="5"/>
      <c r="CN192" s="8"/>
      <c r="CO192" s="6">
        <v>0</v>
      </c>
      <c r="CP192" s="5">
        <v>0</v>
      </c>
      <c r="CQ192" s="8">
        <f t="shared" si="418"/>
        <v>0</v>
      </c>
      <c r="CR192" s="6">
        <v>0</v>
      </c>
      <c r="CS192" s="5">
        <v>0</v>
      </c>
      <c r="CT192" s="8">
        <f t="shared" si="418"/>
        <v>0</v>
      </c>
      <c r="CU192" s="6">
        <v>0</v>
      </c>
      <c r="CV192" s="5">
        <v>0</v>
      </c>
      <c r="CW192" s="8">
        <f t="shared" si="418"/>
        <v>0</v>
      </c>
      <c r="CX192" s="6">
        <v>0</v>
      </c>
      <c r="CY192" s="5">
        <v>0</v>
      </c>
      <c r="CZ192" s="8">
        <f t="shared" si="418"/>
        <v>0</v>
      </c>
      <c r="DA192" s="6">
        <v>0</v>
      </c>
      <c r="DB192" s="5">
        <v>0</v>
      </c>
      <c r="DC192" s="8">
        <f t="shared" si="418"/>
        <v>0</v>
      </c>
      <c r="DD192" s="6">
        <v>0</v>
      </c>
      <c r="DE192" s="5">
        <v>0</v>
      </c>
      <c r="DF192" s="8">
        <f t="shared" si="418"/>
        <v>0</v>
      </c>
      <c r="DG192" s="6">
        <v>0</v>
      </c>
      <c r="DH192" s="5">
        <v>0</v>
      </c>
      <c r="DI192" s="8">
        <f t="shared" si="418"/>
        <v>0</v>
      </c>
      <c r="DJ192" s="6">
        <v>0</v>
      </c>
      <c r="DK192" s="5">
        <v>0</v>
      </c>
      <c r="DL192" s="8">
        <f t="shared" si="418"/>
        <v>0</v>
      </c>
      <c r="DM192" s="6">
        <v>0</v>
      </c>
      <c r="DN192" s="5">
        <v>0</v>
      </c>
      <c r="DO192" s="8">
        <f t="shared" si="418"/>
        <v>0</v>
      </c>
      <c r="DP192" s="6">
        <v>0</v>
      </c>
      <c r="DQ192" s="5">
        <v>0</v>
      </c>
      <c r="DR192" s="8">
        <f t="shared" si="418"/>
        <v>0</v>
      </c>
      <c r="DS192" s="6">
        <v>1372.585</v>
      </c>
      <c r="DT192" s="5">
        <v>13194.066000000001</v>
      </c>
      <c r="DU192" s="8">
        <f t="shared" si="418"/>
        <v>9612.5675276940947</v>
      </c>
      <c r="DV192" s="6">
        <v>82.82</v>
      </c>
      <c r="DW192" s="5">
        <v>1711.6759999999999</v>
      </c>
      <c r="DX192" s="8">
        <f t="shared" si="418"/>
        <v>20667.423327698623</v>
      </c>
      <c r="DY192" s="13">
        <f t="shared" si="412"/>
        <v>1628.20065</v>
      </c>
      <c r="DZ192" s="8">
        <f t="shared" si="413"/>
        <v>18181.671000000002</v>
      </c>
    </row>
    <row r="193" spans="1:130" ht="15" customHeight="1" x14ac:dyDescent="0.3">
      <c r="A193" s="54">
        <v>2020</v>
      </c>
      <c r="B193" s="55" t="s">
        <v>7</v>
      </c>
      <c r="C193" s="6">
        <v>0</v>
      </c>
      <c r="D193" s="5">
        <v>0</v>
      </c>
      <c r="E193" s="8">
        <f t="shared" si="416"/>
        <v>0</v>
      </c>
      <c r="F193" s="6">
        <v>0</v>
      </c>
      <c r="G193" s="5">
        <v>0</v>
      </c>
      <c r="H193" s="8">
        <f t="shared" si="417"/>
        <v>0</v>
      </c>
      <c r="I193" s="6">
        <v>0</v>
      </c>
      <c r="J193" s="5">
        <v>0</v>
      </c>
      <c r="K193" s="8">
        <f t="shared" si="417"/>
        <v>0</v>
      </c>
      <c r="L193" s="6">
        <v>19.28</v>
      </c>
      <c r="M193" s="5">
        <v>558.96400000000006</v>
      </c>
      <c r="N193" s="8">
        <f t="shared" si="417"/>
        <v>28991.908713692948</v>
      </c>
      <c r="O193" s="6">
        <v>0</v>
      </c>
      <c r="P193" s="5">
        <v>0</v>
      </c>
      <c r="Q193" s="8">
        <f t="shared" si="417"/>
        <v>0</v>
      </c>
      <c r="R193" s="6">
        <v>0</v>
      </c>
      <c r="S193" s="5">
        <v>0</v>
      </c>
      <c r="T193" s="8">
        <f t="shared" si="417"/>
        <v>0</v>
      </c>
      <c r="U193" s="6">
        <v>0</v>
      </c>
      <c r="V193" s="5">
        <v>0</v>
      </c>
      <c r="W193" s="8">
        <f t="shared" si="417"/>
        <v>0</v>
      </c>
      <c r="X193" s="6">
        <v>0</v>
      </c>
      <c r="Y193" s="5">
        <v>0</v>
      </c>
      <c r="Z193" s="8">
        <f t="shared" si="417"/>
        <v>0</v>
      </c>
      <c r="AA193" s="6">
        <v>15.5822</v>
      </c>
      <c r="AB193" s="5">
        <v>360.64699999999999</v>
      </c>
      <c r="AC193" s="8">
        <f t="shared" si="417"/>
        <v>23144.806253289007</v>
      </c>
      <c r="AD193" s="6">
        <v>0</v>
      </c>
      <c r="AE193" s="5">
        <v>0</v>
      </c>
      <c r="AF193" s="8">
        <f t="shared" si="417"/>
        <v>0</v>
      </c>
      <c r="AG193" s="6">
        <v>0</v>
      </c>
      <c r="AH193" s="5">
        <v>0</v>
      </c>
      <c r="AI193" s="8">
        <f t="shared" si="417"/>
        <v>0</v>
      </c>
      <c r="AJ193" s="6">
        <v>0</v>
      </c>
      <c r="AK193" s="5">
        <v>0</v>
      </c>
      <c r="AL193" s="8">
        <f t="shared" si="417"/>
        <v>0</v>
      </c>
      <c r="AM193" s="6">
        <v>0</v>
      </c>
      <c r="AN193" s="5">
        <v>0</v>
      </c>
      <c r="AO193" s="8">
        <f t="shared" si="417"/>
        <v>0</v>
      </c>
      <c r="AP193" s="6">
        <v>0</v>
      </c>
      <c r="AQ193" s="5">
        <v>0</v>
      </c>
      <c r="AR193" s="8">
        <f t="shared" si="417"/>
        <v>0</v>
      </c>
      <c r="AS193" s="6">
        <v>0</v>
      </c>
      <c r="AT193" s="5">
        <v>0</v>
      </c>
      <c r="AU193" s="8">
        <f t="shared" si="417"/>
        <v>0</v>
      </c>
      <c r="AV193" s="6">
        <v>0</v>
      </c>
      <c r="AW193" s="5">
        <v>0</v>
      </c>
      <c r="AX193" s="8">
        <f t="shared" si="417"/>
        <v>0</v>
      </c>
      <c r="AY193" s="6">
        <v>0</v>
      </c>
      <c r="AZ193" s="5">
        <v>0</v>
      </c>
      <c r="BA193" s="8">
        <f t="shared" si="417"/>
        <v>0</v>
      </c>
      <c r="BB193" s="6">
        <v>60.939</v>
      </c>
      <c r="BC193" s="5">
        <v>907.524</v>
      </c>
      <c r="BD193" s="8">
        <f t="shared" si="417"/>
        <v>14892.334957908728</v>
      </c>
      <c r="BE193" s="6">
        <v>0</v>
      </c>
      <c r="BF193" s="5">
        <v>0</v>
      </c>
      <c r="BG193" s="8">
        <f t="shared" si="417"/>
        <v>0</v>
      </c>
      <c r="BH193" s="6">
        <v>0</v>
      </c>
      <c r="BI193" s="5">
        <v>0</v>
      </c>
      <c r="BJ193" s="8">
        <f t="shared" si="417"/>
        <v>0</v>
      </c>
      <c r="BK193" s="6">
        <v>0.125</v>
      </c>
      <c r="BL193" s="5">
        <v>1.835</v>
      </c>
      <c r="BM193" s="8">
        <f t="shared" si="417"/>
        <v>14680</v>
      </c>
      <c r="BN193" s="6">
        <v>0</v>
      </c>
      <c r="BO193" s="5">
        <v>0</v>
      </c>
      <c r="BP193" s="8">
        <f t="shared" si="417"/>
        <v>0</v>
      </c>
      <c r="BQ193" s="6">
        <v>0</v>
      </c>
      <c r="BR193" s="5">
        <v>0</v>
      </c>
      <c r="BS193" s="8">
        <f t="shared" si="417"/>
        <v>0</v>
      </c>
      <c r="BT193" s="6">
        <v>11.04</v>
      </c>
      <c r="BU193" s="5">
        <v>191.65799999999999</v>
      </c>
      <c r="BV193" s="8">
        <f t="shared" si="418"/>
        <v>17360.326086956524</v>
      </c>
      <c r="BW193" s="6">
        <v>0</v>
      </c>
      <c r="BX193" s="5">
        <v>0</v>
      </c>
      <c r="BY193" s="8">
        <f t="shared" si="418"/>
        <v>0</v>
      </c>
      <c r="BZ193" s="6">
        <v>0</v>
      </c>
      <c r="CA193" s="5">
        <v>0</v>
      </c>
      <c r="CB193" s="8">
        <f t="shared" si="418"/>
        <v>0</v>
      </c>
      <c r="CC193" s="6">
        <v>0</v>
      </c>
      <c r="CD193" s="5">
        <v>0</v>
      </c>
      <c r="CE193" s="8">
        <f t="shared" si="418"/>
        <v>0</v>
      </c>
      <c r="CF193" s="6">
        <v>0</v>
      </c>
      <c r="CG193" s="5">
        <v>0</v>
      </c>
      <c r="CH193" s="8">
        <f t="shared" si="418"/>
        <v>0</v>
      </c>
      <c r="CI193" s="6">
        <v>0</v>
      </c>
      <c r="CJ193" s="5">
        <v>0</v>
      </c>
      <c r="CK193" s="8">
        <f t="shared" si="418"/>
        <v>0</v>
      </c>
      <c r="CL193" s="6"/>
      <c r="CM193" s="5"/>
      <c r="CN193" s="8"/>
      <c r="CO193" s="6">
        <v>0</v>
      </c>
      <c r="CP193" s="5">
        <v>0</v>
      </c>
      <c r="CQ193" s="8">
        <f t="shared" si="418"/>
        <v>0</v>
      </c>
      <c r="CR193" s="6">
        <v>0</v>
      </c>
      <c r="CS193" s="5">
        <v>0</v>
      </c>
      <c r="CT193" s="8">
        <f t="shared" si="418"/>
        <v>0</v>
      </c>
      <c r="CU193" s="6">
        <v>0</v>
      </c>
      <c r="CV193" s="5">
        <v>0</v>
      </c>
      <c r="CW193" s="8">
        <f t="shared" si="418"/>
        <v>0</v>
      </c>
      <c r="CX193" s="6">
        <v>0</v>
      </c>
      <c r="CY193" s="5">
        <v>0</v>
      </c>
      <c r="CZ193" s="8">
        <f t="shared" si="418"/>
        <v>0</v>
      </c>
      <c r="DA193" s="6">
        <v>0</v>
      </c>
      <c r="DB193" s="5">
        <v>0</v>
      </c>
      <c r="DC193" s="8">
        <f t="shared" si="418"/>
        <v>0</v>
      </c>
      <c r="DD193" s="6">
        <v>0</v>
      </c>
      <c r="DE193" s="5">
        <v>0</v>
      </c>
      <c r="DF193" s="8">
        <f t="shared" si="418"/>
        <v>0</v>
      </c>
      <c r="DG193" s="6">
        <v>0</v>
      </c>
      <c r="DH193" s="5">
        <v>0</v>
      </c>
      <c r="DI193" s="8">
        <f t="shared" si="418"/>
        <v>0</v>
      </c>
      <c r="DJ193" s="6">
        <v>0</v>
      </c>
      <c r="DK193" s="5">
        <v>0</v>
      </c>
      <c r="DL193" s="8">
        <f t="shared" si="418"/>
        <v>0</v>
      </c>
      <c r="DM193" s="6">
        <v>0</v>
      </c>
      <c r="DN193" s="5">
        <v>0</v>
      </c>
      <c r="DO193" s="8">
        <f t="shared" si="418"/>
        <v>0</v>
      </c>
      <c r="DP193" s="6">
        <v>0</v>
      </c>
      <c r="DQ193" s="5">
        <v>0</v>
      </c>
      <c r="DR193" s="8">
        <f t="shared" si="418"/>
        <v>0</v>
      </c>
      <c r="DS193" s="6">
        <v>1034.038</v>
      </c>
      <c r="DT193" s="5">
        <v>9371.6530000000002</v>
      </c>
      <c r="DU193" s="8">
        <f t="shared" si="418"/>
        <v>9063.1611217382724</v>
      </c>
      <c r="DV193" s="6">
        <v>0</v>
      </c>
      <c r="DW193" s="5">
        <v>0</v>
      </c>
      <c r="DX193" s="8">
        <f t="shared" si="418"/>
        <v>0</v>
      </c>
      <c r="DY193" s="13">
        <f t="shared" si="412"/>
        <v>1141.0042000000001</v>
      </c>
      <c r="DZ193" s="8">
        <f t="shared" si="413"/>
        <v>11392.280999999999</v>
      </c>
    </row>
    <row r="194" spans="1:130" ht="15" customHeight="1" x14ac:dyDescent="0.3">
      <c r="A194" s="54">
        <v>2020</v>
      </c>
      <c r="B194" s="55" t="s">
        <v>8</v>
      </c>
      <c r="C194" s="6">
        <v>0</v>
      </c>
      <c r="D194" s="5">
        <v>0</v>
      </c>
      <c r="E194" s="8">
        <f t="shared" si="416"/>
        <v>0</v>
      </c>
      <c r="F194" s="6">
        <v>0</v>
      </c>
      <c r="G194" s="5">
        <v>0</v>
      </c>
      <c r="H194" s="8">
        <f t="shared" si="417"/>
        <v>0</v>
      </c>
      <c r="I194" s="6">
        <v>0</v>
      </c>
      <c r="J194" s="5">
        <v>0</v>
      </c>
      <c r="K194" s="8">
        <f t="shared" si="417"/>
        <v>0</v>
      </c>
      <c r="L194" s="6">
        <v>25.838349999999998</v>
      </c>
      <c r="M194" s="5">
        <v>644.49</v>
      </c>
      <c r="N194" s="8">
        <f t="shared" si="417"/>
        <v>24943.156199989553</v>
      </c>
      <c r="O194" s="6">
        <v>0</v>
      </c>
      <c r="P194" s="5">
        <v>0</v>
      </c>
      <c r="Q194" s="8">
        <f t="shared" si="417"/>
        <v>0</v>
      </c>
      <c r="R194" s="6">
        <v>0.04</v>
      </c>
      <c r="S194" s="5">
        <v>0.33</v>
      </c>
      <c r="T194" s="8">
        <f t="shared" si="417"/>
        <v>8250</v>
      </c>
      <c r="U194" s="6">
        <v>0</v>
      </c>
      <c r="V194" s="5">
        <v>0</v>
      </c>
      <c r="W194" s="8">
        <f t="shared" si="417"/>
        <v>0</v>
      </c>
      <c r="X194" s="6">
        <v>0</v>
      </c>
      <c r="Y194" s="5">
        <v>0</v>
      </c>
      <c r="Z194" s="8">
        <f t="shared" si="417"/>
        <v>0</v>
      </c>
      <c r="AA194" s="6">
        <v>18.910599999999999</v>
      </c>
      <c r="AB194" s="5">
        <v>414.99900000000002</v>
      </c>
      <c r="AC194" s="8">
        <f t="shared" si="417"/>
        <v>21945.311095364505</v>
      </c>
      <c r="AD194" s="6">
        <v>0</v>
      </c>
      <c r="AE194" s="5">
        <v>0</v>
      </c>
      <c r="AF194" s="8">
        <f t="shared" si="417"/>
        <v>0</v>
      </c>
      <c r="AG194" s="6">
        <v>0</v>
      </c>
      <c r="AH194" s="5">
        <v>0</v>
      </c>
      <c r="AI194" s="8">
        <f t="shared" si="417"/>
        <v>0</v>
      </c>
      <c r="AJ194" s="6">
        <v>0</v>
      </c>
      <c r="AK194" s="5">
        <v>0</v>
      </c>
      <c r="AL194" s="8">
        <f t="shared" si="417"/>
        <v>0</v>
      </c>
      <c r="AM194" s="6">
        <v>0</v>
      </c>
      <c r="AN194" s="5">
        <v>0</v>
      </c>
      <c r="AO194" s="8">
        <f t="shared" si="417"/>
        <v>0</v>
      </c>
      <c r="AP194" s="6">
        <v>0</v>
      </c>
      <c r="AQ194" s="5">
        <v>0</v>
      </c>
      <c r="AR194" s="8">
        <f t="shared" si="417"/>
        <v>0</v>
      </c>
      <c r="AS194" s="6">
        <v>0</v>
      </c>
      <c r="AT194" s="5">
        <v>0</v>
      </c>
      <c r="AU194" s="8">
        <f t="shared" si="417"/>
        <v>0</v>
      </c>
      <c r="AV194" s="6">
        <v>0</v>
      </c>
      <c r="AW194" s="5">
        <v>0</v>
      </c>
      <c r="AX194" s="8">
        <f t="shared" si="417"/>
        <v>0</v>
      </c>
      <c r="AY194" s="6">
        <v>0</v>
      </c>
      <c r="AZ194" s="5">
        <v>0</v>
      </c>
      <c r="BA194" s="8">
        <f t="shared" si="417"/>
        <v>0</v>
      </c>
      <c r="BB194" s="6">
        <v>28.440999999999999</v>
      </c>
      <c r="BC194" s="5">
        <v>413.94400000000002</v>
      </c>
      <c r="BD194" s="8">
        <f t="shared" si="417"/>
        <v>14554.481206708626</v>
      </c>
      <c r="BE194" s="6">
        <v>0</v>
      </c>
      <c r="BF194" s="5">
        <v>0</v>
      </c>
      <c r="BG194" s="8">
        <f t="shared" si="417"/>
        <v>0</v>
      </c>
      <c r="BH194" s="6">
        <v>0</v>
      </c>
      <c r="BI194" s="5">
        <v>0</v>
      </c>
      <c r="BJ194" s="8">
        <f t="shared" si="417"/>
        <v>0</v>
      </c>
      <c r="BK194" s="6">
        <v>0</v>
      </c>
      <c r="BL194" s="5">
        <v>0</v>
      </c>
      <c r="BM194" s="8">
        <f t="shared" si="417"/>
        <v>0</v>
      </c>
      <c r="BN194" s="6">
        <v>0</v>
      </c>
      <c r="BO194" s="5">
        <v>0</v>
      </c>
      <c r="BP194" s="8">
        <f t="shared" si="417"/>
        <v>0</v>
      </c>
      <c r="BQ194" s="6">
        <v>0</v>
      </c>
      <c r="BR194" s="5">
        <v>0</v>
      </c>
      <c r="BS194" s="8">
        <f t="shared" si="417"/>
        <v>0</v>
      </c>
      <c r="BT194" s="6">
        <v>9.5999999999999992E-3</v>
      </c>
      <c r="BU194" s="5">
        <v>0.39</v>
      </c>
      <c r="BV194" s="8">
        <f t="shared" si="418"/>
        <v>40625.000000000007</v>
      </c>
      <c r="BW194" s="6">
        <v>0</v>
      </c>
      <c r="BX194" s="5">
        <v>0</v>
      </c>
      <c r="BY194" s="8">
        <f t="shared" si="418"/>
        <v>0</v>
      </c>
      <c r="BZ194" s="6">
        <v>0.72</v>
      </c>
      <c r="CA194" s="5">
        <v>24.66</v>
      </c>
      <c r="CB194" s="8">
        <f t="shared" si="418"/>
        <v>34250</v>
      </c>
      <c r="CC194" s="6">
        <v>0</v>
      </c>
      <c r="CD194" s="5">
        <v>0</v>
      </c>
      <c r="CE194" s="8">
        <f t="shared" si="418"/>
        <v>0</v>
      </c>
      <c r="CF194" s="6">
        <v>0</v>
      </c>
      <c r="CG194" s="5">
        <v>0</v>
      </c>
      <c r="CH194" s="8">
        <f t="shared" si="418"/>
        <v>0</v>
      </c>
      <c r="CI194" s="6">
        <v>0</v>
      </c>
      <c r="CJ194" s="5">
        <v>0</v>
      </c>
      <c r="CK194" s="8">
        <f t="shared" si="418"/>
        <v>0</v>
      </c>
      <c r="CL194" s="6"/>
      <c r="CM194" s="5"/>
      <c r="CN194" s="8"/>
      <c r="CO194" s="6">
        <v>0</v>
      </c>
      <c r="CP194" s="5">
        <v>0</v>
      </c>
      <c r="CQ194" s="8">
        <f t="shared" si="418"/>
        <v>0</v>
      </c>
      <c r="CR194" s="6">
        <v>0</v>
      </c>
      <c r="CS194" s="5">
        <v>0</v>
      </c>
      <c r="CT194" s="8">
        <f t="shared" si="418"/>
        <v>0</v>
      </c>
      <c r="CU194" s="6">
        <v>0</v>
      </c>
      <c r="CV194" s="5">
        <v>0</v>
      </c>
      <c r="CW194" s="8">
        <f t="shared" si="418"/>
        <v>0</v>
      </c>
      <c r="CX194" s="6">
        <v>0</v>
      </c>
      <c r="CY194" s="5">
        <v>0</v>
      </c>
      <c r="CZ194" s="8">
        <f t="shared" si="418"/>
        <v>0</v>
      </c>
      <c r="DA194" s="6">
        <v>0</v>
      </c>
      <c r="DB194" s="5">
        <v>0</v>
      </c>
      <c r="DC194" s="8">
        <f t="shared" si="418"/>
        <v>0</v>
      </c>
      <c r="DD194" s="6">
        <v>0</v>
      </c>
      <c r="DE194" s="5">
        <v>0</v>
      </c>
      <c r="DF194" s="8">
        <f t="shared" si="418"/>
        <v>0</v>
      </c>
      <c r="DG194" s="6">
        <v>0</v>
      </c>
      <c r="DH194" s="5">
        <v>0</v>
      </c>
      <c r="DI194" s="8">
        <f t="shared" si="418"/>
        <v>0</v>
      </c>
      <c r="DJ194" s="6">
        <v>0</v>
      </c>
      <c r="DK194" s="5">
        <v>0</v>
      </c>
      <c r="DL194" s="8">
        <f t="shared" si="418"/>
        <v>0</v>
      </c>
      <c r="DM194" s="6">
        <v>0</v>
      </c>
      <c r="DN194" s="5">
        <v>0</v>
      </c>
      <c r="DO194" s="8">
        <f t="shared" si="418"/>
        <v>0</v>
      </c>
      <c r="DP194" s="6">
        <v>0</v>
      </c>
      <c r="DQ194" s="5">
        <v>0</v>
      </c>
      <c r="DR194" s="8">
        <f t="shared" si="418"/>
        <v>0</v>
      </c>
      <c r="DS194" s="6">
        <v>64.52</v>
      </c>
      <c r="DT194" s="5">
        <v>832.41899999999998</v>
      </c>
      <c r="DU194" s="8">
        <f t="shared" si="418"/>
        <v>12901.720396776193</v>
      </c>
      <c r="DV194" s="6">
        <v>62.655000000000001</v>
      </c>
      <c r="DW194" s="5">
        <v>1137.654</v>
      </c>
      <c r="DX194" s="8">
        <f t="shared" si="418"/>
        <v>18157.433564759398</v>
      </c>
      <c r="DY194" s="13">
        <f t="shared" si="412"/>
        <v>201.13454999999999</v>
      </c>
      <c r="DZ194" s="8">
        <f t="shared" si="413"/>
        <v>3468.8859999999995</v>
      </c>
    </row>
    <row r="195" spans="1:130" ht="15" customHeight="1" x14ac:dyDescent="0.3">
      <c r="A195" s="54">
        <v>2020</v>
      </c>
      <c r="B195" s="55" t="s">
        <v>9</v>
      </c>
      <c r="C195" s="66">
        <v>5.0000000000000001E-3</v>
      </c>
      <c r="D195" s="65">
        <v>3.1019999999999999</v>
      </c>
      <c r="E195" s="8">
        <f t="shared" si="416"/>
        <v>620400</v>
      </c>
      <c r="F195" s="6">
        <v>0</v>
      </c>
      <c r="G195" s="5">
        <v>0</v>
      </c>
      <c r="H195" s="8">
        <f t="shared" si="417"/>
        <v>0</v>
      </c>
      <c r="I195" s="6">
        <v>0</v>
      </c>
      <c r="J195" s="5">
        <v>0</v>
      </c>
      <c r="K195" s="8">
        <f t="shared" si="417"/>
        <v>0</v>
      </c>
      <c r="L195" s="64">
        <v>3.5009999999999999</v>
      </c>
      <c r="M195" s="65">
        <v>115.524</v>
      </c>
      <c r="N195" s="8">
        <f t="shared" si="417"/>
        <v>32997.429305912599</v>
      </c>
      <c r="O195" s="6">
        <v>0</v>
      </c>
      <c r="P195" s="5">
        <v>0</v>
      </c>
      <c r="Q195" s="8">
        <f t="shared" si="417"/>
        <v>0</v>
      </c>
      <c r="R195" s="6">
        <v>0</v>
      </c>
      <c r="S195" s="5">
        <v>0</v>
      </c>
      <c r="T195" s="8">
        <f t="shared" si="417"/>
        <v>0</v>
      </c>
      <c r="U195" s="6">
        <v>0</v>
      </c>
      <c r="V195" s="5">
        <v>0</v>
      </c>
      <c r="W195" s="8">
        <f t="shared" si="417"/>
        <v>0</v>
      </c>
      <c r="X195" s="6">
        <v>0</v>
      </c>
      <c r="Y195" s="5">
        <v>0</v>
      </c>
      <c r="Z195" s="8">
        <f t="shared" si="417"/>
        <v>0</v>
      </c>
      <c r="AA195" s="64">
        <v>13.520200000000001</v>
      </c>
      <c r="AB195" s="65">
        <v>350.08699999999999</v>
      </c>
      <c r="AC195" s="8">
        <f t="shared" si="417"/>
        <v>25893.625833937363</v>
      </c>
      <c r="AD195" s="6">
        <v>0</v>
      </c>
      <c r="AE195" s="5">
        <v>0</v>
      </c>
      <c r="AF195" s="8">
        <f t="shared" si="417"/>
        <v>0</v>
      </c>
      <c r="AG195" s="6">
        <v>0</v>
      </c>
      <c r="AH195" s="5">
        <v>0</v>
      </c>
      <c r="AI195" s="8">
        <f t="shared" si="417"/>
        <v>0</v>
      </c>
      <c r="AJ195" s="6">
        <v>0</v>
      </c>
      <c r="AK195" s="5">
        <v>0</v>
      </c>
      <c r="AL195" s="8">
        <f t="shared" si="417"/>
        <v>0</v>
      </c>
      <c r="AM195" s="6">
        <v>0</v>
      </c>
      <c r="AN195" s="5">
        <v>0</v>
      </c>
      <c r="AO195" s="8">
        <f t="shared" si="417"/>
        <v>0</v>
      </c>
      <c r="AP195" s="6">
        <v>0</v>
      </c>
      <c r="AQ195" s="5">
        <v>0</v>
      </c>
      <c r="AR195" s="8">
        <f t="shared" si="417"/>
        <v>0</v>
      </c>
      <c r="AS195" s="6">
        <v>0</v>
      </c>
      <c r="AT195" s="5">
        <v>0</v>
      </c>
      <c r="AU195" s="8">
        <f t="shared" si="417"/>
        <v>0</v>
      </c>
      <c r="AV195" s="6">
        <v>0</v>
      </c>
      <c r="AW195" s="5">
        <v>0</v>
      </c>
      <c r="AX195" s="8">
        <f t="shared" si="417"/>
        <v>0</v>
      </c>
      <c r="AY195" s="6">
        <v>0</v>
      </c>
      <c r="AZ195" s="5">
        <v>0</v>
      </c>
      <c r="BA195" s="8">
        <f t="shared" si="417"/>
        <v>0</v>
      </c>
      <c r="BB195" s="64">
        <v>29.094999999999999</v>
      </c>
      <c r="BC195" s="65">
        <v>493.18099999999998</v>
      </c>
      <c r="BD195" s="8">
        <f t="shared" si="417"/>
        <v>16950.713180958926</v>
      </c>
      <c r="BE195" s="6">
        <v>0</v>
      </c>
      <c r="BF195" s="5">
        <v>0</v>
      </c>
      <c r="BG195" s="8">
        <f t="shared" si="417"/>
        <v>0</v>
      </c>
      <c r="BH195" s="6">
        <v>0</v>
      </c>
      <c r="BI195" s="5">
        <v>0</v>
      </c>
      <c r="BJ195" s="8">
        <f t="shared" si="417"/>
        <v>0</v>
      </c>
      <c r="BK195" s="66">
        <v>1.1240000000000001</v>
      </c>
      <c r="BL195" s="65">
        <v>25.010999999999999</v>
      </c>
      <c r="BM195" s="8">
        <f t="shared" si="417"/>
        <v>22251.779359430602</v>
      </c>
      <c r="BN195" s="6">
        <v>0</v>
      </c>
      <c r="BO195" s="5">
        <v>0</v>
      </c>
      <c r="BP195" s="8">
        <f t="shared" si="417"/>
        <v>0</v>
      </c>
      <c r="BQ195" s="6">
        <v>0</v>
      </c>
      <c r="BR195" s="5">
        <v>0</v>
      </c>
      <c r="BS195" s="8">
        <f t="shared" si="417"/>
        <v>0</v>
      </c>
      <c r="BT195" s="64">
        <v>11.04</v>
      </c>
      <c r="BU195" s="65">
        <v>192.726</v>
      </c>
      <c r="BV195" s="8">
        <f t="shared" si="418"/>
        <v>17457.065217391308</v>
      </c>
      <c r="BW195" s="6">
        <v>0</v>
      </c>
      <c r="BX195" s="5">
        <v>0</v>
      </c>
      <c r="BY195" s="8">
        <f t="shared" si="418"/>
        <v>0</v>
      </c>
      <c r="BZ195" s="64">
        <v>4.3679999999999997E-2</v>
      </c>
      <c r="CA195" s="65">
        <v>1.2589999999999999</v>
      </c>
      <c r="CB195" s="8">
        <f t="shared" si="418"/>
        <v>28823.260073260073</v>
      </c>
      <c r="CC195" s="6">
        <v>0</v>
      </c>
      <c r="CD195" s="5">
        <v>0</v>
      </c>
      <c r="CE195" s="8">
        <f t="shared" si="418"/>
        <v>0</v>
      </c>
      <c r="CF195" s="6">
        <v>0</v>
      </c>
      <c r="CG195" s="5">
        <v>0</v>
      </c>
      <c r="CH195" s="8">
        <f t="shared" si="418"/>
        <v>0</v>
      </c>
      <c r="CI195" s="6">
        <v>0</v>
      </c>
      <c r="CJ195" s="5">
        <v>0</v>
      </c>
      <c r="CK195" s="8">
        <f t="shared" si="418"/>
        <v>0</v>
      </c>
      <c r="CL195" s="6"/>
      <c r="CM195" s="5"/>
      <c r="CN195" s="8"/>
      <c r="CO195" s="6">
        <v>0</v>
      </c>
      <c r="CP195" s="5">
        <v>0</v>
      </c>
      <c r="CQ195" s="8">
        <f t="shared" si="418"/>
        <v>0</v>
      </c>
      <c r="CR195" s="6">
        <v>0</v>
      </c>
      <c r="CS195" s="5">
        <v>0</v>
      </c>
      <c r="CT195" s="8">
        <f t="shared" si="418"/>
        <v>0</v>
      </c>
      <c r="CU195" s="6">
        <v>0</v>
      </c>
      <c r="CV195" s="5">
        <v>0</v>
      </c>
      <c r="CW195" s="8">
        <f t="shared" si="418"/>
        <v>0</v>
      </c>
      <c r="CX195" s="6">
        <v>0</v>
      </c>
      <c r="CY195" s="5">
        <v>0</v>
      </c>
      <c r="CZ195" s="8">
        <f t="shared" si="418"/>
        <v>0</v>
      </c>
      <c r="DA195" s="6">
        <v>0</v>
      </c>
      <c r="DB195" s="5">
        <v>0</v>
      </c>
      <c r="DC195" s="8">
        <f t="shared" si="418"/>
        <v>0</v>
      </c>
      <c r="DD195" s="6">
        <v>0</v>
      </c>
      <c r="DE195" s="5">
        <v>0</v>
      </c>
      <c r="DF195" s="8">
        <f t="shared" si="418"/>
        <v>0</v>
      </c>
      <c r="DG195" s="6">
        <v>0</v>
      </c>
      <c r="DH195" s="5">
        <v>0</v>
      </c>
      <c r="DI195" s="8">
        <f t="shared" si="418"/>
        <v>0</v>
      </c>
      <c r="DJ195" s="6">
        <v>0</v>
      </c>
      <c r="DK195" s="5">
        <v>0</v>
      </c>
      <c r="DL195" s="8">
        <f t="shared" si="418"/>
        <v>0</v>
      </c>
      <c r="DM195" s="6">
        <v>0</v>
      </c>
      <c r="DN195" s="5">
        <v>0</v>
      </c>
      <c r="DO195" s="8">
        <f t="shared" si="418"/>
        <v>0</v>
      </c>
      <c r="DP195" s="6">
        <v>0</v>
      </c>
      <c r="DQ195" s="5">
        <v>0</v>
      </c>
      <c r="DR195" s="8">
        <f t="shared" si="418"/>
        <v>0</v>
      </c>
      <c r="DS195" s="64">
        <v>827.3</v>
      </c>
      <c r="DT195" s="65">
        <v>7672.7280000000001</v>
      </c>
      <c r="DU195" s="8">
        <f t="shared" si="418"/>
        <v>9274.4204037229556</v>
      </c>
      <c r="DV195" s="64">
        <v>33</v>
      </c>
      <c r="DW195" s="65">
        <v>666.44500000000005</v>
      </c>
      <c r="DX195" s="8">
        <f t="shared" si="418"/>
        <v>20195.303030303032</v>
      </c>
      <c r="DY195" s="13">
        <f>DV195+DS195+DP195+DM195+DJ195+CX195+CR195+CR195+CO195+CI195+CF195+BW195+BT195+BN195+BK195+BH195+BE195+AY195+AP195+AG195+AV195+X195+R195+O195+I195+F195+BZ195+BB195+AS195+L195+AA195+CC195+DD195+DG195+BQ195+DA195+AD195+AM195+CU195+U195+AJ195+C195</f>
        <v>918.62887999999998</v>
      </c>
      <c r="DZ195" s="8">
        <f>DW195+DT195+DQ195+DN195+DK195+CY195+CS195+CS195+CP195+CJ195+CG195+BX195+BU195+BO195+BL195+BI195+BF195+AZ195+AQ195+AH195+AW195+Y195+S195+P195+J195+G195+CA195+BC195+AT195+M195+AB195+CD195+DE195+DH195+BR195+DB195+AE195+AN195+CV195+V195+AK195+D195</f>
        <v>9520.0630000000019</v>
      </c>
    </row>
    <row r="196" spans="1:130" ht="15" customHeight="1" x14ac:dyDescent="0.3">
      <c r="A196" s="54">
        <v>2020</v>
      </c>
      <c r="B196" s="55" t="s">
        <v>10</v>
      </c>
      <c r="C196" s="6">
        <v>0</v>
      </c>
      <c r="D196" s="5">
        <v>0</v>
      </c>
      <c r="E196" s="8">
        <f t="shared" si="416"/>
        <v>0</v>
      </c>
      <c r="F196" s="6">
        <v>0</v>
      </c>
      <c r="G196" s="5">
        <v>0</v>
      </c>
      <c r="H196" s="8">
        <f t="shared" si="417"/>
        <v>0</v>
      </c>
      <c r="I196" s="6">
        <v>0</v>
      </c>
      <c r="J196" s="5">
        <v>0</v>
      </c>
      <c r="K196" s="8">
        <f t="shared" si="417"/>
        <v>0</v>
      </c>
      <c r="L196" s="67">
        <v>36.302019999999999</v>
      </c>
      <c r="M196" s="68">
        <v>754.88199999999995</v>
      </c>
      <c r="N196" s="8">
        <f t="shared" si="417"/>
        <v>20794.490223959991</v>
      </c>
      <c r="O196" s="6">
        <v>0</v>
      </c>
      <c r="P196" s="5">
        <v>0</v>
      </c>
      <c r="Q196" s="8">
        <f t="shared" si="417"/>
        <v>0</v>
      </c>
      <c r="R196" s="6">
        <v>0</v>
      </c>
      <c r="S196" s="5">
        <v>0</v>
      </c>
      <c r="T196" s="8">
        <f t="shared" si="417"/>
        <v>0</v>
      </c>
      <c r="U196" s="6">
        <v>0</v>
      </c>
      <c r="V196" s="5">
        <v>0</v>
      </c>
      <c r="W196" s="8">
        <f t="shared" si="417"/>
        <v>0</v>
      </c>
      <c r="X196" s="6">
        <v>0</v>
      </c>
      <c r="Y196" s="5">
        <v>0</v>
      </c>
      <c r="Z196" s="8">
        <f t="shared" si="417"/>
        <v>0</v>
      </c>
      <c r="AA196" s="67">
        <v>24.86956</v>
      </c>
      <c r="AB196" s="68">
        <v>512.245</v>
      </c>
      <c r="AC196" s="8">
        <f t="shared" si="417"/>
        <v>20597.268307119226</v>
      </c>
      <c r="AD196" s="6">
        <v>0</v>
      </c>
      <c r="AE196" s="5">
        <v>0</v>
      </c>
      <c r="AF196" s="8">
        <f t="shared" si="417"/>
        <v>0</v>
      </c>
      <c r="AG196" s="6">
        <v>0</v>
      </c>
      <c r="AH196" s="5">
        <v>0</v>
      </c>
      <c r="AI196" s="8">
        <f t="shared" si="417"/>
        <v>0</v>
      </c>
      <c r="AJ196" s="6">
        <v>0</v>
      </c>
      <c r="AK196" s="5">
        <v>0</v>
      </c>
      <c r="AL196" s="8">
        <f t="shared" si="417"/>
        <v>0</v>
      </c>
      <c r="AM196" s="6">
        <v>0</v>
      </c>
      <c r="AN196" s="5">
        <v>0</v>
      </c>
      <c r="AO196" s="8">
        <f t="shared" si="417"/>
        <v>0</v>
      </c>
      <c r="AP196" s="6">
        <v>0</v>
      </c>
      <c r="AQ196" s="5">
        <v>0</v>
      </c>
      <c r="AR196" s="8">
        <f t="shared" si="417"/>
        <v>0</v>
      </c>
      <c r="AS196" s="6">
        <v>0</v>
      </c>
      <c r="AT196" s="5">
        <v>0</v>
      </c>
      <c r="AU196" s="8">
        <f t="shared" si="417"/>
        <v>0</v>
      </c>
      <c r="AV196" s="6">
        <v>0</v>
      </c>
      <c r="AW196" s="5">
        <v>0</v>
      </c>
      <c r="AX196" s="8">
        <f t="shared" si="417"/>
        <v>0</v>
      </c>
      <c r="AY196" s="6">
        <v>0</v>
      </c>
      <c r="AZ196" s="5">
        <v>0</v>
      </c>
      <c r="BA196" s="8">
        <f t="shared" si="417"/>
        <v>0</v>
      </c>
      <c r="BB196" s="67">
        <v>17.234000000000002</v>
      </c>
      <c r="BC196" s="68">
        <v>460.40899999999999</v>
      </c>
      <c r="BD196" s="8">
        <f t="shared" si="417"/>
        <v>26715.156086805149</v>
      </c>
      <c r="BE196" s="6">
        <v>0</v>
      </c>
      <c r="BF196" s="5">
        <v>0</v>
      </c>
      <c r="BG196" s="8">
        <f t="shared" si="417"/>
        <v>0</v>
      </c>
      <c r="BH196" s="6">
        <v>0</v>
      </c>
      <c r="BI196" s="5">
        <v>0</v>
      </c>
      <c r="BJ196" s="8">
        <f t="shared" si="417"/>
        <v>0</v>
      </c>
      <c r="BK196" s="6">
        <v>0</v>
      </c>
      <c r="BL196" s="5">
        <v>0</v>
      </c>
      <c r="BM196" s="8">
        <f t="shared" si="417"/>
        <v>0</v>
      </c>
      <c r="BN196" s="6">
        <v>0</v>
      </c>
      <c r="BO196" s="5">
        <v>0</v>
      </c>
      <c r="BP196" s="8">
        <f t="shared" si="417"/>
        <v>0</v>
      </c>
      <c r="BQ196" s="6">
        <v>0</v>
      </c>
      <c r="BR196" s="5">
        <v>0</v>
      </c>
      <c r="BS196" s="8">
        <f t="shared" si="417"/>
        <v>0</v>
      </c>
      <c r="BT196" s="6">
        <v>0</v>
      </c>
      <c r="BU196" s="5">
        <v>0</v>
      </c>
      <c r="BV196" s="8">
        <f t="shared" si="418"/>
        <v>0</v>
      </c>
      <c r="BW196" s="6">
        <v>0</v>
      </c>
      <c r="BX196" s="5">
        <v>0</v>
      </c>
      <c r="BY196" s="8">
        <f t="shared" si="418"/>
        <v>0</v>
      </c>
      <c r="BZ196" s="67">
        <v>3.9862199999999999</v>
      </c>
      <c r="CA196" s="68">
        <v>73.98</v>
      </c>
      <c r="CB196" s="8">
        <f t="shared" si="418"/>
        <v>18558.93553291088</v>
      </c>
      <c r="CC196" s="6">
        <v>0</v>
      </c>
      <c r="CD196" s="5">
        <v>0</v>
      </c>
      <c r="CE196" s="8">
        <f t="shared" si="418"/>
        <v>0</v>
      </c>
      <c r="CF196" s="6">
        <v>0</v>
      </c>
      <c r="CG196" s="5">
        <v>0</v>
      </c>
      <c r="CH196" s="8">
        <f t="shared" si="418"/>
        <v>0</v>
      </c>
      <c r="CI196" s="6">
        <v>0</v>
      </c>
      <c r="CJ196" s="5">
        <v>0</v>
      </c>
      <c r="CK196" s="8">
        <f t="shared" si="418"/>
        <v>0</v>
      </c>
      <c r="CL196" s="6"/>
      <c r="CM196" s="5"/>
      <c r="CN196" s="8"/>
      <c r="CO196" s="6">
        <v>0</v>
      </c>
      <c r="CP196" s="5">
        <v>0</v>
      </c>
      <c r="CQ196" s="8">
        <f t="shared" si="418"/>
        <v>0</v>
      </c>
      <c r="CR196" s="6">
        <v>0</v>
      </c>
      <c r="CS196" s="5">
        <v>0</v>
      </c>
      <c r="CT196" s="8">
        <f t="shared" si="418"/>
        <v>0</v>
      </c>
      <c r="CU196" s="6">
        <v>0</v>
      </c>
      <c r="CV196" s="5">
        <v>0</v>
      </c>
      <c r="CW196" s="8">
        <f t="shared" si="418"/>
        <v>0</v>
      </c>
      <c r="CX196" s="6">
        <v>0</v>
      </c>
      <c r="CY196" s="5">
        <v>0</v>
      </c>
      <c r="CZ196" s="8">
        <f t="shared" si="418"/>
        <v>0</v>
      </c>
      <c r="DA196" s="6">
        <v>0</v>
      </c>
      <c r="DB196" s="5">
        <v>0</v>
      </c>
      <c r="DC196" s="8">
        <f t="shared" si="418"/>
        <v>0</v>
      </c>
      <c r="DD196" s="6">
        <v>0</v>
      </c>
      <c r="DE196" s="5">
        <v>0</v>
      </c>
      <c r="DF196" s="8">
        <f t="shared" si="418"/>
        <v>0</v>
      </c>
      <c r="DG196" s="6">
        <v>0</v>
      </c>
      <c r="DH196" s="5">
        <v>0</v>
      </c>
      <c r="DI196" s="8">
        <f t="shared" si="418"/>
        <v>0</v>
      </c>
      <c r="DJ196" s="6">
        <v>0</v>
      </c>
      <c r="DK196" s="5">
        <v>0</v>
      </c>
      <c r="DL196" s="8">
        <f t="shared" si="418"/>
        <v>0</v>
      </c>
      <c r="DM196" s="6">
        <v>0</v>
      </c>
      <c r="DN196" s="5">
        <v>0</v>
      </c>
      <c r="DO196" s="8">
        <f t="shared" si="418"/>
        <v>0</v>
      </c>
      <c r="DP196" s="6">
        <v>0</v>
      </c>
      <c r="DQ196" s="5">
        <v>0</v>
      </c>
      <c r="DR196" s="8">
        <f t="shared" si="418"/>
        <v>0</v>
      </c>
      <c r="DS196" s="67">
        <v>480.22</v>
      </c>
      <c r="DT196" s="68">
        <v>4445.4380000000001</v>
      </c>
      <c r="DU196" s="8">
        <f t="shared" si="418"/>
        <v>9257.0863354295943</v>
      </c>
      <c r="DV196" s="67">
        <v>33</v>
      </c>
      <c r="DW196" s="68">
        <v>726.16499999999996</v>
      </c>
      <c r="DX196" s="8">
        <f t="shared" si="418"/>
        <v>22005</v>
      </c>
      <c r="DY196" s="13">
        <f t="shared" ref="DY196:DY207" si="419">DV196+DS196+DP196+DM196+DJ196+CX196+CR196+CR196+CO196+CI196+CF196+BW196+BT196+BN196+BK196+BH196+BE196+AY196+AP196+AG196+AV196+X196+R196+O196+I196+F196+BZ196+BB196+AS196+L196+AA196+CC196+DD196+DG196+BQ196+DA196+AD196+AM196+CU196+U196+AJ196+C196</f>
        <v>595.61180000000002</v>
      </c>
      <c r="DZ196" s="8">
        <f t="shared" ref="DZ196:DZ207" si="420">DW196+DT196+DQ196+DN196+DK196+CY196+CS196+CS196+CP196+CJ196+CG196+BX196+BU196+BO196+BL196+BI196+BF196+AZ196+AQ196+AH196+AW196+Y196+S196+P196+J196+G196+CA196+BC196+AT196+M196+AB196+CD196+DE196+DH196+BR196+DB196+AE196+AN196+CV196+V196+AK196+D196</f>
        <v>6973.1189999999988</v>
      </c>
    </row>
    <row r="197" spans="1:130" ht="15" customHeight="1" x14ac:dyDescent="0.3">
      <c r="A197" s="54">
        <v>2020</v>
      </c>
      <c r="B197" s="55" t="s">
        <v>11</v>
      </c>
      <c r="C197" s="6">
        <v>0</v>
      </c>
      <c r="D197" s="5">
        <v>0</v>
      </c>
      <c r="E197" s="8">
        <f t="shared" si="416"/>
        <v>0</v>
      </c>
      <c r="F197" s="6">
        <v>0</v>
      </c>
      <c r="G197" s="5">
        <v>0</v>
      </c>
      <c r="H197" s="8">
        <f t="shared" si="417"/>
        <v>0</v>
      </c>
      <c r="I197" s="6">
        <v>0</v>
      </c>
      <c r="J197" s="5">
        <v>0</v>
      </c>
      <c r="K197" s="8">
        <f t="shared" si="417"/>
        <v>0</v>
      </c>
      <c r="L197" s="7">
        <v>17.399999999999999</v>
      </c>
      <c r="M197" s="69">
        <v>440.02600000000001</v>
      </c>
      <c r="N197" s="8">
        <f t="shared" si="417"/>
        <v>25288.850574712647</v>
      </c>
      <c r="O197" s="6">
        <v>0</v>
      </c>
      <c r="P197" s="5">
        <v>0</v>
      </c>
      <c r="Q197" s="8">
        <f t="shared" si="417"/>
        <v>0</v>
      </c>
      <c r="R197" s="6">
        <v>0</v>
      </c>
      <c r="S197" s="5">
        <v>0</v>
      </c>
      <c r="T197" s="8">
        <f t="shared" si="417"/>
        <v>0</v>
      </c>
      <c r="U197" s="6">
        <v>0</v>
      </c>
      <c r="V197" s="5">
        <v>0</v>
      </c>
      <c r="W197" s="8">
        <f t="shared" si="417"/>
        <v>0</v>
      </c>
      <c r="X197" s="6">
        <v>0</v>
      </c>
      <c r="Y197" s="5">
        <v>0</v>
      </c>
      <c r="Z197" s="8">
        <f t="shared" si="417"/>
        <v>0</v>
      </c>
      <c r="AA197" s="7">
        <v>53.113160000000001</v>
      </c>
      <c r="AB197" s="69">
        <v>1151.508</v>
      </c>
      <c r="AC197" s="8">
        <f t="shared" si="417"/>
        <v>21680.27660188172</v>
      </c>
      <c r="AD197" s="6">
        <v>0</v>
      </c>
      <c r="AE197" s="5">
        <v>0</v>
      </c>
      <c r="AF197" s="8">
        <f t="shared" si="417"/>
        <v>0</v>
      </c>
      <c r="AG197" s="6">
        <v>0</v>
      </c>
      <c r="AH197" s="5">
        <v>0</v>
      </c>
      <c r="AI197" s="8">
        <f t="shared" si="417"/>
        <v>0</v>
      </c>
      <c r="AJ197" s="6">
        <v>0</v>
      </c>
      <c r="AK197" s="5">
        <v>0</v>
      </c>
      <c r="AL197" s="8">
        <f t="shared" si="417"/>
        <v>0</v>
      </c>
      <c r="AM197" s="6">
        <v>0</v>
      </c>
      <c r="AN197" s="5">
        <v>0</v>
      </c>
      <c r="AO197" s="8">
        <f t="shared" si="417"/>
        <v>0</v>
      </c>
      <c r="AP197" s="6">
        <v>0</v>
      </c>
      <c r="AQ197" s="5">
        <v>0</v>
      </c>
      <c r="AR197" s="8">
        <f t="shared" si="417"/>
        <v>0</v>
      </c>
      <c r="AS197" s="6">
        <v>0</v>
      </c>
      <c r="AT197" s="5">
        <v>0</v>
      </c>
      <c r="AU197" s="8">
        <f t="shared" si="417"/>
        <v>0</v>
      </c>
      <c r="AV197" s="6">
        <v>0</v>
      </c>
      <c r="AW197" s="5">
        <v>0</v>
      </c>
      <c r="AX197" s="8">
        <f t="shared" si="417"/>
        <v>0</v>
      </c>
      <c r="AY197" s="6">
        <v>0</v>
      </c>
      <c r="AZ197" s="5">
        <v>0</v>
      </c>
      <c r="BA197" s="8">
        <f t="shared" si="417"/>
        <v>0</v>
      </c>
      <c r="BB197" s="7">
        <v>4.1000000000000002E-2</v>
      </c>
      <c r="BC197" s="69">
        <v>1.131</v>
      </c>
      <c r="BD197" s="8">
        <f t="shared" si="417"/>
        <v>27585.365853658535</v>
      </c>
      <c r="BE197" s="6">
        <v>0</v>
      </c>
      <c r="BF197" s="5">
        <v>0</v>
      </c>
      <c r="BG197" s="8">
        <f t="shared" si="417"/>
        <v>0</v>
      </c>
      <c r="BH197" s="6">
        <v>0</v>
      </c>
      <c r="BI197" s="5">
        <v>0</v>
      </c>
      <c r="BJ197" s="8">
        <f t="shared" si="417"/>
        <v>0</v>
      </c>
      <c r="BK197" s="7">
        <v>2.7010000000000001</v>
      </c>
      <c r="BL197" s="69">
        <v>45.668999999999997</v>
      </c>
      <c r="BM197" s="8">
        <f t="shared" si="417"/>
        <v>16908.182154757495</v>
      </c>
      <c r="BN197" s="6">
        <v>0</v>
      </c>
      <c r="BO197" s="5">
        <v>0</v>
      </c>
      <c r="BP197" s="8">
        <f t="shared" si="417"/>
        <v>0</v>
      </c>
      <c r="BQ197" s="6">
        <v>0</v>
      </c>
      <c r="BR197" s="5">
        <v>0</v>
      </c>
      <c r="BS197" s="8">
        <f t="shared" si="417"/>
        <v>0</v>
      </c>
      <c r="BT197" s="7">
        <v>11.04</v>
      </c>
      <c r="BU197" s="69">
        <v>192.726</v>
      </c>
      <c r="BV197" s="8">
        <f t="shared" si="418"/>
        <v>17457.065217391308</v>
      </c>
      <c r="BW197" s="6">
        <v>0</v>
      </c>
      <c r="BX197" s="5">
        <v>0</v>
      </c>
      <c r="BY197" s="8">
        <f t="shared" si="418"/>
        <v>0</v>
      </c>
      <c r="BZ197" s="6">
        <v>0</v>
      </c>
      <c r="CA197" s="5">
        <v>0</v>
      </c>
      <c r="CB197" s="8">
        <f t="shared" si="418"/>
        <v>0</v>
      </c>
      <c r="CC197" s="6">
        <v>0</v>
      </c>
      <c r="CD197" s="5">
        <v>0</v>
      </c>
      <c r="CE197" s="8">
        <f t="shared" si="418"/>
        <v>0</v>
      </c>
      <c r="CF197" s="6">
        <v>0</v>
      </c>
      <c r="CG197" s="5">
        <v>0</v>
      </c>
      <c r="CH197" s="8">
        <f t="shared" si="418"/>
        <v>0</v>
      </c>
      <c r="CI197" s="6">
        <v>0</v>
      </c>
      <c r="CJ197" s="5">
        <v>0</v>
      </c>
      <c r="CK197" s="8">
        <f t="shared" si="418"/>
        <v>0</v>
      </c>
      <c r="CL197" s="6"/>
      <c r="CM197" s="5"/>
      <c r="CN197" s="8"/>
      <c r="CO197" s="6">
        <v>0</v>
      </c>
      <c r="CP197" s="5">
        <v>0</v>
      </c>
      <c r="CQ197" s="8">
        <f t="shared" si="418"/>
        <v>0</v>
      </c>
      <c r="CR197" s="6">
        <v>0</v>
      </c>
      <c r="CS197" s="5">
        <v>0</v>
      </c>
      <c r="CT197" s="8">
        <f t="shared" si="418"/>
        <v>0</v>
      </c>
      <c r="CU197" s="6">
        <v>0</v>
      </c>
      <c r="CV197" s="5">
        <v>0</v>
      </c>
      <c r="CW197" s="8">
        <f t="shared" si="418"/>
        <v>0</v>
      </c>
      <c r="CX197" s="6">
        <v>0</v>
      </c>
      <c r="CY197" s="5">
        <v>0</v>
      </c>
      <c r="CZ197" s="8">
        <f t="shared" si="418"/>
        <v>0</v>
      </c>
      <c r="DA197" s="6">
        <v>0</v>
      </c>
      <c r="DB197" s="5">
        <v>0</v>
      </c>
      <c r="DC197" s="8">
        <f t="shared" si="418"/>
        <v>0</v>
      </c>
      <c r="DD197" s="6">
        <v>0</v>
      </c>
      <c r="DE197" s="5">
        <v>0</v>
      </c>
      <c r="DF197" s="8">
        <f t="shared" si="418"/>
        <v>0</v>
      </c>
      <c r="DG197" s="6">
        <v>0</v>
      </c>
      <c r="DH197" s="5">
        <v>0</v>
      </c>
      <c r="DI197" s="8">
        <f t="shared" si="418"/>
        <v>0</v>
      </c>
      <c r="DJ197" s="6">
        <v>0</v>
      </c>
      <c r="DK197" s="5">
        <v>0</v>
      </c>
      <c r="DL197" s="8">
        <f t="shared" si="418"/>
        <v>0</v>
      </c>
      <c r="DM197" s="6">
        <v>0</v>
      </c>
      <c r="DN197" s="5">
        <v>0</v>
      </c>
      <c r="DO197" s="8">
        <f t="shared" si="418"/>
        <v>0</v>
      </c>
      <c r="DP197" s="6">
        <v>0</v>
      </c>
      <c r="DQ197" s="5">
        <v>0</v>
      </c>
      <c r="DR197" s="8">
        <f t="shared" si="418"/>
        <v>0</v>
      </c>
      <c r="DS197" s="7">
        <v>1273.3599999999999</v>
      </c>
      <c r="DT197" s="69">
        <v>11127.66</v>
      </c>
      <c r="DU197" s="8">
        <f t="shared" si="418"/>
        <v>8738.8169881259055</v>
      </c>
      <c r="DV197" s="7">
        <v>0.2</v>
      </c>
      <c r="DW197" s="69">
        <v>3.45</v>
      </c>
      <c r="DX197" s="8">
        <f t="shared" si="418"/>
        <v>17250</v>
      </c>
      <c r="DY197" s="13">
        <f t="shared" si="419"/>
        <v>1357.8551600000001</v>
      </c>
      <c r="DZ197" s="8">
        <f t="shared" si="420"/>
        <v>12962.17</v>
      </c>
    </row>
    <row r="198" spans="1:130" ht="15" customHeight="1" x14ac:dyDescent="0.3">
      <c r="A198" s="54">
        <v>2020</v>
      </c>
      <c r="B198" s="8" t="s">
        <v>12</v>
      </c>
      <c r="C198" s="6">
        <v>0</v>
      </c>
      <c r="D198" s="5">
        <v>0</v>
      </c>
      <c r="E198" s="8">
        <f t="shared" si="416"/>
        <v>0</v>
      </c>
      <c r="F198" s="6">
        <v>0</v>
      </c>
      <c r="G198" s="5">
        <v>0</v>
      </c>
      <c r="H198" s="8">
        <f t="shared" si="417"/>
        <v>0</v>
      </c>
      <c r="I198" s="6">
        <v>0</v>
      </c>
      <c r="J198" s="5">
        <v>0</v>
      </c>
      <c r="K198" s="8">
        <f t="shared" si="417"/>
        <v>0</v>
      </c>
      <c r="L198" s="70">
        <v>11.156499999999999</v>
      </c>
      <c r="M198" s="5">
        <v>172.02</v>
      </c>
      <c r="N198" s="8">
        <f t="shared" si="417"/>
        <v>15418.81414422086</v>
      </c>
      <c r="O198" s="6">
        <v>0</v>
      </c>
      <c r="P198" s="5">
        <v>0</v>
      </c>
      <c r="Q198" s="8">
        <f t="shared" si="417"/>
        <v>0</v>
      </c>
      <c r="R198" s="6">
        <v>0</v>
      </c>
      <c r="S198" s="5">
        <v>0</v>
      </c>
      <c r="T198" s="8">
        <f t="shared" si="417"/>
        <v>0</v>
      </c>
      <c r="U198" s="6">
        <v>0</v>
      </c>
      <c r="V198" s="5">
        <v>0</v>
      </c>
      <c r="W198" s="8">
        <f t="shared" si="417"/>
        <v>0</v>
      </c>
      <c r="X198" s="6">
        <v>0</v>
      </c>
      <c r="Y198" s="5">
        <v>0</v>
      </c>
      <c r="Z198" s="8">
        <f t="shared" si="417"/>
        <v>0</v>
      </c>
      <c r="AA198" s="70">
        <v>24.420459999999999</v>
      </c>
      <c r="AB198" s="5">
        <v>512.53599999999994</v>
      </c>
      <c r="AC198" s="8">
        <f t="shared" si="417"/>
        <v>20987.97483749282</v>
      </c>
      <c r="AD198" s="6">
        <v>0</v>
      </c>
      <c r="AE198" s="5">
        <v>0</v>
      </c>
      <c r="AF198" s="8">
        <f t="shared" si="417"/>
        <v>0</v>
      </c>
      <c r="AG198" s="6">
        <v>0</v>
      </c>
      <c r="AH198" s="5">
        <v>0</v>
      </c>
      <c r="AI198" s="8">
        <f t="shared" si="417"/>
        <v>0</v>
      </c>
      <c r="AJ198" s="6">
        <v>0</v>
      </c>
      <c r="AK198" s="5">
        <v>0</v>
      </c>
      <c r="AL198" s="8">
        <f t="shared" si="417"/>
        <v>0</v>
      </c>
      <c r="AM198" s="6">
        <v>0</v>
      </c>
      <c r="AN198" s="5">
        <v>0</v>
      </c>
      <c r="AO198" s="8">
        <f t="shared" si="417"/>
        <v>0</v>
      </c>
      <c r="AP198" s="6">
        <v>0</v>
      </c>
      <c r="AQ198" s="5">
        <v>0</v>
      </c>
      <c r="AR198" s="8">
        <f t="shared" si="417"/>
        <v>0</v>
      </c>
      <c r="AS198" s="6">
        <v>0</v>
      </c>
      <c r="AT198" s="5">
        <v>0</v>
      </c>
      <c r="AU198" s="8">
        <f t="shared" si="417"/>
        <v>0</v>
      </c>
      <c r="AV198" s="6">
        <v>0</v>
      </c>
      <c r="AW198" s="5">
        <v>0</v>
      </c>
      <c r="AX198" s="8">
        <f t="shared" si="417"/>
        <v>0</v>
      </c>
      <c r="AY198" s="6">
        <v>0</v>
      </c>
      <c r="AZ198" s="5">
        <v>0</v>
      </c>
      <c r="BA198" s="8">
        <f t="shared" si="417"/>
        <v>0</v>
      </c>
      <c r="BB198" s="70">
        <v>49.043999999999997</v>
      </c>
      <c r="BC198" s="5">
        <v>923.35900000000004</v>
      </c>
      <c r="BD198" s="8">
        <f t="shared" si="417"/>
        <v>18827.155207568714</v>
      </c>
      <c r="BE198" s="6">
        <v>0</v>
      </c>
      <c r="BF198" s="5">
        <v>0</v>
      </c>
      <c r="BG198" s="8">
        <f t="shared" si="417"/>
        <v>0</v>
      </c>
      <c r="BH198" s="6">
        <v>0</v>
      </c>
      <c r="BI198" s="5">
        <v>0</v>
      </c>
      <c r="BJ198" s="8">
        <f t="shared" si="417"/>
        <v>0</v>
      </c>
      <c r="BK198" s="6">
        <v>0</v>
      </c>
      <c r="BL198" s="5">
        <v>0</v>
      </c>
      <c r="BM198" s="8">
        <f t="shared" si="417"/>
        <v>0</v>
      </c>
      <c r="BN198" s="6">
        <v>0</v>
      </c>
      <c r="BO198" s="5">
        <v>0</v>
      </c>
      <c r="BP198" s="8">
        <f t="shared" si="417"/>
        <v>0</v>
      </c>
      <c r="BQ198" s="6">
        <v>0</v>
      </c>
      <c r="BR198" s="5">
        <v>0</v>
      </c>
      <c r="BS198" s="8">
        <f t="shared" si="417"/>
        <v>0</v>
      </c>
      <c r="BT198" s="70">
        <v>0.36799999999999999</v>
      </c>
      <c r="BU198" s="5">
        <v>3.6960000000000002</v>
      </c>
      <c r="BV198" s="8">
        <f t="shared" si="418"/>
        <v>10043.478260869566</v>
      </c>
      <c r="BW198" s="6">
        <v>0</v>
      </c>
      <c r="BX198" s="5">
        <v>0</v>
      </c>
      <c r="BY198" s="8">
        <f t="shared" si="418"/>
        <v>0</v>
      </c>
      <c r="BZ198" s="6">
        <v>0</v>
      </c>
      <c r="CA198" s="5">
        <v>0</v>
      </c>
      <c r="CB198" s="8">
        <f t="shared" si="418"/>
        <v>0</v>
      </c>
      <c r="CC198" s="6">
        <v>0</v>
      </c>
      <c r="CD198" s="5">
        <v>0</v>
      </c>
      <c r="CE198" s="8">
        <f t="shared" si="418"/>
        <v>0</v>
      </c>
      <c r="CF198" s="6">
        <v>0</v>
      </c>
      <c r="CG198" s="5">
        <v>0</v>
      </c>
      <c r="CH198" s="8">
        <f t="shared" si="418"/>
        <v>0</v>
      </c>
      <c r="CI198" s="6">
        <v>0</v>
      </c>
      <c r="CJ198" s="5">
        <v>0</v>
      </c>
      <c r="CK198" s="8">
        <f t="shared" si="418"/>
        <v>0</v>
      </c>
      <c r="CL198" s="6"/>
      <c r="CM198" s="5"/>
      <c r="CN198" s="8"/>
      <c r="CO198" s="6">
        <v>0</v>
      </c>
      <c r="CP198" s="5">
        <v>0</v>
      </c>
      <c r="CQ198" s="8">
        <f t="shared" si="418"/>
        <v>0</v>
      </c>
      <c r="CR198" s="6">
        <v>0</v>
      </c>
      <c r="CS198" s="5">
        <v>0</v>
      </c>
      <c r="CT198" s="8">
        <f t="shared" si="418"/>
        <v>0</v>
      </c>
      <c r="CU198" s="6">
        <v>0</v>
      </c>
      <c r="CV198" s="5">
        <v>0</v>
      </c>
      <c r="CW198" s="8">
        <f t="shared" si="418"/>
        <v>0</v>
      </c>
      <c r="CX198" s="6">
        <v>0</v>
      </c>
      <c r="CY198" s="5">
        <v>0</v>
      </c>
      <c r="CZ198" s="8">
        <f t="shared" si="418"/>
        <v>0</v>
      </c>
      <c r="DA198" s="6">
        <v>0</v>
      </c>
      <c r="DB198" s="5">
        <v>0</v>
      </c>
      <c r="DC198" s="8">
        <f t="shared" si="418"/>
        <v>0</v>
      </c>
      <c r="DD198" s="6">
        <v>0</v>
      </c>
      <c r="DE198" s="5">
        <v>0</v>
      </c>
      <c r="DF198" s="8">
        <f t="shared" si="418"/>
        <v>0</v>
      </c>
      <c r="DG198" s="6">
        <v>0</v>
      </c>
      <c r="DH198" s="5">
        <v>0</v>
      </c>
      <c r="DI198" s="8">
        <f t="shared" si="418"/>
        <v>0</v>
      </c>
      <c r="DJ198" s="6">
        <v>0</v>
      </c>
      <c r="DK198" s="5">
        <v>0</v>
      </c>
      <c r="DL198" s="8">
        <f t="shared" si="418"/>
        <v>0</v>
      </c>
      <c r="DM198" s="6">
        <v>0</v>
      </c>
      <c r="DN198" s="5">
        <v>0</v>
      </c>
      <c r="DO198" s="8">
        <f t="shared" si="418"/>
        <v>0</v>
      </c>
      <c r="DP198" s="6">
        <v>0</v>
      </c>
      <c r="DQ198" s="5">
        <v>0</v>
      </c>
      <c r="DR198" s="8">
        <f t="shared" si="418"/>
        <v>0</v>
      </c>
      <c r="DS198" s="70">
        <v>905.85</v>
      </c>
      <c r="DT198" s="5">
        <v>7490.0749999999998</v>
      </c>
      <c r="DU198" s="8">
        <f t="shared" si="418"/>
        <v>8268.5599161008995</v>
      </c>
      <c r="DV198" s="70">
        <v>41.96</v>
      </c>
      <c r="DW198" s="5">
        <v>847.13</v>
      </c>
      <c r="DX198" s="8">
        <f t="shared" si="418"/>
        <v>20188.989513822686</v>
      </c>
      <c r="DY198" s="13">
        <f t="shared" si="419"/>
        <v>1032.7989600000001</v>
      </c>
      <c r="DZ198" s="8">
        <f t="shared" si="420"/>
        <v>9948.8160000000007</v>
      </c>
    </row>
    <row r="199" spans="1:130" ht="15" customHeight="1" x14ac:dyDescent="0.3">
      <c r="A199" s="54">
        <v>2020</v>
      </c>
      <c r="B199" s="55" t="s">
        <v>13</v>
      </c>
      <c r="C199" s="6">
        <v>0</v>
      </c>
      <c r="D199" s="5">
        <v>0</v>
      </c>
      <c r="E199" s="8">
        <f t="shared" si="416"/>
        <v>0</v>
      </c>
      <c r="F199" s="6">
        <v>0</v>
      </c>
      <c r="G199" s="5">
        <v>0</v>
      </c>
      <c r="H199" s="8">
        <f t="shared" si="417"/>
        <v>0</v>
      </c>
      <c r="I199" s="6">
        <v>0</v>
      </c>
      <c r="J199" s="5">
        <v>0</v>
      </c>
      <c r="K199" s="8">
        <f t="shared" si="417"/>
        <v>0</v>
      </c>
      <c r="L199" s="70">
        <v>5.355E-2</v>
      </c>
      <c r="M199" s="5">
        <v>1.1499999999999999</v>
      </c>
      <c r="N199" s="8">
        <f t="shared" si="417"/>
        <v>21475.256769374413</v>
      </c>
      <c r="O199" s="6">
        <v>0</v>
      </c>
      <c r="P199" s="5">
        <v>0</v>
      </c>
      <c r="Q199" s="8">
        <f t="shared" si="417"/>
        <v>0</v>
      </c>
      <c r="R199" s="6">
        <v>0</v>
      </c>
      <c r="S199" s="5">
        <v>0</v>
      </c>
      <c r="T199" s="8">
        <f t="shared" si="417"/>
        <v>0</v>
      </c>
      <c r="U199" s="6">
        <v>0</v>
      </c>
      <c r="V199" s="5">
        <v>0</v>
      </c>
      <c r="W199" s="8">
        <f t="shared" si="417"/>
        <v>0</v>
      </c>
      <c r="X199" s="6">
        <v>0</v>
      </c>
      <c r="Y199" s="5">
        <v>0</v>
      </c>
      <c r="Z199" s="8">
        <f t="shared" si="417"/>
        <v>0</v>
      </c>
      <c r="AA199" s="70">
        <v>16.199400000000001</v>
      </c>
      <c r="AB199" s="5">
        <v>307.642</v>
      </c>
      <c r="AC199" s="8">
        <f t="shared" si="417"/>
        <v>18990.950282109214</v>
      </c>
      <c r="AD199" s="6">
        <v>0</v>
      </c>
      <c r="AE199" s="5">
        <v>0</v>
      </c>
      <c r="AF199" s="8">
        <f t="shared" si="417"/>
        <v>0</v>
      </c>
      <c r="AG199" s="6">
        <v>0</v>
      </c>
      <c r="AH199" s="5">
        <v>0</v>
      </c>
      <c r="AI199" s="8">
        <f t="shared" si="417"/>
        <v>0</v>
      </c>
      <c r="AJ199" s="6">
        <v>0</v>
      </c>
      <c r="AK199" s="5">
        <v>0</v>
      </c>
      <c r="AL199" s="8">
        <f t="shared" si="417"/>
        <v>0</v>
      </c>
      <c r="AM199" s="6">
        <v>0</v>
      </c>
      <c r="AN199" s="5">
        <v>0</v>
      </c>
      <c r="AO199" s="8">
        <f t="shared" si="417"/>
        <v>0</v>
      </c>
      <c r="AP199" s="6">
        <v>0</v>
      </c>
      <c r="AQ199" s="5">
        <v>0</v>
      </c>
      <c r="AR199" s="8">
        <f t="shared" si="417"/>
        <v>0</v>
      </c>
      <c r="AS199" s="6">
        <v>0</v>
      </c>
      <c r="AT199" s="5">
        <v>0</v>
      </c>
      <c r="AU199" s="8">
        <f t="shared" si="417"/>
        <v>0</v>
      </c>
      <c r="AV199" s="6">
        <v>0</v>
      </c>
      <c r="AW199" s="5">
        <v>0</v>
      </c>
      <c r="AX199" s="8">
        <f t="shared" si="417"/>
        <v>0</v>
      </c>
      <c r="AY199" s="6">
        <v>0</v>
      </c>
      <c r="AZ199" s="5">
        <v>0</v>
      </c>
      <c r="BA199" s="8">
        <f t="shared" si="417"/>
        <v>0</v>
      </c>
      <c r="BB199" s="70">
        <v>64.444999999999993</v>
      </c>
      <c r="BC199" s="5">
        <v>1265.6559999999999</v>
      </c>
      <c r="BD199" s="8">
        <f t="shared" si="417"/>
        <v>19639.320350686634</v>
      </c>
      <c r="BE199" s="6">
        <v>0</v>
      </c>
      <c r="BF199" s="5">
        <v>0</v>
      </c>
      <c r="BG199" s="8">
        <f t="shared" si="417"/>
        <v>0</v>
      </c>
      <c r="BH199" s="6">
        <v>0</v>
      </c>
      <c r="BI199" s="5">
        <v>0</v>
      </c>
      <c r="BJ199" s="8">
        <f t="shared" si="417"/>
        <v>0</v>
      </c>
      <c r="BK199" s="70">
        <v>1.472</v>
      </c>
      <c r="BL199" s="5">
        <v>28.727</v>
      </c>
      <c r="BM199" s="8">
        <f t="shared" si="417"/>
        <v>19515.625</v>
      </c>
      <c r="BN199" s="6">
        <v>0</v>
      </c>
      <c r="BO199" s="5">
        <v>0</v>
      </c>
      <c r="BP199" s="8">
        <f t="shared" si="417"/>
        <v>0</v>
      </c>
      <c r="BQ199" s="6">
        <v>0</v>
      </c>
      <c r="BR199" s="5">
        <v>0</v>
      </c>
      <c r="BS199" s="8">
        <f t="shared" si="417"/>
        <v>0</v>
      </c>
      <c r="BT199" s="6">
        <v>0</v>
      </c>
      <c r="BU199" s="5">
        <v>0</v>
      </c>
      <c r="BV199" s="8">
        <f t="shared" si="418"/>
        <v>0</v>
      </c>
      <c r="BW199" s="6">
        <v>0</v>
      </c>
      <c r="BX199" s="5">
        <v>0</v>
      </c>
      <c r="BY199" s="8">
        <f t="shared" si="418"/>
        <v>0</v>
      </c>
      <c r="BZ199" s="70">
        <v>2.40903</v>
      </c>
      <c r="CA199" s="5">
        <v>125.681</v>
      </c>
      <c r="CB199" s="8">
        <f t="shared" si="418"/>
        <v>52170.790733199668</v>
      </c>
      <c r="CC199" s="6">
        <v>0</v>
      </c>
      <c r="CD199" s="5">
        <v>0</v>
      </c>
      <c r="CE199" s="8">
        <f t="shared" si="418"/>
        <v>0</v>
      </c>
      <c r="CF199" s="6">
        <v>0</v>
      </c>
      <c r="CG199" s="5">
        <v>0</v>
      </c>
      <c r="CH199" s="8">
        <f t="shared" si="418"/>
        <v>0</v>
      </c>
      <c r="CI199" s="6">
        <v>0</v>
      </c>
      <c r="CJ199" s="5">
        <v>0</v>
      </c>
      <c r="CK199" s="8">
        <f t="shared" si="418"/>
        <v>0</v>
      </c>
      <c r="CL199" s="6"/>
      <c r="CM199" s="5"/>
      <c r="CN199" s="8"/>
      <c r="CO199" s="6">
        <v>0</v>
      </c>
      <c r="CP199" s="5">
        <v>0</v>
      </c>
      <c r="CQ199" s="8">
        <f t="shared" si="418"/>
        <v>0</v>
      </c>
      <c r="CR199" s="6">
        <v>0</v>
      </c>
      <c r="CS199" s="5">
        <v>0</v>
      </c>
      <c r="CT199" s="8">
        <f t="shared" si="418"/>
        <v>0</v>
      </c>
      <c r="CU199" s="6">
        <v>0</v>
      </c>
      <c r="CV199" s="5">
        <v>0</v>
      </c>
      <c r="CW199" s="8">
        <f t="shared" si="418"/>
        <v>0</v>
      </c>
      <c r="CX199" s="6">
        <v>0</v>
      </c>
      <c r="CY199" s="5">
        <v>0</v>
      </c>
      <c r="CZ199" s="8">
        <f t="shared" si="418"/>
        <v>0</v>
      </c>
      <c r="DA199" s="6">
        <v>0</v>
      </c>
      <c r="DB199" s="5">
        <v>0</v>
      </c>
      <c r="DC199" s="8">
        <f t="shared" si="418"/>
        <v>0</v>
      </c>
      <c r="DD199" s="6">
        <v>0</v>
      </c>
      <c r="DE199" s="5">
        <v>0</v>
      </c>
      <c r="DF199" s="8">
        <f t="shared" si="418"/>
        <v>0</v>
      </c>
      <c r="DG199" s="6">
        <v>0</v>
      </c>
      <c r="DH199" s="5">
        <v>0</v>
      </c>
      <c r="DI199" s="8">
        <f t="shared" si="418"/>
        <v>0</v>
      </c>
      <c r="DJ199" s="6">
        <v>0</v>
      </c>
      <c r="DK199" s="5">
        <v>0</v>
      </c>
      <c r="DL199" s="8">
        <f t="shared" si="418"/>
        <v>0</v>
      </c>
      <c r="DM199" s="6">
        <v>0</v>
      </c>
      <c r="DN199" s="5">
        <v>0</v>
      </c>
      <c r="DO199" s="8">
        <f t="shared" si="418"/>
        <v>0</v>
      </c>
      <c r="DP199" s="6">
        <v>0</v>
      </c>
      <c r="DQ199" s="5">
        <v>0</v>
      </c>
      <c r="DR199" s="8">
        <f t="shared" si="418"/>
        <v>0</v>
      </c>
      <c r="DS199" s="70">
        <v>662.62</v>
      </c>
      <c r="DT199" s="5">
        <v>5338.4430000000002</v>
      </c>
      <c r="DU199" s="8">
        <f t="shared" si="418"/>
        <v>8056.5678669524004</v>
      </c>
      <c r="DV199" s="70">
        <v>12.098000000000001</v>
      </c>
      <c r="DW199" s="5">
        <v>86.807000000000002</v>
      </c>
      <c r="DX199" s="8">
        <f t="shared" si="418"/>
        <v>7175.3182344189117</v>
      </c>
      <c r="DY199" s="13">
        <f t="shared" si="419"/>
        <v>759.29697999999996</v>
      </c>
      <c r="DZ199" s="8">
        <f t="shared" si="420"/>
        <v>7154.1059999999989</v>
      </c>
    </row>
    <row r="200" spans="1:130" ht="15" customHeight="1" thickBot="1" x14ac:dyDescent="0.35">
      <c r="A200" s="57"/>
      <c r="B200" s="58" t="s">
        <v>14</v>
      </c>
      <c r="C200" s="59">
        <f t="shared" ref="C200:D200" si="421">SUM(C188:C199)</f>
        <v>5.0000000000000001E-3</v>
      </c>
      <c r="D200" s="60">
        <f t="shared" si="421"/>
        <v>3.1019999999999999</v>
      </c>
      <c r="E200" s="61"/>
      <c r="F200" s="59">
        <f t="shared" ref="F200:G200" si="422">SUM(F188:F199)</f>
        <v>0</v>
      </c>
      <c r="G200" s="60">
        <f t="shared" si="422"/>
        <v>0</v>
      </c>
      <c r="H200" s="61"/>
      <c r="I200" s="59">
        <f t="shared" ref="I200:J200" si="423">SUM(I188:I199)</f>
        <v>0</v>
      </c>
      <c r="J200" s="60">
        <f t="shared" si="423"/>
        <v>0</v>
      </c>
      <c r="K200" s="61"/>
      <c r="L200" s="59">
        <f t="shared" ref="L200:M200" si="424">SUM(L188:L199)</f>
        <v>316.22090999999995</v>
      </c>
      <c r="M200" s="60">
        <f t="shared" si="424"/>
        <v>6681.9879999999994</v>
      </c>
      <c r="N200" s="61"/>
      <c r="O200" s="59">
        <f t="shared" ref="O200:P200" si="425">SUM(O188:O199)</f>
        <v>0</v>
      </c>
      <c r="P200" s="60">
        <f t="shared" si="425"/>
        <v>0</v>
      </c>
      <c r="Q200" s="61"/>
      <c r="R200" s="59">
        <f t="shared" ref="R200:S200" si="426">SUM(R188:R199)</f>
        <v>0.04</v>
      </c>
      <c r="S200" s="60">
        <f t="shared" si="426"/>
        <v>0.33</v>
      </c>
      <c r="T200" s="61"/>
      <c r="U200" s="59">
        <f t="shared" ref="U200:V200" si="427">SUM(U188:U199)</f>
        <v>0</v>
      </c>
      <c r="V200" s="60">
        <f t="shared" si="427"/>
        <v>0</v>
      </c>
      <c r="W200" s="61"/>
      <c r="X200" s="59">
        <f t="shared" ref="X200:Y200" si="428">SUM(X188:X199)</f>
        <v>0</v>
      </c>
      <c r="Y200" s="60">
        <f t="shared" si="428"/>
        <v>0</v>
      </c>
      <c r="Z200" s="61"/>
      <c r="AA200" s="59">
        <f t="shared" ref="AA200:AB200" si="429">SUM(AA188:AA199)</f>
        <v>245.98925</v>
      </c>
      <c r="AB200" s="60">
        <f t="shared" si="429"/>
        <v>5456.5919999999996</v>
      </c>
      <c r="AC200" s="61"/>
      <c r="AD200" s="59">
        <f t="shared" ref="AD200:AE200" si="430">SUM(AD188:AD199)</f>
        <v>0</v>
      </c>
      <c r="AE200" s="60">
        <f t="shared" si="430"/>
        <v>0</v>
      </c>
      <c r="AF200" s="61"/>
      <c r="AG200" s="59">
        <f t="shared" ref="AG200:AH200" si="431">SUM(AG188:AG199)</f>
        <v>0</v>
      </c>
      <c r="AH200" s="60">
        <f t="shared" si="431"/>
        <v>0</v>
      </c>
      <c r="AI200" s="61"/>
      <c r="AJ200" s="59">
        <f t="shared" ref="AJ200:AK200" si="432">SUM(AJ188:AJ199)</f>
        <v>1.8884300000000001</v>
      </c>
      <c r="AK200" s="60">
        <f t="shared" si="432"/>
        <v>65.551000000000002</v>
      </c>
      <c r="AL200" s="61"/>
      <c r="AM200" s="59">
        <f t="shared" ref="AM200:AN200" si="433">SUM(AM188:AM199)</f>
        <v>0</v>
      </c>
      <c r="AN200" s="60">
        <f t="shared" si="433"/>
        <v>0</v>
      </c>
      <c r="AO200" s="61"/>
      <c r="AP200" s="59">
        <f t="shared" ref="AP200:AQ200" si="434">SUM(AP188:AP199)</f>
        <v>0</v>
      </c>
      <c r="AQ200" s="60">
        <f t="shared" si="434"/>
        <v>0</v>
      </c>
      <c r="AR200" s="61"/>
      <c r="AS200" s="59">
        <f t="shared" ref="AS200:AT200" si="435">SUM(AS188:AS199)</f>
        <v>0</v>
      </c>
      <c r="AT200" s="60">
        <f t="shared" si="435"/>
        <v>0</v>
      </c>
      <c r="AU200" s="61"/>
      <c r="AV200" s="59">
        <f t="shared" ref="AV200:AW200" si="436">SUM(AV188:AV199)</f>
        <v>0</v>
      </c>
      <c r="AW200" s="60">
        <f t="shared" si="436"/>
        <v>0</v>
      </c>
      <c r="AX200" s="61"/>
      <c r="AY200" s="59">
        <f t="shared" ref="AY200:AZ200" si="437">SUM(AY188:AY199)</f>
        <v>0</v>
      </c>
      <c r="AZ200" s="60">
        <f t="shared" si="437"/>
        <v>0</v>
      </c>
      <c r="BA200" s="61"/>
      <c r="BB200" s="59">
        <f t="shared" ref="BB200:BC200" si="438">SUM(BB188:BB199)</f>
        <v>310.25900000000001</v>
      </c>
      <c r="BC200" s="60">
        <f t="shared" si="438"/>
        <v>5578.4960000000001</v>
      </c>
      <c r="BD200" s="61"/>
      <c r="BE200" s="59">
        <f t="shared" ref="BE200:BF200" si="439">SUM(BE188:BE199)</f>
        <v>0</v>
      </c>
      <c r="BF200" s="60">
        <f t="shared" si="439"/>
        <v>0</v>
      </c>
      <c r="BG200" s="61"/>
      <c r="BH200" s="59">
        <f t="shared" ref="BH200:BI200" si="440">SUM(BH188:BH199)</f>
        <v>0</v>
      </c>
      <c r="BI200" s="60">
        <f t="shared" si="440"/>
        <v>0</v>
      </c>
      <c r="BJ200" s="61"/>
      <c r="BK200" s="59">
        <f t="shared" ref="BK200:BL200" si="441">SUM(BK188:BK199)</f>
        <v>8.3770000000000007</v>
      </c>
      <c r="BL200" s="60">
        <f t="shared" si="441"/>
        <v>151.65099999999998</v>
      </c>
      <c r="BM200" s="61"/>
      <c r="BN200" s="59">
        <f t="shared" ref="BN200:BO200" si="442">SUM(BN188:BN199)</f>
        <v>0</v>
      </c>
      <c r="BO200" s="60">
        <f t="shared" si="442"/>
        <v>0</v>
      </c>
      <c r="BP200" s="61"/>
      <c r="BQ200" s="59">
        <f t="shared" ref="BQ200:BR200" si="443">SUM(BQ188:BQ199)</f>
        <v>0</v>
      </c>
      <c r="BR200" s="60">
        <f t="shared" si="443"/>
        <v>0</v>
      </c>
      <c r="BS200" s="61"/>
      <c r="BT200" s="59">
        <f t="shared" ref="BT200:BU200" si="444">SUM(BT188:BT199)</f>
        <v>35.3476</v>
      </c>
      <c r="BU200" s="60">
        <f t="shared" si="444"/>
        <v>772.85400000000004</v>
      </c>
      <c r="BV200" s="61"/>
      <c r="BW200" s="59">
        <f t="shared" ref="BW200:BX200" si="445">SUM(BW188:BW199)</f>
        <v>0</v>
      </c>
      <c r="BX200" s="60">
        <f t="shared" si="445"/>
        <v>0</v>
      </c>
      <c r="BY200" s="61"/>
      <c r="BZ200" s="59">
        <f t="shared" ref="BZ200:CA200" si="446">SUM(BZ188:BZ199)</f>
        <v>21.098930000000003</v>
      </c>
      <c r="CA200" s="60">
        <f t="shared" si="446"/>
        <v>568.351</v>
      </c>
      <c r="CB200" s="61"/>
      <c r="CC200" s="59">
        <f t="shared" ref="CC200:CD200" si="447">SUM(CC188:CC199)</f>
        <v>0</v>
      </c>
      <c r="CD200" s="60">
        <f t="shared" si="447"/>
        <v>0</v>
      </c>
      <c r="CE200" s="61"/>
      <c r="CF200" s="59">
        <f t="shared" ref="CF200:CG200" si="448">SUM(CF188:CF199)</f>
        <v>0</v>
      </c>
      <c r="CG200" s="60">
        <f t="shared" si="448"/>
        <v>0</v>
      </c>
      <c r="CH200" s="61"/>
      <c r="CI200" s="59">
        <f t="shared" ref="CI200:CJ200" si="449">SUM(CI188:CI199)</f>
        <v>0</v>
      </c>
      <c r="CJ200" s="60">
        <f t="shared" si="449"/>
        <v>0</v>
      </c>
      <c r="CK200" s="61"/>
      <c r="CL200" s="59"/>
      <c r="CM200" s="60"/>
      <c r="CN200" s="61"/>
      <c r="CO200" s="59">
        <f t="shared" ref="CO200:CP200" si="450">SUM(CO188:CO199)</f>
        <v>0</v>
      </c>
      <c r="CP200" s="60">
        <f t="shared" si="450"/>
        <v>0</v>
      </c>
      <c r="CQ200" s="61"/>
      <c r="CR200" s="59">
        <f t="shared" ref="CR200:CS200" si="451">SUM(CR188:CR199)</f>
        <v>0</v>
      </c>
      <c r="CS200" s="60">
        <f t="shared" si="451"/>
        <v>0</v>
      </c>
      <c r="CT200" s="61"/>
      <c r="CU200" s="59">
        <f t="shared" ref="CU200:CV200" si="452">SUM(CU188:CU199)</f>
        <v>0</v>
      </c>
      <c r="CV200" s="60">
        <f t="shared" si="452"/>
        <v>0</v>
      </c>
      <c r="CW200" s="61"/>
      <c r="CX200" s="59">
        <f t="shared" ref="CX200:CY200" si="453">SUM(CX188:CX199)</f>
        <v>0</v>
      </c>
      <c r="CY200" s="60">
        <f t="shared" si="453"/>
        <v>0</v>
      </c>
      <c r="CZ200" s="61"/>
      <c r="DA200" s="59">
        <f t="shared" ref="DA200:DB200" si="454">SUM(DA188:DA199)</f>
        <v>0</v>
      </c>
      <c r="DB200" s="60">
        <f t="shared" si="454"/>
        <v>0</v>
      </c>
      <c r="DC200" s="61"/>
      <c r="DD200" s="59">
        <f t="shared" ref="DD200:DE200" si="455">SUM(DD188:DD199)</f>
        <v>0</v>
      </c>
      <c r="DE200" s="60">
        <f t="shared" si="455"/>
        <v>0</v>
      </c>
      <c r="DF200" s="61"/>
      <c r="DG200" s="59">
        <f t="shared" ref="DG200:DH200" si="456">SUM(DG188:DG199)</f>
        <v>0</v>
      </c>
      <c r="DH200" s="60">
        <f t="shared" si="456"/>
        <v>0</v>
      </c>
      <c r="DI200" s="61"/>
      <c r="DJ200" s="59">
        <f t="shared" ref="DJ200:DK200" si="457">SUM(DJ188:DJ199)</f>
        <v>0</v>
      </c>
      <c r="DK200" s="60">
        <f t="shared" si="457"/>
        <v>0</v>
      </c>
      <c r="DL200" s="61"/>
      <c r="DM200" s="59">
        <f t="shared" ref="DM200:DN200" si="458">SUM(DM188:DM199)</f>
        <v>0</v>
      </c>
      <c r="DN200" s="60">
        <f t="shared" si="458"/>
        <v>0</v>
      </c>
      <c r="DO200" s="61"/>
      <c r="DP200" s="59">
        <f t="shared" ref="DP200:DQ200" si="459">SUM(DP188:DP199)</f>
        <v>0</v>
      </c>
      <c r="DQ200" s="60">
        <f t="shared" si="459"/>
        <v>0</v>
      </c>
      <c r="DR200" s="61"/>
      <c r="DS200" s="59">
        <f t="shared" ref="DS200:DT200" si="460">SUM(DS188:DS199)</f>
        <v>9709.1360000000004</v>
      </c>
      <c r="DT200" s="60">
        <f t="shared" si="460"/>
        <v>86531.345000000001</v>
      </c>
      <c r="DU200" s="61"/>
      <c r="DV200" s="59">
        <f t="shared" ref="DV200:DW200" si="461">SUM(DV188:DV199)</f>
        <v>278.26099999999997</v>
      </c>
      <c r="DW200" s="60">
        <f t="shared" si="461"/>
        <v>5423.0749999999998</v>
      </c>
      <c r="DX200" s="61"/>
      <c r="DY200" s="35">
        <f t="shared" si="419"/>
        <v>10926.623120000002</v>
      </c>
      <c r="DZ200" s="36">
        <f t="shared" si="420"/>
        <v>111233.33500000001</v>
      </c>
    </row>
    <row r="201" spans="1:130" ht="15" customHeight="1" x14ac:dyDescent="0.3">
      <c r="A201" s="54">
        <v>2021</v>
      </c>
      <c r="B201" s="55" t="s">
        <v>2</v>
      </c>
      <c r="C201" s="6">
        <v>0</v>
      </c>
      <c r="D201" s="5">
        <v>0</v>
      </c>
      <c r="E201" s="8">
        <f>IF(C201=0,0,D201/C201*1000)</f>
        <v>0</v>
      </c>
      <c r="F201" s="6">
        <v>0</v>
      </c>
      <c r="G201" s="5">
        <v>0</v>
      </c>
      <c r="H201" s="8">
        <f t="shared" ref="H201:H212" si="462">IF(F201=0,0,G201/F201*1000)</f>
        <v>0</v>
      </c>
      <c r="I201" s="6">
        <v>0</v>
      </c>
      <c r="J201" s="5">
        <v>0</v>
      </c>
      <c r="K201" s="8">
        <f t="shared" ref="K201:K212" si="463">IF(I201=0,0,J201/I201*1000)</f>
        <v>0</v>
      </c>
      <c r="L201" s="70">
        <v>11.569000000000001</v>
      </c>
      <c r="M201" s="5">
        <v>243.17099999999999</v>
      </c>
      <c r="N201" s="8">
        <f t="shared" ref="N201:N212" si="464">IF(L201=0,0,M201/L201*1000)</f>
        <v>21019.18921255078</v>
      </c>
      <c r="O201" s="6">
        <v>0</v>
      </c>
      <c r="P201" s="5">
        <v>0</v>
      </c>
      <c r="Q201" s="8">
        <f t="shared" ref="Q201:Q212" si="465">IF(O201=0,0,P201/O201*1000)</f>
        <v>0</v>
      </c>
      <c r="R201" s="6">
        <v>0</v>
      </c>
      <c r="S201" s="5">
        <v>0</v>
      </c>
      <c r="T201" s="8">
        <f t="shared" ref="T201:T212" si="466">IF(R201=0,0,S201/R201*1000)</f>
        <v>0</v>
      </c>
      <c r="U201" s="6">
        <v>0</v>
      </c>
      <c r="V201" s="5">
        <v>0</v>
      </c>
      <c r="W201" s="8">
        <f t="shared" ref="W201:W212" si="467">IF(U201=0,0,V201/U201*1000)</f>
        <v>0</v>
      </c>
      <c r="X201" s="6">
        <v>0</v>
      </c>
      <c r="Y201" s="5">
        <v>0</v>
      </c>
      <c r="Z201" s="8">
        <f t="shared" ref="Z201:Z212" si="468">IF(X201=0,0,Y201/X201*1000)</f>
        <v>0</v>
      </c>
      <c r="AA201" s="70">
        <v>8.8601399999999995</v>
      </c>
      <c r="AB201" s="5">
        <v>175.18299999999999</v>
      </c>
      <c r="AC201" s="8">
        <f t="shared" ref="AC201:AC212" si="469">IF(AA201=0,0,AB201/AA201*1000)</f>
        <v>19772.03520486132</v>
      </c>
      <c r="AD201" s="6">
        <v>0</v>
      </c>
      <c r="AE201" s="5">
        <v>0</v>
      </c>
      <c r="AF201" s="8">
        <f t="shared" ref="AF201:AF212" si="470">IF(AD201=0,0,AE201/AD201*1000)</f>
        <v>0</v>
      </c>
      <c r="AG201" s="6">
        <v>0</v>
      </c>
      <c r="AH201" s="5">
        <v>0</v>
      </c>
      <c r="AI201" s="8">
        <f t="shared" ref="AI201:AI212" si="471">IF(AG201=0,0,AH201/AG201*1000)</f>
        <v>0</v>
      </c>
      <c r="AJ201" s="6">
        <v>0</v>
      </c>
      <c r="AK201" s="5">
        <v>0</v>
      </c>
      <c r="AL201" s="8">
        <f t="shared" ref="AL201:AL212" si="472">IF(AJ201=0,0,AK201/AJ201*1000)</f>
        <v>0</v>
      </c>
      <c r="AM201" s="6">
        <v>0</v>
      </c>
      <c r="AN201" s="5">
        <v>0</v>
      </c>
      <c r="AO201" s="8">
        <f t="shared" ref="AO201:AO212" si="473">IF(AM201=0,0,AN201/AM201*1000)</f>
        <v>0</v>
      </c>
      <c r="AP201" s="6">
        <v>0</v>
      </c>
      <c r="AQ201" s="5">
        <v>0</v>
      </c>
      <c r="AR201" s="8">
        <f t="shared" ref="AR201:AR212" si="474">IF(AP201=0,0,AQ201/AP201*1000)</f>
        <v>0</v>
      </c>
      <c r="AS201" s="6">
        <v>0</v>
      </c>
      <c r="AT201" s="5">
        <v>0</v>
      </c>
      <c r="AU201" s="8">
        <f t="shared" ref="AU201:AU212" si="475">IF(AS201=0,0,AT201/AS201*1000)</f>
        <v>0</v>
      </c>
      <c r="AV201" s="6">
        <v>0</v>
      </c>
      <c r="AW201" s="5">
        <v>0</v>
      </c>
      <c r="AX201" s="8">
        <f t="shared" ref="AX201:AX212" si="476">IF(AV201=0,0,AW201/AV201*1000)</f>
        <v>0</v>
      </c>
      <c r="AY201" s="6">
        <v>0</v>
      </c>
      <c r="AZ201" s="5">
        <v>0</v>
      </c>
      <c r="BA201" s="8">
        <f t="shared" ref="BA201:BA212" si="477">IF(AY201=0,0,AZ201/AY201*1000)</f>
        <v>0</v>
      </c>
      <c r="BB201" s="70">
        <v>2.8000000000000001E-2</v>
      </c>
      <c r="BC201" s="5">
        <v>1.044</v>
      </c>
      <c r="BD201" s="8">
        <f t="shared" ref="BD201:BD212" si="478">IF(BB201=0,0,BC201/BB201*1000)</f>
        <v>37285.714285714283</v>
      </c>
      <c r="BE201" s="6">
        <v>0</v>
      </c>
      <c r="BF201" s="5">
        <v>0</v>
      </c>
      <c r="BG201" s="8">
        <f t="shared" ref="BG201:BG212" si="479">IF(BE201=0,0,BF201/BE201*1000)</f>
        <v>0</v>
      </c>
      <c r="BH201" s="6">
        <v>0</v>
      </c>
      <c r="BI201" s="5">
        <v>0</v>
      </c>
      <c r="BJ201" s="8">
        <f t="shared" ref="BJ201:BJ212" si="480">IF(BH201=0,0,BI201/BH201*1000)</f>
        <v>0</v>
      </c>
      <c r="BK201" s="6">
        <v>0</v>
      </c>
      <c r="BL201" s="5">
        <v>0</v>
      </c>
      <c r="BM201" s="8">
        <f t="shared" ref="BM201:BM212" si="481">IF(BK201=0,0,BL201/BK201*1000)</f>
        <v>0</v>
      </c>
      <c r="BN201" s="6">
        <v>0</v>
      </c>
      <c r="BO201" s="5">
        <v>0</v>
      </c>
      <c r="BP201" s="8">
        <f t="shared" ref="BP201:BP212" si="482">IF(BN201=0,0,BO201/BN201*1000)</f>
        <v>0</v>
      </c>
      <c r="BQ201" s="6">
        <v>0</v>
      </c>
      <c r="BR201" s="5">
        <v>0</v>
      </c>
      <c r="BS201" s="8">
        <f t="shared" ref="BS201:BS212" si="483">IF(BQ201=0,0,BR201/BQ201*1000)</f>
        <v>0</v>
      </c>
      <c r="BT201" s="6">
        <v>0</v>
      </c>
      <c r="BU201" s="5">
        <v>0</v>
      </c>
      <c r="BV201" s="8">
        <f t="shared" ref="BV201:BV212" si="484">IF(BT201=0,0,BU201/BT201*1000)</f>
        <v>0</v>
      </c>
      <c r="BW201" s="6">
        <v>0</v>
      </c>
      <c r="BX201" s="5">
        <v>0</v>
      </c>
      <c r="BY201" s="8">
        <f t="shared" ref="BY201:BY212" si="485">IF(BW201=0,0,BX201/BW201*1000)</f>
        <v>0</v>
      </c>
      <c r="BZ201" s="70">
        <v>2.3730300000000004</v>
      </c>
      <c r="CA201" s="5">
        <v>52.56</v>
      </c>
      <c r="CB201" s="8">
        <f t="shared" ref="CB201:CB212" si="486">IF(BZ201=0,0,CA201/BZ201*1000)</f>
        <v>22148.898244017138</v>
      </c>
      <c r="CC201" s="6">
        <v>0</v>
      </c>
      <c r="CD201" s="5">
        <v>0</v>
      </c>
      <c r="CE201" s="8">
        <f t="shared" ref="CE201:CE212" si="487">IF(CC201=0,0,CD201/CC201*1000)</f>
        <v>0</v>
      </c>
      <c r="CF201" s="6">
        <v>0</v>
      </c>
      <c r="CG201" s="5">
        <v>0</v>
      </c>
      <c r="CH201" s="8">
        <f t="shared" ref="CH201:CH212" si="488">IF(CF201=0,0,CG201/CF201*1000)</f>
        <v>0</v>
      </c>
      <c r="CI201" s="6">
        <v>0</v>
      </c>
      <c r="CJ201" s="5">
        <v>0</v>
      </c>
      <c r="CK201" s="8">
        <f t="shared" ref="CK201:CK212" si="489">IF(CI201=0,0,CJ201/CI201*1000)</f>
        <v>0</v>
      </c>
      <c r="CL201" s="6"/>
      <c r="CM201" s="5"/>
      <c r="CN201" s="8"/>
      <c r="CO201" s="6">
        <v>0</v>
      </c>
      <c r="CP201" s="5">
        <v>0</v>
      </c>
      <c r="CQ201" s="8">
        <f t="shared" ref="CQ201:CQ212" si="490">IF(CO201=0,0,CP201/CO201*1000)</f>
        <v>0</v>
      </c>
      <c r="CR201" s="6">
        <v>0</v>
      </c>
      <c r="CS201" s="5">
        <v>0</v>
      </c>
      <c r="CT201" s="8">
        <f t="shared" ref="CT201:CT212" si="491">IF(CR201=0,0,CS201/CR201*1000)</f>
        <v>0</v>
      </c>
      <c r="CU201" s="6">
        <v>0</v>
      </c>
      <c r="CV201" s="5">
        <v>0</v>
      </c>
      <c r="CW201" s="8">
        <f t="shared" ref="CW201:CW212" si="492">IF(CU201=0,0,CV201/CU201*1000)</f>
        <v>0</v>
      </c>
      <c r="CX201" s="6">
        <v>0</v>
      </c>
      <c r="CY201" s="5">
        <v>0</v>
      </c>
      <c r="CZ201" s="8">
        <f t="shared" ref="CZ201:CZ212" si="493">IF(CX201=0,0,CY201/CX201*1000)</f>
        <v>0</v>
      </c>
      <c r="DA201" s="6">
        <v>0</v>
      </c>
      <c r="DB201" s="5">
        <v>0</v>
      </c>
      <c r="DC201" s="8">
        <f t="shared" ref="DC201:DC212" si="494">IF(DA201=0,0,DB201/DA201*1000)</f>
        <v>0</v>
      </c>
      <c r="DD201" s="6">
        <v>0</v>
      </c>
      <c r="DE201" s="5">
        <v>0</v>
      </c>
      <c r="DF201" s="8">
        <f t="shared" ref="DF201:DF212" si="495">IF(DD201=0,0,DE201/DD201*1000)</f>
        <v>0</v>
      </c>
      <c r="DG201" s="6">
        <v>0</v>
      </c>
      <c r="DH201" s="5">
        <v>0</v>
      </c>
      <c r="DI201" s="8">
        <f t="shared" ref="DI201:DI212" si="496">IF(DG201=0,0,DH201/DG201*1000)</f>
        <v>0</v>
      </c>
      <c r="DJ201" s="6">
        <v>0</v>
      </c>
      <c r="DK201" s="5">
        <v>0</v>
      </c>
      <c r="DL201" s="8">
        <f t="shared" ref="DL201:DL212" si="497">IF(DJ201=0,0,DK201/DJ201*1000)</f>
        <v>0</v>
      </c>
      <c r="DM201" s="6">
        <v>0</v>
      </c>
      <c r="DN201" s="5">
        <v>0</v>
      </c>
      <c r="DO201" s="8">
        <f t="shared" ref="DO201:DO212" si="498">IF(DM201=0,0,DN201/DM201*1000)</f>
        <v>0</v>
      </c>
      <c r="DP201" s="6">
        <v>0</v>
      </c>
      <c r="DQ201" s="5">
        <v>0</v>
      </c>
      <c r="DR201" s="8">
        <f t="shared" ref="DR201:DR212" si="499">IF(DP201=0,0,DQ201/DP201*1000)</f>
        <v>0</v>
      </c>
      <c r="DS201" s="70">
        <v>765.86</v>
      </c>
      <c r="DT201" s="5">
        <v>6204.2309999999998</v>
      </c>
      <c r="DU201" s="8">
        <f t="shared" ref="DU201:DU212" si="500">IF(DS201=0,0,DT201/DS201*1000)</f>
        <v>8100.9988770793607</v>
      </c>
      <c r="DV201" s="70">
        <v>0.2</v>
      </c>
      <c r="DW201" s="5">
        <v>1.0580000000000001</v>
      </c>
      <c r="DX201" s="8">
        <f t="shared" ref="DX201:DX212" si="501">IF(DV201=0,0,DW201/DV201*1000)</f>
        <v>5290</v>
      </c>
      <c r="DY201" s="13">
        <f t="shared" si="419"/>
        <v>788.89017000000001</v>
      </c>
      <c r="DZ201" s="8">
        <f t="shared" si="420"/>
        <v>6677.2470000000003</v>
      </c>
    </row>
    <row r="202" spans="1:130" ht="15" customHeight="1" x14ac:dyDescent="0.3">
      <c r="A202" s="54">
        <v>2021</v>
      </c>
      <c r="B202" s="55" t="s">
        <v>3</v>
      </c>
      <c r="C202" s="6">
        <v>0</v>
      </c>
      <c r="D202" s="5">
        <v>0</v>
      </c>
      <c r="E202" s="8">
        <f t="shared" ref="E202:E203" si="502">IF(C202=0,0,D202/C202*1000)</f>
        <v>0</v>
      </c>
      <c r="F202" s="6">
        <v>0</v>
      </c>
      <c r="G202" s="5">
        <v>0</v>
      </c>
      <c r="H202" s="8">
        <f t="shared" si="462"/>
        <v>0</v>
      </c>
      <c r="I202" s="6">
        <v>0</v>
      </c>
      <c r="J202" s="5">
        <v>0</v>
      </c>
      <c r="K202" s="8">
        <f t="shared" si="463"/>
        <v>0</v>
      </c>
      <c r="L202" s="70">
        <v>50.906989784445827</v>
      </c>
      <c r="M202" s="5">
        <v>351.327</v>
      </c>
      <c r="N202" s="8">
        <f t="shared" si="464"/>
        <v>6901.3509046128038</v>
      </c>
      <c r="O202" s="6">
        <v>0</v>
      </c>
      <c r="P202" s="5">
        <v>0</v>
      </c>
      <c r="Q202" s="8">
        <f t="shared" si="465"/>
        <v>0</v>
      </c>
      <c r="R202" s="6">
        <v>0</v>
      </c>
      <c r="S202" s="5">
        <v>0</v>
      </c>
      <c r="T202" s="8">
        <f t="shared" si="466"/>
        <v>0</v>
      </c>
      <c r="U202" s="6">
        <v>0</v>
      </c>
      <c r="V202" s="5">
        <v>0</v>
      </c>
      <c r="W202" s="8">
        <f t="shared" si="467"/>
        <v>0</v>
      </c>
      <c r="X202" s="6">
        <v>0</v>
      </c>
      <c r="Y202" s="5">
        <v>0</v>
      </c>
      <c r="Z202" s="8">
        <f t="shared" si="468"/>
        <v>0</v>
      </c>
      <c r="AA202" s="70">
        <v>40.001767856353638</v>
      </c>
      <c r="AB202" s="5">
        <v>248.88900000000001</v>
      </c>
      <c r="AC202" s="8">
        <f t="shared" si="469"/>
        <v>6221.9500121534757</v>
      </c>
      <c r="AD202" s="6">
        <v>0</v>
      </c>
      <c r="AE202" s="5">
        <v>0</v>
      </c>
      <c r="AF202" s="8">
        <f t="shared" si="470"/>
        <v>0</v>
      </c>
      <c r="AG202" s="6">
        <v>0</v>
      </c>
      <c r="AH202" s="5">
        <v>0</v>
      </c>
      <c r="AI202" s="8">
        <f t="shared" si="471"/>
        <v>0</v>
      </c>
      <c r="AJ202" s="6">
        <v>0</v>
      </c>
      <c r="AK202" s="5">
        <v>0</v>
      </c>
      <c r="AL202" s="8">
        <f t="shared" si="472"/>
        <v>0</v>
      </c>
      <c r="AM202" s="6">
        <v>0</v>
      </c>
      <c r="AN202" s="5">
        <v>0</v>
      </c>
      <c r="AO202" s="8">
        <f t="shared" si="473"/>
        <v>0</v>
      </c>
      <c r="AP202" s="6">
        <v>0</v>
      </c>
      <c r="AQ202" s="5">
        <v>0</v>
      </c>
      <c r="AR202" s="8">
        <f t="shared" si="474"/>
        <v>0</v>
      </c>
      <c r="AS202" s="6">
        <v>0</v>
      </c>
      <c r="AT202" s="5">
        <v>0</v>
      </c>
      <c r="AU202" s="8">
        <f t="shared" si="475"/>
        <v>0</v>
      </c>
      <c r="AV202" s="6">
        <v>0</v>
      </c>
      <c r="AW202" s="5">
        <v>0</v>
      </c>
      <c r="AX202" s="8">
        <f t="shared" si="476"/>
        <v>0</v>
      </c>
      <c r="AY202" s="6">
        <v>0</v>
      </c>
      <c r="AZ202" s="5">
        <v>0</v>
      </c>
      <c r="BA202" s="8">
        <f t="shared" si="477"/>
        <v>0</v>
      </c>
      <c r="BB202" s="70">
        <v>102.10218667084597</v>
      </c>
      <c r="BC202" s="5">
        <v>816.721</v>
      </c>
      <c r="BD202" s="8">
        <f t="shared" si="478"/>
        <v>7999.0549333964927</v>
      </c>
      <c r="BE202" s="6">
        <v>0</v>
      </c>
      <c r="BF202" s="5">
        <v>0</v>
      </c>
      <c r="BG202" s="8">
        <f t="shared" si="479"/>
        <v>0</v>
      </c>
      <c r="BH202" s="6">
        <v>0</v>
      </c>
      <c r="BI202" s="5">
        <v>0</v>
      </c>
      <c r="BJ202" s="8">
        <f t="shared" si="480"/>
        <v>0</v>
      </c>
      <c r="BK202" s="6">
        <v>0</v>
      </c>
      <c r="BL202" s="5">
        <v>0</v>
      </c>
      <c r="BM202" s="8">
        <f t="shared" si="481"/>
        <v>0</v>
      </c>
      <c r="BN202" s="6">
        <v>0</v>
      </c>
      <c r="BO202" s="5">
        <v>0</v>
      </c>
      <c r="BP202" s="8">
        <f t="shared" si="482"/>
        <v>0</v>
      </c>
      <c r="BQ202" s="6">
        <v>0</v>
      </c>
      <c r="BR202" s="5">
        <v>0</v>
      </c>
      <c r="BS202" s="8">
        <f t="shared" si="483"/>
        <v>0</v>
      </c>
      <c r="BT202" s="6">
        <v>0</v>
      </c>
      <c r="BU202" s="5">
        <v>0</v>
      </c>
      <c r="BV202" s="8">
        <f t="shared" si="484"/>
        <v>0</v>
      </c>
      <c r="BW202" s="6">
        <v>0</v>
      </c>
      <c r="BX202" s="5">
        <v>0</v>
      </c>
      <c r="BY202" s="8">
        <f t="shared" si="485"/>
        <v>0</v>
      </c>
      <c r="BZ202" s="6">
        <v>0</v>
      </c>
      <c r="CA202" s="5">
        <v>0</v>
      </c>
      <c r="CB202" s="8">
        <f t="shared" si="486"/>
        <v>0</v>
      </c>
      <c r="CC202" s="6">
        <v>0</v>
      </c>
      <c r="CD202" s="5">
        <v>0</v>
      </c>
      <c r="CE202" s="8">
        <f t="shared" si="487"/>
        <v>0</v>
      </c>
      <c r="CF202" s="6">
        <v>0</v>
      </c>
      <c r="CG202" s="5">
        <v>0</v>
      </c>
      <c r="CH202" s="8">
        <f t="shared" si="488"/>
        <v>0</v>
      </c>
      <c r="CI202" s="6">
        <v>0</v>
      </c>
      <c r="CJ202" s="5">
        <v>0</v>
      </c>
      <c r="CK202" s="8">
        <f t="shared" si="489"/>
        <v>0</v>
      </c>
      <c r="CL202" s="6"/>
      <c r="CM202" s="5"/>
      <c r="CN202" s="8"/>
      <c r="CO202" s="6">
        <v>0</v>
      </c>
      <c r="CP202" s="5">
        <v>0</v>
      </c>
      <c r="CQ202" s="8">
        <f t="shared" si="490"/>
        <v>0</v>
      </c>
      <c r="CR202" s="6">
        <v>0</v>
      </c>
      <c r="CS202" s="5">
        <v>0</v>
      </c>
      <c r="CT202" s="8">
        <f t="shared" si="491"/>
        <v>0</v>
      </c>
      <c r="CU202" s="6">
        <v>0</v>
      </c>
      <c r="CV202" s="5">
        <v>0</v>
      </c>
      <c r="CW202" s="8">
        <f t="shared" si="492"/>
        <v>0</v>
      </c>
      <c r="CX202" s="6">
        <v>0</v>
      </c>
      <c r="CY202" s="5">
        <v>0</v>
      </c>
      <c r="CZ202" s="8">
        <f t="shared" si="493"/>
        <v>0</v>
      </c>
      <c r="DA202" s="6">
        <v>0</v>
      </c>
      <c r="DB202" s="5">
        <v>0</v>
      </c>
      <c r="DC202" s="8">
        <f t="shared" si="494"/>
        <v>0</v>
      </c>
      <c r="DD202" s="6">
        <v>0</v>
      </c>
      <c r="DE202" s="5">
        <v>0</v>
      </c>
      <c r="DF202" s="8">
        <f t="shared" si="495"/>
        <v>0</v>
      </c>
      <c r="DG202" s="6">
        <v>0</v>
      </c>
      <c r="DH202" s="5">
        <v>0</v>
      </c>
      <c r="DI202" s="8">
        <f t="shared" si="496"/>
        <v>0</v>
      </c>
      <c r="DJ202" s="6">
        <v>0</v>
      </c>
      <c r="DK202" s="5">
        <v>0</v>
      </c>
      <c r="DL202" s="8">
        <f t="shared" si="497"/>
        <v>0</v>
      </c>
      <c r="DM202" s="6">
        <v>0</v>
      </c>
      <c r="DN202" s="5">
        <v>0</v>
      </c>
      <c r="DO202" s="8">
        <f t="shared" si="498"/>
        <v>0</v>
      </c>
      <c r="DP202" s="6">
        <v>0</v>
      </c>
      <c r="DQ202" s="5">
        <v>0</v>
      </c>
      <c r="DR202" s="8">
        <f t="shared" si="499"/>
        <v>0</v>
      </c>
      <c r="DS202" s="70">
        <v>127.60780544119541</v>
      </c>
      <c r="DT202" s="5">
        <v>3364.3710000000001</v>
      </c>
      <c r="DU202" s="8">
        <f t="shared" si="500"/>
        <v>26364.931113484112</v>
      </c>
      <c r="DV202" s="6">
        <v>0</v>
      </c>
      <c r="DW202" s="5">
        <v>0</v>
      </c>
      <c r="DX202" s="8">
        <f t="shared" si="501"/>
        <v>0</v>
      </c>
      <c r="DY202" s="13">
        <f t="shared" si="419"/>
        <v>320.61874975284087</v>
      </c>
      <c r="DZ202" s="8">
        <f t="shared" si="420"/>
        <v>4781.3080000000009</v>
      </c>
    </row>
    <row r="203" spans="1:130" ht="15" customHeight="1" x14ac:dyDescent="0.3">
      <c r="A203" s="54">
        <v>2021</v>
      </c>
      <c r="B203" s="55" t="s">
        <v>4</v>
      </c>
      <c r="C203" s="6">
        <v>0</v>
      </c>
      <c r="D203" s="5">
        <v>0</v>
      </c>
      <c r="E203" s="8">
        <f t="shared" si="502"/>
        <v>0</v>
      </c>
      <c r="F203" s="6">
        <v>0</v>
      </c>
      <c r="G203" s="5">
        <v>0</v>
      </c>
      <c r="H203" s="8">
        <f t="shared" si="462"/>
        <v>0</v>
      </c>
      <c r="I203" s="6">
        <v>0</v>
      </c>
      <c r="J203" s="5">
        <v>0</v>
      </c>
      <c r="K203" s="8">
        <f t="shared" si="463"/>
        <v>0</v>
      </c>
      <c r="L203" s="70">
        <v>4.36843</v>
      </c>
      <c r="M203" s="5">
        <v>89.978999999999999</v>
      </c>
      <c r="N203" s="8">
        <f t="shared" si="464"/>
        <v>20597.560221864605</v>
      </c>
      <c r="O203" s="6">
        <v>0</v>
      </c>
      <c r="P203" s="5">
        <v>0</v>
      </c>
      <c r="Q203" s="8">
        <f t="shared" si="465"/>
        <v>0</v>
      </c>
      <c r="R203" s="70">
        <v>33.781680000000001</v>
      </c>
      <c r="S203" s="5">
        <v>766.67100000000005</v>
      </c>
      <c r="T203" s="8">
        <f t="shared" si="466"/>
        <v>22694.874855246988</v>
      </c>
      <c r="U203" s="6">
        <v>0</v>
      </c>
      <c r="V203" s="5">
        <v>0</v>
      </c>
      <c r="W203" s="8">
        <f t="shared" si="467"/>
        <v>0</v>
      </c>
      <c r="X203" s="6">
        <v>0</v>
      </c>
      <c r="Y203" s="5">
        <v>0</v>
      </c>
      <c r="Z203" s="8">
        <f t="shared" si="468"/>
        <v>0</v>
      </c>
      <c r="AA203" s="70">
        <v>26.972999999999999</v>
      </c>
      <c r="AB203" s="5">
        <v>558.15300000000002</v>
      </c>
      <c r="AC203" s="8">
        <f t="shared" si="469"/>
        <v>20693.026359693027</v>
      </c>
      <c r="AD203" s="6">
        <v>0</v>
      </c>
      <c r="AE203" s="5">
        <v>0</v>
      </c>
      <c r="AF203" s="8">
        <f t="shared" si="470"/>
        <v>0</v>
      </c>
      <c r="AG203" s="6">
        <v>0</v>
      </c>
      <c r="AH203" s="5">
        <v>0</v>
      </c>
      <c r="AI203" s="8">
        <f t="shared" si="471"/>
        <v>0</v>
      </c>
      <c r="AJ203" s="6">
        <v>0</v>
      </c>
      <c r="AK203" s="5">
        <v>0</v>
      </c>
      <c r="AL203" s="8">
        <f t="shared" si="472"/>
        <v>0</v>
      </c>
      <c r="AM203" s="6">
        <v>0</v>
      </c>
      <c r="AN203" s="5">
        <v>0</v>
      </c>
      <c r="AO203" s="8">
        <f t="shared" si="473"/>
        <v>0</v>
      </c>
      <c r="AP203" s="6">
        <v>0</v>
      </c>
      <c r="AQ203" s="5">
        <v>0</v>
      </c>
      <c r="AR203" s="8">
        <f t="shared" si="474"/>
        <v>0</v>
      </c>
      <c r="AS203" s="6">
        <v>0</v>
      </c>
      <c r="AT203" s="5">
        <v>0</v>
      </c>
      <c r="AU203" s="8">
        <f t="shared" si="475"/>
        <v>0</v>
      </c>
      <c r="AV203" s="6">
        <v>0</v>
      </c>
      <c r="AW203" s="5">
        <v>0</v>
      </c>
      <c r="AX203" s="8">
        <f t="shared" si="476"/>
        <v>0</v>
      </c>
      <c r="AY203" s="6">
        <v>0</v>
      </c>
      <c r="AZ203" s="5">
        <v>0</v>
      </c>
      <c r="BA203" s="8">
        <f t="shared" si="477"/>
        <v>0</v>
      </c>
      <c r="BB203" s="70">
        <v>13.186999999999999</v>
      </c>
      <c r="BC203" s="5">
        <v>174.70599999999999</v>
      </c>
      <c r="BD203" s="8">
        <f t="shared" si="478"/>
        <v>13248.350648365815</v>
      </c>
      <c r="BE203" s="6">
        <v>0</v>
      </c>
      <c r="BF203" s="5">
        <v>0</v>
      </c>
      <c r="BG203" s="8">
        <f t="shared" si="479"/>
        <v>0</v>
      </c>
      <c r="BH203" s="6">
        <v>0</v>
      </c>
      <c r="BI203" s="5">
        <v>0</v>
      </c>
      <c r="BJ203" s="8">
        <f t="shared" si="480"/>
        <v>0</v>
      </c>
      <c r="BK203" s="6">
        <v>0</v>
      </c>
      <c r="BL203" s="5">
        <v>0</v>
      </c>
      <c r="BM203" s="8">
        <f t="shared" si="481"/>
        <v>0</v>
      </c>
      <c r="BN203" s="6">
        <v>0</v>
      </c>
      <c r="BO203" s="5">
        <v>0</v>
      </c>
      <c r="BP203" s="8">
        <f t="shared" si="482"/>
        <v>0</v>
      </c>
      <c r="BQ203" s="6">
        <v>0</v>
      </c>
      <c r="BR203" s="5">
        <v>0</v>
      </c>
      <c r="BS203" s="8">
        <f t="shared" si="483"/>
        <v>0</v>
      </c>
      <c r="BT203" s="6">
        <v>0</v>
      </c>
      <c r="BU203" s="5">
        <v>0</v>
      </c>
      <c r="BV203" s="8">
        <f t="shared" si="484"/>
        <v>0</v>
      </c>
      <c r="BW203" s="6">
        <v>0</v>
      </c>
      <c r="BX203" s="5">
        <v>0</v>
      </c>
      <c r="BY203" s="8">
        <f t="shared" si="485"/>
        <v>0</v>
      </c>
      <c r="BZ203" s="70">
        <v>10.959190000000001</v>
      </c>
      <c r="CA203" s="5">
        <v>348.98200000000003</v>
      </c>
      <c r="CB203" s="8">
        <f t="shared" si="486"/>
        <v>31843.776775473369</v>
      </c>
      <c r="CC203" s="6">
        <v>0</v>
      </c>
      <c r="CD203" s="5">
        <v>0</v>
      </c>
      <c r="CE203" s="8">
        <f t="shared" si="487"/>
        <v>0</v>
      </c>
      <c r="CF203" s="6">
        <v>0</v>
      </c>
      <c r="CG203" s="5">
        <v>0</v>
      </c>
      <c r="CH203" s="8">
        <f t="shared" si="488"/>
        <v>0</v>
      </c>
      <c r="CI203" s="6">
        <v>0</v>
      </c>
      <c r="CJ203" s="5">
        <v>0</v>
      </c>
      <c r="CK203" s="8">
        <f t="shared" si="489"/>
        <v>0</v>
      </c>
      <c r="CL203" s="6"/>
      <c r="CM203" s="5"/>
      <c r="CN203" s="8"/>
      <c r="CO203" s="6">
        <v>0</v>
      </c>
      <c r="CP203" s="5">
        <v>0</v>
      </c>
      <c r="CQ203" s="8">
        <f t="shared" si="490"/>
        <v>0</v>
      </c>
      <c r="CR203" s="6">
        <v>0</v>
      </c>
      <c r="CS203" s="5">
        <v>0</v>
      </c>
      <c r="CT203" s="8">
        <f t="shared" si="491"/>
        <v>0</v>
      </c>
      <c r="CU203" s="6">
        <v>0</v>
      </c>
      <c r="CV203" s="5">
        <v>0</v>
      </c>
      <c r="CW203" s="8">
        <f t="shared" si="492"/>
        <v>0</v>
      </c>
      <c r="CX203" s="6">
        <v>0</v>
      </c>
      <c r="CY203" s="5">
        <v>0</v>
      </c>
      <c r="CZ203" s="8">
        <f t="shared" si="493"/>
        <v>0</v>
      </c>
      <c r="DA203" s="6">
        <v>0</v>
      </c>
      <c r="DB203" s="5">
        <v>0</v>
      </c>
      <c r="DC203" s="8">
        <f t="shared" si="494"/>
        <v>0</v>
      </c>
      <c r="DD203" s="6">
        <v>0</v>
      </c>
      <c r="DE203" s="5">
        <v>0</v>
      </c>
      <c r="DF203" s="8">
        <f t="shared" si="495"/>
        <v>0</v>
      </c>
      <c r="DG203" s="6">
        <v>0</v>
      </c>
      <c r="DH203" s="5">
        <v>0</v>
      </c>
      <c r="DI203" s="8">
        <f t="shared" si="496"/>
        <v>0</v>
      </c>
      <c r="DJ203" s="6">
        <v>0</v>
      </c>
      <c r="DK203" s="5">
        <v>0</v>
      </c>
      <c r="DL203" s="8">
        <f t="shared" si="497"/>
        <v>0</v>
      </c>
      <c r="DM203" s="6">
        <v>0</v>
      </c>
      <c r="DN203" s="5">
        <v>0</v>
      </c>
      <c r="DO203" s="8">
        <f t="shared" si="498"/>
        <v>0</v>
      </c>
      <c r="DP203" s="6">
        <v>0</v>
      </c>
      <c r="DQ203" s="5">
        <v>0</v>
      </c>
      <c r="DR203" s="8">
        <f t="shared" si="499"/>
        <v>0</v>
      </c>
      <c r="DS203" s="70">
        <v>95.38</v>
      </c>
      <c r="DT203" s="5">
        <v>763.94100000000003</v>
      </c>
      <c r="DU203" s="8">
        <f t="shared" si="500"/>
        <v>8009.4464248270078</v>
      </c>
      <c r="DV203" s="6">
        <v>0</v>
      </c>
      <c r="DW203" s="5">
        <v>0</v>
      </c>
      <c r="DX203" s="8">
        <f t="shared" si="501"/>
        <v>0</v>
      </c>
      <c r="DY203" s="13">
        <f t="shared" si="419"/>
        <v>184.64929999999998</v>
      </c>
      <c r="DZ203" s="8">
        <f t="shared" si="420"/>
        <v>2702.4319999999998</v>
      </c>
    </row>
    <row r="204" spans="1:130" ht="15" customHeight="1" x14ac:dyDescent="0.3">
      <c r="A204" s="54">
        <v>2021</v>
      </c>
      <c r="B204" s="55" t="s">
        <v>5</v>
      </c>
      <c r="C204" s="6">
        <v>0</v>
      </c>
      <c r="D204" s="5">
        <v>0</v>
      </c>
      <c r="E204" s="8">
        <f>IF(C204=0,0,D204/C204*1000)</f>
        <v>0</v>
      </c>
      <c r="F204" s="6">
        <v>0</v>
      </c>
      <c r="G204" s="5">
        <v>0</v>
      </c>
      <c r="H204" s="8">
        <f t="shared" si="462"/>
        <v>0</v>
      </c>
      <c r="I204" s="6">
        <v>0</v>
      </c>
      <c r="J204" s="5">
        <v>0</v>
      </c>
      <c r="K204" s="8">
        <f t="shared" si="463"/>
        <v>0</v>
      </c>
      <c r="L204" s="67">
        <v>3.8115999999999999</v>
      </c>
      <c r="M204" s="68">
        <v>92.185000000000002</v>
      </c>
      <c r="N204" s="8">
        <f t="shared" si="464"/>
        <v>24185.381467100429</v>
      </c>
      <c r="O204" s="6">
        <v>0</v>
      </c>
      <c r="P204" s="5">
        <v>0</v>
      </c>
      <c r="Q204" s="8">
        <f t="shared" si="465"/>
        <v>0</v>
      </c>
      <c r="R204" s="6">
        <v>0</v>
      </c>
      <c r="S204" s="5">
        <v>0</v>
      </c>
      <c r="T204" s="8">
        <f t="shared" si="466"/>
        <v>0</v>
      </c>
      <c r="U204" s="6">
        <v>0</v>
      </c>
      <c r="V204" s="5">
        <v>0</v>
      </c>
      <c r="W204" s="8">
        <f t="shared" si="467"/>
        <v>0</v>
      </c>
      <c r="X204" s="6">
        <v>0</v>
      </c>
      <c r="Y204" s="5">
        <v>0</v>
      </c>
      <c r="Z204" s="8">
        <f t="shared" si="468"/>
        <v>0</v>
      </c>
      <c r="AA204" s="67">
        <v>25.15</v>
      </c>
      <c r="AB204" s="68">
        <v>568.53800000000001</v>
      </c>
      <c r="AC204" s="8">
        <f t="shared" si="469"/>
        <v>22605.884691848907</v>
      </c>
      <c r="AD204" s="6">
        <v>0</v>
      </c>
      <c r="AE204" s="5">
        <v>0</v>
      </c>
      <c r="AF204" s="8">
        <f t="shared" si="470"/>
        <v>0</v>
      </c>
      <c r="AG204" s="6">
        <v>0</v>
      </c>
      <c r="AH204" s="5">
        <v>0</v>
      </c>
      <c r="AI204" s="8">
        <f t="shared" si="471"/>
        <v>0</v>
      </c>
      <c r="AJ204" s="6">
        <v>0</v>
      </c>
      <c r="AK204" s="5">
        <v>0</v>
      </c>
      <c r="AL204" s="8">
        <f t="shared" si="472"/>
        <v>0</v>
      </c>
      <c r="AM204" s="6">
        <v>0</v>
      </c>
      <c r="AN204" s="5">
        <v>0</v>
      </c>
      <c r="AO204" s="8">
        <f t="shared" si="473"/>
        <v>0</v>
      </c>
      <c r="AP204" s="6">
        <v>0</v>
      </c>
      <c r="AQ204" s="5">
        <v>0</v>
      </c>
      <c r="AR204" s="8">
        <f t="shared" si="474"/>
        <v>0</v>
      </c>
      <c r="AS204" s="6">
        <v>0</v>
      </c>
      <c r="AT204" s="5">
        <v>0</v>
      </c>
      <c r="AU204" s="8">
        <f t="shared" si="475"/>
        <v>0</v>
      </c>
      <c r="AV204" s="6">
        <v>0</v>
      </c>
      <c r="AW204" s="5">
        <v>0</v>
      </c>
      <c r="AX204" s="8">
        <f t="shared" si="476"/>
        <v>0</v>
      </c>
      <c r="AY204" s="6">
        <v>0</v>
      </c>
      <c r="AZ204" s="5">
        <v>0</v>
      </c>
      <c r="BA204" s="8">
        <f t="shared" si="477"/>
        <v>0</v>
      </c>
      <c r="BB204" s="67">
        <v>46.567999999999998</v>
      </c>
      <c r="BC204" s="68">
        <v>1215.8140000000001</v>
      </c>
      <c r="BD204" s="8">
        <f t="shared" si="478"/>
        <v>26108.357670503352</v>
      </c>
      <c r="BE204" s="6">
        <v>0</v>
      </c>
      <c r="BF204" s="5">
        <v>0</v>
      </c>
      <c r="BG204" s="8">
        <f t="shared" si="479"/>
        <v>0</v>
      </c>
      <c r="BH204" s="6">
        <v>0</v>
      </c>
      <c r="BI204" s="5">
        <v>0</v>
      </c>
      <c r="BJ204" s="8">
        <f t="shared" si="480"/>
        <v>0</v>
      </c>
      <c r="BK204" s="67">
        <v>2.5760000000000001</v>
      </c>
      <c r="BL204" s="68">
        <v>50.273000000000003</v>
      </c>
      <c r="BM204" s="8">
        <f t="shared" si="481"/>
        <v>19515.916149068325</v>
      </c>
      <c r="BN204" s="6">
        <v>0</v>
      </c>
      <c r="BO204" s="5">
        <v>0</v>
      </c>
      <c r="BP204" s="8">
        <f t="shared" si="482"/>
        <v>0</v>
      </c>
      <c r="BQ204" s="6">
        <v>0</v>
      </c>
      <c r="BR204" s="5">
        <v>0</v>
      </c>
      <c r="BS204" s="8">
        <f t="shared" si="483"/>
        <v>0</v>
      </c>
      <c r="BT204" s="67">
        <v>13.37</v>
      </c>
      <c r="BU204" s="68">
        <v>280.24400000000003</v>
      </c>
      <c r="BV204" s="8">
        <f t="shared" si="484"/>
        <v>20960.658189977567</v>
      </c>
      <c r="BW204" s="6">
        <v>0</v>
      </c>
      <c r="BX204" s="5">
        <v>0</v>
      </c>
      <c r="BY204" s="8">
        <f t="shared" si="485"/>
        <v>0</v>
      </c>
      <c r="BZ204" s="67">
        <v>10.969010000000001</v>
      </c>
      <c r="CA204" s="68">
        <v>252.827</v>
      </c>
      <c r="CB204" s="8">
        <f t="shared" si="486"/>
        <v>23049.208634142913</v>
      </c>
      <c r="CC204" s="6">
        <v>0</v>
      </c>
      <c r="CD204" s="5">
        <v>0</v>
      </c>
      <c r="CE204" s="8">
        <f t="shared" si="487"/>
        <v>0</v>
      </c>
      <c r="CF204" s="6">
        <v>0</v>
      </c>
      <c r="CG204" s="5">
        <v>0</v>
      </c>
      <c r="CH204" s="8">
        <f t="shared" si="488"/>
        <v>0</v>
      </c>
      <c r="CI204" s="6">
        <v>0</v>
      </c>
      <c r="CJ204" s="5">
        <v>0</v>
      </c>
      <c r="CK204" s="8">
        <f t="shared" si="489"/>
        <v>0</v>
      </c>
      <c r="CL204" s="6"/>
      <c r="CM204" s="5"/>
      <c r="CN204" s="8"/>
      <c r="CO204" s="6">
        <v>0</v>
      </c>
      <c r="CP204" s="5">
        <v>0</v>
      </c>
      <c r="CQ204" s="8">
        <f t="shared" si="490"/>
        <v>0</v>
      </c>
      <c r="CR204" s="6">
        <v>0</v>
      </c>
      <c r="CS204" s="5">
        <v>0</v>
      </c>
      <c r="CT204" s="8">
        <f t="shared" si="491"/>
        <v>0</v>
      </c>
      <c r="CU204" s="6">
        <v>0</v>
      </c>
      <c r="CV204" s="5">
        <v>0</v>
      </c>
      <c r="CW204" s="8">
        <f t="shared" si="492"/>
        <v>0</v>
      </c>
      <c r="CX204" s="6">
        <v>0</v>
      </c>
      <c r="CY204" s="5">
        <v>0</v>
      </c>
      <c r="CZ204" s="8">
        <f t="shared" si="493"/>
        <v>0</v>
      </c>
      <c r="DA204" s="6">
        <v>0</v>
      </c>
      <c r="DB204" s="5">
        <v>0</v>
      </c>
      <c r="DC204" s="8">
        <f t="shared" si="494"/>
        <v>0</v>
      </c>
      <c r="DD204" s="6">
        <v>0</v>
      </c>
      <c r="DE204" s="5">
        <v>0</v>
      </c>
      <c r="DF204" s="8">
        <f t="shared" si="495"/>
        <v>0</v>
      </c>
      <c r="DG204" s="6">
        <v>0</v>
      </c>
      <c r="DH204" s="5">
        <v>0</v>
      </c>
      <c r="DI204" s="8">
        <f t="shared" si="496"/>
        <v>0</v>
      </c>
      <c r="DJ204" s="6">
        <v>0</v>
      </c>
      <c r="DK204" s="5">
        <v>0</v>
      </c>
      <c r="DL204" s="8">
        <f t="shared" si="497"/>
        <v>0</v>
      </c>
      <c r="DM204" s="6">
        <v>0</v>
      </c>
      <c r="DN204" s="5">
        <v>0</v>
      </c>
      <c r="DO204" s="8">
        <f t="shared" si="498"/>
        <v>0</v>
      </c>
      <c r="DP204" s="6">
        <v>0</v>
      </c>
      <c r="DQ204" s="5">
        <v>0</v>
      </c>
      <c r="DR204" s="8">
        <f t="shared" si="499"/>
        <v>0</v>
      </c>
      <c r="DS204" s="6">
        <v>0</v>
      </c>
      <c r="DT204" s="5">
        <v>0</v>
      </c>
      <c r="DU204" s="8">
        <f t="shared" si="500"/>
        <v>0</v>
      </c>
      <c r="DV204" s="67">
        <v>0.03</v>
      </c>
      <c r="DW204" s="68">
        <v>0.60599999999999998</v>
      </c>
      <c r="DX204" s="8">
        <f t="shared" si="501"/>
        <v>20200</v>
      </c>
      <c r="DY204" s="13">
        <f t="shared" si="419"/>
        <v>102.47460999999998</v>
      </c>
      <c r="DZ204" s="8">
        <f t="shared" si="420"/>
        <v>2460.4870000000001</v>
      </c>
    </row>
    <row r="205" spans="1:130" ht="15" customHeight="1" x14ac:dyDescent="0.3">
      <c r="A205" s="54">
        <v>2021</v>
      </c>
      <c r="B205" s="8" t="s">
        <v>6</v>
      </c>
      <c r="C205" s="6">
        <v>0</v>
      </c>
      <c r="D205" s="5">
        <v>0</v>
      </c>
      <c r="E205" s="8">
        <f t="shared" ref="E205:E212" si="503">IF(C205=0,0,D205/C205*1000)</f>
        <v>0</v>
      </c>
      <c r="F205" s="6">
        <v>0</v>
      </c>
      <c r="G205" s="5">
        <v>0</v>
      </c>
      <c r="H205" s="8">
        <f t="shared" si="462"/>
        <v>0</v>
      </c>
      <c r="I205" s="6">
        <v>0</v>
      </c>
      <c r="J205" s="5">
        <v>0</v>
      </c>
      <c r="K205" s="8">
        <f t="shared" si="463"/>
        <v>0</v>
      </c>
      <c r="L205" s="71">
        <v>2.5920000000000001</v>
      </c>
      <c r="M205" s="72">
        <v>127.196</v>
      </c>
      <c r="N205" s="8">
        <f t="shared" si="464"/>
        <v>49072.530864197535</v>
      </c>
      <c r="O205" s="6">
        <v>0</v>
      </c>
      <c r="P205" s="5">
        <v>0</v>
      </c>
      <c r="Q205" s="8">
        <f t="shared" si="465"/>
        <v>0</v>
      </c>
      <c r="R205" s="6">
        <v>0</v>
      </c>
      <c r="S205" s="5">
        <v>0</v>
      </c>
      <c r="T205" s="8">
        <f t="shared" si="466"/>
        <v>0</v>
      </c>
      <c r="U205" s="6">
        <v>0</v>
      </c>
      <c r="V205" s="5">
        <v>0</v>
      </c>
      <c r="W205" s="8">
        <f t="shared" si="467"/>
        <v>0</v>
      </c>
      <c r="X205" s="6">
        <v>0</v>
      </c>
      <c r="Y205" s="5">
        <v>0</v>
      </c>
      <c r="Z205" s="8">
        <f t="shared" si="468"/>
        <v>0</v>
      </c>
      <c r="AA205" s="71">
        <v>15.1912</v>
      </c>
      <c r="AB205" s="72">
        <v>365.85199999999998</v>
      </c>
      <c r="AC205" s="8">
        <f t="shared" si="469"/>
        <v>24083.153404602661</v>
      </c>
      <c r="AD205" s="6">
        <v>0</v>
      </c>
      <c r="AE205" s="5">
        <v>0</v>
      </c>
      <c r="AF205" s="8">
        <f t="shared" si="470"/>
        <v>0</v>
      </c>
      <c r="AG205" s="6">
        <v>0</v>
      </c>
      <c r="AH205" s="5">
        <v>0</v>
      </c>
      <c r="AI205" s="8">
        <f t="shared" si="471"/>
        <v>0</v>
      </c>
      <c r="AJ205" s="6">
        <v>0</v>
      </c>
      <c r="AK205" s="5">
        <v>0</v>
      </c>
      <c r="AL205" s="8">
        <f t="shared" si="472"/>
        <v>0</v>
      </c>
      <c r="AM205" s="6">
        <v>0</v>
      </c>
      <c r="AN205" s="5">
        <v>0</v>
      </c>
      <c r="AO205" s="8">
        <f t="shared" si="473"/>
        <v>0</v>
      </c>
      <c r="AP205" s="6">
        <v>0</v>
      </c>
      <c r="AQ205" s="5">
        <v>0</v>
      </c>
      <c r="AR205" s="8">
        <f t="shared" si="474"/>
        <v>0</v>
      </c>
      <c r="AS205" s="6">
        <v>0</v>
      </c>
      <c r="AT205" s="5">
        <v>0</v>
      </c>
      <c r="AU205" s="8">
        <f t="shared" si="475"/>
        <v>0</v>
      </c>
      <c r="AV205" s="6">
        <v>0</v>
      </c>
      <c r="AW205" s="5">
        <v>0</v>
      </c>
      <c r="AX205" s="8">
        <f t="shared" si="476"/>
        <v>0</v>
      </c>
      <c r="AY205" s="6">
        <v>0</v>
      </c>
      <c r="AZ205" s="5">
        <v>0</v>
      </c>
      <c r="BA205" s="8">
        <f t="shared" si="477"/>
        <v>0</v>
      </c>
      <c r="BB205" s="71">
        <v>32.383000000000003</v>
      </c>
      <c r="BC205" s="72">
        <v>1140.4459999999999</v>
      </c>
      <c r="BD205" s="8">
        <f t="shared" si="478"/>
        <v>35217.428897878512</v>
      </c>
      <c r="BE205" s="6">
        <v>0</v>
      </c>
      <c r="BF205" s="5">
        <v>0</v>
      </c>
      <c r="BG205" s="8">
        <f t="shared" si="479"/>
        <v>0</v>
      </c>
      <c r="BH205" s="6">
        <v>0</v>
      </c>
      <c r="BI205" s="5">
        <v>0</v>
      </c>
      <c r="BJ205" s="8">
        <f t="shared" si="480"/>
        <v>0</v>
      </c>
      <c r="BK205" s="71">
        <v>3.3119999999999998</v>
      </c>
      <c r="BL205" s="72">
        <v>73.891999999999996</v>
      </c>
      <c r="BM205" s="8">
        <f t="shared" si="481"/>
        <v>22310.38647342995</v>
      </c>
      <c r="BN205" s="6">
        <v>0</v>
      </c>
      <c r="BO205" s="5">
        <v>0</v>
      </c>
      <c r="BP205" s="8">
        <f t="shared" si="482"/>
        <v>0</v>
      </c>
      <c r="BQ205" s="6">
        <v>0</v>
      </c>
      <c r="BR205" s="5">
        <v>0</v>
      </c>
      <c r="BS205" s="8">
        <f t="shared" si="483"/>
        <v>0</v>
      </c>
      <c r="BT205" s="71">
        <v>5.766</v>
      </c>
      <c r="BU205" s="72">
        <v>255.30600000000001</v>
      </c>
      <c r="BV205" s="8">
        <f t="shared" si="484"/>
        <v>44277.835587929236</v>
      </c>
      <c r="BW205" s="6">
        <v>0</v>
      </c>
      <c r="BX205" s="5">
        <v>0</v>
      </c>
      <c r="BY205" s="8">
        <f t="shared" si="485"/>
        <v>0</v>
      </c>
      <c r="BZ205" s="71">
        <v>5.2519600000000004</v>
      </c>
      <c r="CA205" s="72">
        <v>197.24600000000001</v>
      </c>
      <c r="CB205" s="8">
        <f t="shared" si="486"/>
        <v>37556.645519006241</v>
      </c>
      <c r="CC205" s="6">
        <v>0</v>
      </c>
      <c r="CD205" s="5">
        <v>0</v>
      </c>
      <c r="CE205" s="8">
        <f t="shared" si="487"/>
        <v>0</v>
      </c>
      <c r="CF205" s="6">
        <v>0</v>
      </c>
      <c r="CG205" s="5">
        <v>0</v>
      </c>
      <c r="CH205" s="8">
        <f t="shared" si="488"/>
        <v>0</v>
      </c>
      <c r="CI205" s="6">
        <v>0</v>
      </c>
      <c r="CJ205" s="5">
        <v>0</v>
      </c>
      <c r="CK205" s="8">
        <f t="shared" si="489"/>
        <v>0</v>
      </c>
      <c r="CL205" s="6"/>
      <c r="CM205" s="5"/>
      <c r="CN205" s="8"/>
      <c r="CO205" s="6">
        <v>0</v>
      </c>
      <c r="CP205" s="5">
        <v>0</v>
      </c>
      <c r="CQ205" s="8">
        <f t="shared" si="490"/>
        <v>0</v>
      </c>
      <c r="CR205" s="6">
        <v>0</v>
      </c>
      <c r="CS205" s="5">
        <v>0</v>
      </c>
      <c r="CT205" s="8">
        <f t="shared" si="491"/>
        <v>0</v>
      </c>
      <c r="CU205" s="6">
        <v>0</v>
      </c>
      <c r="CV205" s="5">
        <v>0</v>
      </c>
      <c r="CW205" s="8">
        <f t="shared" si="492"/>
        <v>0</v>
      </c>
      <c r="CX205" s="6">
        <v>0</v>
      </c>
      <c r="CY205" s="5">
        <v>0</v>
      </c>
      <c r="CZ205" s="8">
        <f t="shared" si="493"/>
        <v>0</v>
      </c>
      <c r="DA205" s="6">
        <v>0</v>
      </c>
      <c r="DB205" s="5">
        <v>0</v>
      </c>
      <c r="DC205" s="8">
        <f t="shared" si="494"/>
        <v>0</v>
      </c>
      <c r="DD205" s="6">
        <v>0</v>
      </c>
      <c r="DE205" s="5">
        <v>0</v>
      </c>
      <c r="DF205" s="8">
        <f t="shared" si="495"/>
        <v>0</v>
      </c>
      <c r="DG205" s="6">
        <v>0</v>
      </c>
      <c r="DH205" s="5">
        <v>0</v>
      </c>
      <c r="DI205" s="8">
        <f t="shared" si="496"/>
        <v>0</v>
      </c>
      <c r="DJ205" s="6">
        <v>0</v>
      </c>
      <c r="DK205" s="5">
        <v>0</v>
      </c>
      <c r="DL205" s="8">
        <f t="shared" si="497"/>
        <v>0</v>
      </c>
      <c r="DM205" s="6">
        <v>0</v>
      </c>
      <c r="DN205" s="5">
        <v>0</v>
      </c>
      <c r="DO205" s="8">
        <f t="shared" si="498"/>
        <v>0</v>
      </c>
      <c r="DP205" s="6">
        <v>0</v>
      </c>
      <c r="DQ205" s="5">
        <v>0</v>
      </c>
      <c r="DR205" s="8">
        <f t="shared" si="499"/>
        <v>0</v>
      </c>
      <c r="DS205" s="6">
        <v>0</v>
      </c>
      <c r="DT205" s="5">
        <v>0</v>
      </c>
      <c r="DU205" s="8">
        <f t="shared" si="500"/>
        <v>0</v>
      </c>
      <c r="DV205" s="6">
        <v>0</v>
      </c>
      <c r="DW205" s="5">
        <v>0</v>
      </c>
      <c r="DX205" s="8">
        <f t="shared" si="501"/>
        <v>0</v>
      </c>
      <c r="DY205" s="13">
        <f t="shared" si="419"/>
        <v>64.496160000000003</v>
      </c>
      <c r="DZ205" s="8">
        <f t="shared" si="420"/>
        <v>2159.9379999999996</v>
      </c>
    </row>
    <row r="206" spans="1:130" ht="15" customHeight="1" x14ac:dyDescent="0.3">
      <c r="A206" s="54">
        <v>2021</v>
      </c>
      <c r="B206" s="55" t="s">
        <v>7</v>
      </c>
      <c r="C206" s="6">
        <v>0</v>
      </c>
      <c r="D206" s="5">
        <v>0</v>
      </c>
      <c r="E206" s="8">
        <f t="shared" si="503"/>
        <v>0</v>
      </c>
      <c r="F206" s="6">
        <v>0</v>
      </c>
      <c r="G206" s="5">
        <v>0</v>
      </c>
      <c r="H206" s="8">
        <f t="shared" si="462"/>
        <v>0</v>
      </c>
      <c r="I206" s="6">
        <v>0</v>
      </c>
      <c r="J206" s="5">
        <v>0</v>
      </c>
      <c r="K206" s="8">
        <f t="shared" si="463"/>
        <v>0</v>
      </c>
      <c r="L206" s="70">
        <v>34.86186</v>
      </c>
      <c r="M206" s="5">
        <v>888.10599999999999</v>
      </c>
      <c r="N206" s="8">
        <f t="shared" si="464"/>
        <v>25475.003341760883</v>
      </c>
      <c r="O206" s="6">
        <v>0</v>
      </c>
      <c r="P206" s="5">
        <v>0</v>
      </c>
      <c r="Q206" s="8">
        <f t="shared" si="465"/>
        <v>0</v>
      </c>
      <c r="R206" s="6">
        <v>0</v>
      </c>
      <c r="S206" s="5">
        <v>0</v>
      </c>
      <c r="T206" s="8">
        <f t="shared" si="466"/>
        <v>0</v>
      </c>
      <c r="U206" s="6">
        <v>0</v>
      </c>
      <c r="V206" s="5">
        <v>0</v>
      </c>
      <c r="W206" s="8">
        <f t="shared" si="467"/>
        <v>0</v>
      </c>
      <c r="X206" s="6">
        <v>0</v>
      </c>
      <c r="Y206" s="5">
        <v>0</v>
      </c>
      <c r="Z206" s="8">
        <f t="shared" si="468"/>
        <v>0</v>
      </c>
      <c r="AA206" s="70">
        <v>18.277000000000001</v>
      </c>
      <c r="AB206" s="5">
        <v>480.31200000000001</v>
      </c>
      <c r="AC206" s="8">
        <f t="shared" si="469"/>
        <v>26279.58636537725</v>
      </c>
      <c r="AD206" s="6">
        <v>0</v>
      </c>
      <c r="AE206" s="5">
        <v>0</v>
      </c>
      <c r="AF206" s="8">
        <f t="shared" si="470"/>
        <v>0</v>
      </c>
      <c r="AG206" s="6">
        <v>0</v>
      </c>
      <c r="AH206" s="5">
        <v>0</v>
      </c>
      <c r="AI206" s="8">
        <f t="shared" si="471"/>
        <v>0</v>
      </c>
      <c r="AJ206" s="6">
        <v>0</v>
      </c>
      <c r="AK206" s="5">
        <v>0</v>
      </c>
      <c r="AL206" s="8">
        <f t="shared" si="472"/>
        <v>0</v>
      </c>
      <c r="AM206" s="6">
        <v>0</v>
      </c>
      <c r="AN206" s="5">
        <v>0</v>
      </c>
      <c r="AO206" s="8">
        <f t="shared" si="473"/>
        <v>0</v>
      </c>
      <c r="AP206" s="6">
        <v>0</v>
      </c>
      <c r="AQ206" s="5">
        <v>0</v>
      </c>
      <c r="AR206" s="8">
        <f t="shared" si="474"/>
        <v>0</v>
      </c>
      <c r="AS206" s="6">
        <v>0</v>
      </c>
      <c r="AT206" s="5">
        <v>0</v>
      </c>
      <c r="AU206" s="8">
        <f t="shared" si="475"/>
        <v>0</v>
      </c>
      <c r="AV206" s="6">
        <v>0</v>
      </c>
      <c r="AW206" s="5">
        <v>0</v>
      </c>
      <c r="AX206" s="8">
        <f t="shared" si="476"/>
        <v>0</v>
      </c>
      <c r="AY206" s="6">
        <v>0</v>
      </c>
      <c r="AZ206" s="5">
        <v>0</v>
      </c>
      <c r="BA206" s="8">
        <f t="shared" si="477"/>
        <v>0</v>
      </c>
      <c r="BB206" s="70">
        <v>13.194000000000001</v>
      </c>
      <c r="BC206" s="5">
        <v>430.33699999999999</v>
      </c>
      <c r="BD206" s="8">
        <f t="shared" si="478"/>
        <v>32616.113384871907</v>
      </c>
      <c r="BE206" s="6">
        <v>0</v>
      </c>
      <c r="BF206" s="5">
        <v>0</v>
      </c>
      <c r="BG206" s="8">
        <f t="shared" si="479"/>
        <v>0</v>
      </c>
      <c r="BH206" s="6">
        <v>0</v>
      </c>
      <c r="BI206" s="5">
        <v>0</v>
      </c>
      <c r="BJ206" s="8">
        <f t="shared" si="480"/>
        <v>0</v>
      </c>
      <c r="BK206" s="70">
        <v>2.8981500000000002</v>
      </c>
      <c r="BL206" s="5">
        <v>69.787000000000006</v>
      </c>
      <c r="BM206" s="8">
        <f t="shared" si="481"/>
        <v>24079.844038438314</v>
      </c>
      <c r="BN206" s="6">
        <v>0</v>
      </c>
      <c r="BO206" s="5">
        <v>0</v>
      </c>
      <c r="BP206" s="8">
        <f t="shared" si="482"/>
        <v>0</v>
      </c>
      <c r="BQ206" s="6">
        <v>0</v>
      </c>
      <c r="BR206" s="5">
        <v>0</v>
      </c>
      <c r="BS206" s="8">
        <f t="shared" si="483"/>
        <v>0</v>
      </c>
      <c r="BT206" s="6">
        <v>0</v>
      </c>
      <c r="BU206" s="5">
        <v>0</v>
      </c>
      <c r="BV206" s="8">
        <f t="shared" si="484"/>
        <v>0</v>
      </c>
      <c r="BW206" s="6">
        <v>0</v>
      </c>
      <c r="BX206" s="5">
        <v>0</v>
      </c>
      <c r="BY206" s="8">
        <f t="shared" si="485"/>
        <v>0</v>
      </c>
      <c r="BZ206" s="70">
        <v>2.88</v>
      </c>
      <c r="CA206" s="5">
        <v>61.055999999999997</v>
      </c>
      <c r="CB206" s="8">
        <f t="shared" si="486"/>
        <v>21200</v>
      </c>
      <c r="CC206" s="6">
        <v>0</v>
      </c>
      <c r="CD206" s="5">
        <v>0</v>
      </c>
      <c r="CE206" s="8">
        <f t="shared" si="487"/>
        <v>0</v>
      </c>
      <c r="CF206" s="6">
        <v>0</v>
      </c>
      <c r="CG206" s="5">
        <v>0</v>
      </c>
      <c r="CH206" s="8">
        <f t="shared" si="488"/>
        <v>0</v>
      </c>
      <c r="CI206" s="6">
        <v>0</v>
      </c>
      <c r="CJ206" s="5">
        <v>0</v>
      </c>
      <c r="CK206" s="8">
        <f t="shared" si="489"/>
        <v>0</v>
      </c>
      <c r="CL206" s="6"/>
      <c r="CM206" s="5"/>
      <c r="CN206" s="8"/>
      <c r="CO206" s="6">
        <v>0</v>
      </c>
      <c r="CP206" s="5">
        <v>0</v>
      </c>
      <c r="CQ206" s="8">
        <f t="shared" si="490"/>
        <v>0</v>
      </c>
      <c r="CR206" s="6">
        <v>0</v>
      </c>
      <c r="CS206" s="5">
        <v>0</v>
      </c>
      <c r="CT206" s="8">
        <f t="shared" si="491"/>
        <v>0</v>
      </c>
      <c r="CU206" s="6">
        <v>0</v>
      </c>
      <c r="CV206" s="5">
        <v>0</v>
      </c>
      <c r="CW206" s="8">
        <f t="shared" si="492"/>
        <v>0</v>
      </c>
      <c r="CX206" s="6">
        <v>0</v>
      </c>
      <c r="CY206" s="5">
        <v>0</v>
      </c>
      <c r="CZ206" s="8">
        <f t="shared" si="493"/>
        <v>0</v>
      </c>
      <c r="DA206" s="6">
        <v>0</v>
      </c>
      <c r="DB206" s="5">
        <v>0</v>
      </c>
      <c r="DC206" s="8">
        <f t="shared" si="494"/>
        <v>0</v>
      </c>
      <c r="DD206" s="6">
        <v>0</v>
      </c>
      <c r="DE206" s="5">
        <v>0</v>
      </c>
      <c r="DF206" s="8">
        <f t="shared" si="495"/>
        <v>0</v>
      </c>
      <c r="DG206" s="6">
        <v>0</v>
      </c>
      <c r="DH206" s="5">
        <v>0</v>
      </c>
      <c r="DI206" s="8">
        <f t="shared" si="496"/>
        <v>0</v>
      </c>
      <c r="DJ206" s="6">
        <v>0</v>
      </c>
      <c r="DK206" s="5">
        <v>0</v>
      </c>
      <c r="DL206" s="8">
        <f t="shared" si="497"/>
        <v>0</v>
      </c>
      <c r="DM206" s="6">
        <v>0</v>
      </c>
      <c r="DN206" s="5">
        <v>0</v>
      </c>
      <c r="DO206" s="8">
        <f t="shared" si="498"/>
        <v>0</v>
      </c>
      <c r="DP206" s="6">
        <v>0</v>
      </c>
      <c r="DQ206" s="5">
        <v>0</v>
      </c>
      <c r="DR206" s="8">
        <f t="shared" si="499"/>
        <v>0</v>
      </c>
      <c r="DS206" s="6">
        <v>0</v>
      </c>
      <c r="DT206" s="5">
        <v>0</v>
      </c>
      <c r="DU206" s="8">
        <f t="shared" si="500"/>
        <v>0</v>
      </c>
      <c r="DV206" s="70">
        <v>1.9E-2</v>
      </c>
      <c r="DW206" s="5">
        <v>0.46</v>
      </c>
      <c r="DX206" s="8">
        <f t="shared" si="501"/>
        <v>24210.526315789477</v>
      </c>
      <c r="DY206" s="13">
        <f t="shared" si="419"/>
        <v>72.130009999999999</v>
      </c>
      <c r="DZ206" s="8">
        <f t="shared" si="420"/>
        <v>1930.058</v>
      </c>
    </row>
    <row r="207" spans="1:130" ht="15" customHeight="1" x14ac:dyDescent="0.3">
      <c r="A207" s="54">
        <v>2021</v>
      </c>
      <c r="B207" s="55" t="s">
        <v>8</v>
      </c>
      <c r="C207" s="6">
        <v>0</v>
      </c>
      <c r="D207" s="5">
        <v>0</v>
      </c>
      <c r="E207" s="8">
        <f t="shared" si="503"/>
        <v>0</v>
      </c>
      <c r="F207" s="6">
        <v>0</v>
      </c>
      <c r="G207" s="5">
        <v>0</v>
      </c>
      <c r="H207" s="8">
        <f t="shared" si="462"/>
        <v>0</v>
      </c>
      <c r="I207" s="6">
        <v>0</v>
      </c>
      <c r="J207" s="5">
        <v>0</v>
      </c>
      <c r="K207" s="8">
        <f t="shared" si="463"/>
        <v>0</v>
      </c>
      <c r="L207" s="70">
        <v>17.820319999999999</v>
      </c>
      <c r="M207" s="5">
        <v>395.35399999999998</v>
      </c>
      <c r="N207" s="8">
        <f t="shared" si="464"/>
        <v>22185.572425186529</v>
      </c>
      <c r="O207" s="6">
        <v>0</v>
      </c>
      <c r="P207" s="5">
        <v>0</v>
      </c>
      <c r="Q207" s="8">
        <f t="shared" si="465"/>
        <v>0</v>
      </c>
      <c r="R207" s="6">
        <v>0</v>
      </c>
      <c r="S207" s="5">
        <v>0</v>
      </c>
      <c r="T207" s="8">
        <f t="shared" si="466"/>
        <v>0</v>
      </c>
      <c r="U207" s="6">
        <v>0</v>
      </c>
      <c r="V207" s="5">
        <v>0</v>
      </c>
      <c r="W207" s="8">
        <f t="shared" si="467"/>
        <v>0</v>
      </c>
      <c r="X207" s="6">
        <v>0</v>
      </c>
      <c r="Y207" s="5">
        <v>0</v>
      </c>
      <c r="Z207" s="8">
        <f t="shared" si="468"/>
        <v>0</v>
      </c>
      <c r="AA207" s="70">
        <v>31.183540000000001</v>
      </c>
      <c r="AB207" s="5">
        <v>733.19299999999998</v>
      </c>
      <c r="AC207" s="8">
        <f t="shared" si="469"/>
        <v>23512.179823073326</v>
      </c>
      <c r="AD207" s="6">
        <v>0</v>
      </c>
      <c r="AE207" s="5">
        <v>0</v>
      </c>
      <c r="AF207" s="8">
        <f t="shared" si="470"/>
        <v>0</v>
      </c>
      <c r="AG207" s="6">
        <v>0</v>
      </c>
      <c r="AH207" s="5">
        <v>0</v>
      </c>
      <c r="AI207" s="8">
        <f t="shared" si="471"/>
        <v>0</v>
      </c>
      <c r="AJ207" s="6">
        <v>0</v>
      </c>
      <c r="AK207" s="5">
        <v>0</v>
      </c>
      <c r="AL207" s="8">
        <f t="shared" si="472"/>
        <v>0</v>
      </c>
      <c r="AM207" s="6">
        <v>0</v>
      </c>
      <c r="AN207" s="5">
        <v>0</v>
      </c>
      <c r="AO207" s="8">
        <f t="shared" si="473"/>
        <v>0</v>
      </c>
      <c r="AP207" s="6">
        <v>0</v>
      </c>
      <c r="AQ207" s="5">
        <v>0</v>
      </c>
      <c r="AR207" s="8">
        <f t="shared" si="474"/>
        <v>0</v>
      </c>
      <c r="AS207" s="6">
        <v>0</v>
      </c>
      <c r="AT207" s="5">
        <v>0</v>
      </c>
      <c r="AU207" s="8">
        <f t="shared" si="475"/>
        <v>0</v>
      </c>
      <c r="AV207" s="6">
        <v>0</v>
      </c>
      <c r="AW207" s="5">
        <v>0</v>
      </c>
      <c r="AX207" s="8">
        <f t="shared" si="476"/>
        <v>0</v>
      </c>
      <c r="AY207" s="6">
        <v>0</v>
      </c>
      <c r="AZ207" s="5">
        <v>0</v>
      </c>
      <c r="BA207" s="8">
        <f t="shared" si="477"/>
        <v>0</v>
      </c>
      <c r="BB207" s="70">
        <v>2.08</v>
      </c>
      <c r="BC207" s="5">
        <v>112.408</v>
      </c>
      <c r="BD207" s="8">
        <f t="shared" si="478"/>
        <v>54042.307692307688</v>
      </c>
      <c r="BE207" s="6">
        <v>0</v>
      </c>
      <c r="BF207" s="5">
        <v>0</v>
      </c>
      <c r="BG207" s="8">
        <f t="shared" si="479"/>
        <v>0</v>
      </c>
      <c r="BH207" s="6">
        <v>0</v>
      </c>
      <c r="BI207" s="5">
        <v>0</v>
      </c>
      <c r="BJ207" s="8">
        <f t="shared" si="480"/>
        <v>0</v>
      </c>
      <c r="BK207" s="6">
        <v>0</v>
      </c>
      <c r="BL207" s="5">
        <v>0</v>
      </c>
      <c r="BM207" s="8">
        <f t="shared" si="481"/>
        <v>0</v>
      </c>
      <c r="BN207" s="6">
        <v>0</v>
      </c>
      <c r="BO207" s="5">
        <v>0</v>
      </c>
      <c r="BP207" s="8">
        <f t="shared" si="482"/>
        <v>0</v>
      </c>
      <c r="BQ207" s="6">
        <v>0</v>
      </c>
      <c r="BR207" s="5">
        <v>0</v>
      </c>
      <c r="BS207" s="8">
        <f t="shared" si="483"/>
        <v>0</v>
      </c>
      <c r="BT207" s="6">
        <v>0</v>
      </c>
      <c r="BU207" s="5">
        <v>0</v>
      </c>
      <c r="BV207" s="8">
        <f t="shared" si="484"/>
        <v>0</v>
      </c>
      <c r="BW207" s="6">
        <v>0</v>
      </c>
      <c r="BX207" s="5">
        <v>0</v>
      </c>
      <c r="BY207" s="8">
        <f t="shared" si="485"/>
        <v>0</v>
      </c>
      <c r="BZ207" s="70">
        <v>3.895</v>
      </c>
      <c r="CA207" s="5">
        <v>84.33</v>
      </c>
      <c r="CB207" s="8">
        <f t="shared" si="486"/>
        <v>21650.834403080873</v>
      </c>
      <c r="CC207" s="6">
        <v>0</v>
      </c>
      <c r="CD207" s="5">
        <v>0</v>
      </c>
      <c r="CE207" s="8">
        <f t="shared" si="487"/>
        <v>0</v>
      </c>
      <c r="CF207" s="6">
        <v>0</v>
      </c>
      <c r="CG207" s="5">
        <v>0</v>
      </c>
      <c r="CH207" s="8">
        <f t="shared" si="488"/>
        <v>0</v>
      </c>
      <c r="CI207" s="6">
        <v>0</v>
      </c>
      <c r="CJ207" s="5">
        <v>0</v>
      </c>
      <c r="CK207" s="8">
        <f t="shared" si="489"/>
        <v>0</v>
      </c>
      <c r="CL207" s="6"/>
      <c r="CM207" s="5"/>
      <c r="CN207" s="8"/>
      <c r="CO207" s="6">
        <v>0</v>
      </c>
      <c r="CP207" s="5">
        <v>0</v>
      </c>
      <c r="CQ207" s="8">
        <f t="shared" si="490"/>
        <v>0</v>
      </c>
      <c r="CR207" s="6">
        <v>0</v>
      </c>
      <c r="CS207" s="5">
        <v>0</v>
      </c>
      <c r="CT207" s="8">
        <f t="shared" si="491"/>
        <v>0</v>
      </c>
      <c r="CU207" s="6">
        <v>0</v>
      </c>
      <c r="CV207" s="5">
        <v>0</v>
      </c>
      <c r="CW207" s="8">
        <f t="shared" si="492"/>
        <v>0</v>
      </c>
      <c r="CX207" s="6">
        <v>0</v>
      </c>
      <c r="CY207" s="5">
        <v>0</v>
      </c>
      <c r="CZ207" s="8">
        <f t="shared" si="493"/>
        <v>0</v>
      </c>
      <c r="DA207" s="6">
        <v>0</v>
      </c>
      <c r="DB207" s="5">
        <v>0</v>
      </c>
      <c r="DC207" s="8">
        <f t="shared" si="494"/>
        <v>0</v>
      </c>
      <c r="DD207" s="6">
        <v>0</v>
      </c>
      <c r="DE207" s="5">
        <v>0</v>
      </c>
      <c r="DF207" s="8">
        <f t="shared" si="495"/>
        <v>0</v>
      </c>
      <c r="DG207" s="6">
        <v>0</v>
      </c>
      <c r="DH207" s="5">
        <v>0</v>
      </c>
      <c r="DI207" s="8">
        <f t="shared" si="496"/>
        <v>0</v>
      </c>
      <c r="DJ207" s="6">
        <v>0</v>
      </c>
      <c r="DK207" s="5">
        <v>0</v>
      </c>
      <c r="DL207" s="8">
        <f t="shared" si="497"/>
        <v>0</v>
      </c>
      <c r="DM207" s="6">
        <v>0</v>
      </c>
      <c r="DN207" s="5">
        <v>0</v>
      </c>
      <c r="DO207" s="8">
        <f t="shared" si="498"/>
        <v>0</v>
      </c>
      <c r="DP207" s="6">
        <v>0</v>
      </c>
      <c r="DQ207" s="5">
        <v>0</v>
      </c>
      <c r="DR207" s="8">
        <f t="shared" si="499"/>
        <v>0</v>
      </c>
      <c r="DS207" s="6">
        <v>0</v>
      </c>
      <c r="DT207" s="5">
        <v>0</v>
      </c>
      <c r="DU207" s="8">
        <f t="shared" si="500"/>
        <v>0</v>
      </c>
      <c r="DV207" s="6">
        <v>0</v>
      </c>
      <c r="DW207" s="5">
        <v>0</v>
      </c>
      <c r="DX207" s="8">
        <f t="shared" si="501"/>
        <v>0</v>
      </c>
      <c r="DY207" s="13">
        <f t="shared" si="419"/>
        <v>54.978859999999997</v>
      </c>
      <c r="DZ207" s="8">
        <f t="shared" si="420"/>
        <v>1325.2849999999999</v>
      </c>
    </row>
    <row r="208" spans="1:130" ht="15" customHeight="1" x14ac:dyDescent="0.3">
      <c r="A208" s="54">
        <v>2021</v>
      </c>
      <c r="B208" s="55" t="s">
        <v>9</v>
      </c>
      <c r="C208" s="6">
        <v>0</v>
      </c>
      <c r="D208" s="5">
        <v>0</v>
      </c>
      <c r="E208" s="8">
        <f t="shared" si="503"/>
        <v>0</v>
      </c>
      <c r="F208" s="6">
        <v>0</v>
      </c>
      <c r="G208" s="5">
        <v>0</v>
      </c>
      <c r="H208" s="8">
        <f t="shared" si="462"/>
        <v>0</v>
      </c>
      <c r="I208" s="6">
        <v>0</v>
      </c>
      <c r="J208" s="5">
        <v>0</v>
      </c>
      <c r="K208" s="8">
        <f t="shared" si="463"/>
        <v>0</v>
      </c>
      <c r="L208" s="70">
        <v>33.258879999999998</v>
      </c>
      <c r="M208" s="5">
        <v>819.35599999999999</v>
      </c>
      <c r="N208" s="8">
        <f t="shared" si="464"/>
        <v>24635.706313622108</v>
      </c>
      <c r="O208" s="6">
        <v>0</v>
      </c>
      <c r="P208" s="5">
        <v>0</v>
      </c>
      <c r="Q208" s="8">
        <f t="shared" si="465"/>
        <v>0</v>
      </c>
      <c r="R208" s="6">
        <v>0</v>
      </c>
      <c r="S208" s="5">
        <v>0</v>
      </c>
      <c r="T208" s="8">
        <f t="shared" si="466"/>
        <v>0</v>
      </c>
      <c r="U208" s="6">
        <v>0</v>
      </c>
      <c r="V208" s="5">
        <v>0</v>
      </c>
      <c r="W208" s="8">
        <f t="shared" si="467"/>
        <v>0</v>
      </c>
      <c r="X208" s="6">
        <v>0</v>
      </c>
      <c r="Y208" s="5">
        <v>0</v>
      </c>
      <c r="Z208" s="8">
        <f t="shared" si="468"/>
        <v>0</v>
      </c>
      <c r="AA208" s="70">
        <v>12.5921</v>
      </c>
      <c r="AB208" s="5">
        <v>381.827</v>
      </c>
      <c r="AC208" s="8">
        <f t="shared" si="469"/>
        <v>30322.742036673786</v>
      </c>
      <c r="AD208" s="6">
        <v>0</v>
      </c>
      <c r="AE208" s="5">
        <v>0</v>
      </c>
      <c r="AF208" s="8">
        <f t="shared" si="470"/>
        <v>0</v>
      </c>
      <c r="AG208" s="6">
        <v>0</v>
      </c>
      <c r="AH208" s="5">
        <v>0</v>
      </c>
      <c r="AI208" s="8">
        <f t="shared" si="471"/>
        <v>0</v>
      </c>
      <c r="AJ208" s="6">
        <v>0</v>
      </c>
      <c r="AK208" s="5">
        <v>0</v>
      </c>
      <c r="AL208" s="8">
        <f t="shared" si="472"/>
        <v>0</v>
      </c>
      <c r="AM208" s="6">
        <v>0</v>
      </c>
      <c r="AN208" s="5">
        <v>0</v>
      </c>
      <c r="AO208" s="8">
        <f t="shared" si="473"/>
        <v>0</v>
      </c>
      <c r="AP208" s="6">
        <v>0</v>
      </c>
      <c r="AQ208" s="5">
        <v>0</v>
      </c>
      <c r="AR208" s="8">
        <f t="shared" si="474"/>
        <v>0</v>
      </c>
      <c r="AS208" s="6">
        <v>0</v>
      </c>
      <c r="AT208" s="5">
        <v>0</v>
      </c>
      <c r="AU208" s="8">
        <f t="shared" si="475"/>
        <v>0</v>
      </c>
      <c r="AV208" s="6">
        <v>0</v>
      </c>
      <c r="AW208" s="5">
        <v>0</v>
      </c>
      <c r="AX208" s="8">
        <f t="shared" si="476"/>
        <v>0</v>
      </c>
      <c r="AY208" s="6">
        <v>0</v>
      </c>
      <c r="AZ208" s="5">
        <v>0</v>
      </c>
      <c r="BA208" s="8">
        <f t="shared" si="477"/>
        <v>0</v>
      </c>
      <c r="BB208" s="70">
        <v>40.046999999999997</v>
      </c>
      <c r="BC208" s="5">
        <v>941.55899999999997</v>
      </c>
      <c r="BD208" s="8">
        <f t="shared" si="478"/>
        <v>23511.34916473144</v>
      </c>
      <c r="BE208" s="6">
        <v>0</v>
      </c>
      <c r="BF208" s="5">
        <v>0</v>
      </c>
      <c r="BG208" s="8">
        <f t="shared" si="479"/>
        <v>0</v>
      </c>
      <c r="BH208" s="6">
        <v>0</v>
      </c>
      <c r="BI208" s="5">
        <v>0</v>
      </c>
      <c r="BJ208" s="8">
        <f t="shared" si="480"/>
        <v>0</v>
      </c>
      <c r="BK208" s="70">
        <v>1.6131300000000002</v>
      </c>
      <c r="BL208" s="5">
        <v>41.051000000000002</v>
      </c>
      <c r="BM208" s="8">
        <f t="shared" si="481"/>
        <v>25448.042005294054</v>
      </c>
      <c r="BN208" s="6">
        <v>0</v>
      </c>
      <c r="BO208" s="5">
        <v>0</v>
      </c>
      <c r="BP208" s="8">
        <f t="shared" si="482"/>
        <v>0</v>
      </c>
      <c r="BQ208" s="6">
        <v>0</v>
      </c>
      <c r="BR208" s="5">
        <v>0</v>
      </c>
      <c r="BS208" s="8">
        <f t="shared" si="483"/>
        <v>0</v>
      </c>
      <c r="BT208" s="70">
        <v>10.25</v>
      </c>
      <c r="BU208" s="5">
        <v>255.30600000000001</v>
      </c>
      <c r="BV208" s="8">
        <f t="shared" si="484"/>
        <v>24907.90243902439</v>
      </c>
      <c r="BW208" s="6">
        <v>0</v>
      </c>
      <c r="BX208" s="5">
        <v>0</v>
      </c>
      <c r="BY208" s="8">
        <f t="shared" si="485"/>
        <v>0</v>
      </c>
      <c r="BZ208" s="70">
        <v>1.958</v>
      </c>
      <c r="CA208" s="5">
        <v>41.051000000000002</v>
      </c>
      <c r="CB208" s="8">
        <f t="shared" si="486"/>
        <v>20965.781409601637</v>
      </c>
      <c r="CC208" s="6">
        <v>0</v>
      </c>
      <c r="CD208" s="5">
        <v>0</v>
      </c>
      <c r="CE208" s="8">
        <f t="shared" si="487"/>
        <v>0</v>
      </c>
      <c r="CF208" s="6">
        <v>0</v>
      </c>
      <c r="CG208" s="5">
        <v>0</v>
      </c>
      <c r="CH208" s="8">
        <f t="shared" si="488"/>
        <v>0</v>
      </c>
      <c r="CI208" s="6">
        <v>0</v>
      </c>
      <c r="CJ208" s="5">
        <v>0</v>
      </c>
      <c r="CK208" s="8">
        <f t="shared" si="489"/>
        <v>0</v>
      </c>
      <c r="CL208" s="6"/>
      <c r="CM208" s="5"/>
      <c r="CN208" s="8"/>
      <c r="CO208" s="6">
        <v>0</v>
      </c>
      <c r="CP208" s="5">
        <v>0</v>
      </c>
      <c r="CQ208" s="8">
        <f t="shared" si="490"/>
        <v>0</v>
      </c>
      <c r="CR208" s="6">
        <v>0</v>
      </c>
      <c r="CS208" s="5">
        <v>0</v>
      </c>
      <c r="CT208" s="8">
        <f t="shared" si="491"/>
        <v>0</v>
      </c>
      <c r="CU208" s="6">
        <v>0</v>
      </c>
      <c r="CV208" s="5">
        <v>0</v>
      </c>
      <c r="CW208" s="8">
        <f t="shared" si="492"/>
        <v>0</v>
      </c>
      <c r="CX208" s="6">
        <v>0</v>
      </c>
      <c r="CY208" s="5">
        <v>0</v>
      </c>
      <c r="CZ208" s="8">
        <f t="shared" si="493"/>
        <v>0</v>
      </c>
      <c r="DA208" s="6">
        <v>0</v>
      </c>
      <c r="DB208" s="5">
        <v>0</v>
      </c>
      <c r="DC208" s="8">
        <f t="shared" si="494"/>
        <v>0</v>
      </c>
      <c r="DD208" s="6">
        <v>0</v>
      </c>
      <c r="DE208" s="5">
        <v>0</v>
      </c>
      <c r="DF208" s="8">
        <f t="shared" si="495"/>
        <v>0</v>
      </c>
      <c r="DG208" s="6">
        <v>0</v>
      </c>
      <c r="DH208" s="5">
        <v>0</v>
      </c>
      <c r="DI208" s="8">
        <f t="shared" si="496"/>
        <v>0</v>
      </c>
      <c r="DJ208" s="6">
        <v>0</v>
      </c>
      <c r="DK208" s="5">
        <v>0</v>
      </c>
      <c r="DL208" s="8">
        <f t="shared" si="497"/>
        <v>0</v>
      </c>
      <c r="DM208" s="6">
        <v>0</v>
      </c>
      <c r="DN208" s="5">
        <v>0</v>
      </c>
      <c r="DO208" s="8">
        <f t="shared" si="498"/>
        <v>0</v>
      </c>
      <c r="DP208" s="6">
        <v>0</v>
      </c>
      <c r="DQ208" s="5">
        <v>0</v>
      </c>
      <c r="DR208" s="8">
        <f t="shared" si="499"/>
        <v>0</v>
      </c>
      <c r="DS208" s="70">
        <v>0.5</v>
      </c>
      <c r="DT208" s="5">
        <v>13</v>
      </c>
      <c r="DU208" s="8">
        <f t="shared" si="500"/>
        <v>26000</v>
      </c>
      <c r="DV208" s="6">
        <v>0</v>
      </c>
      <c r="DW208" s="5">
        <v>0</v>
      </c>
      <c r="DX208" s="8">
        <f t="shared" si="501"/>
        <v>0</v>
      </c>
      <c r="DY208" s="13">
        <f>DV208+DS208+DP208+DM208+DJ208+CX208+CR208+CR208+CO208+CI208+CF208+BW208+BT208+BN208+BK208+BH208+BE208+AY208+AP208+AG208+AV208+X208+R208+O208+I208+F208+BZ208+BB208+AS208+L208+AA208+CC208+DD208+DG208+BQ208+DA208+AD208+AM208+CU208+U208+AJ208+C208</f>
        <v>100.21910999999999</v>
      </c>
      <c r="DZ208" s="8">
        <f>DW208+DT208+DQ208+DN208+DK208+CY208+CS208+CS208+CP208+CJ208+CG208+BX208+BU208+BO208+BL208+BI208+BF208+AZ208+AQ208+AH208+AW208+Y208+S208+P208+J208+G208+CA208+BC208+AT208+M208+AB208+CD208+DE208+DH208+BR208+DB208+AE208+AN208+CV208+V208+AK208+D208</f>
        <v>2493.1500000000005</v>
      </c>
    </row>
    <row r="209" spans="1:130" ht="15" customHeight="1" x14ac:dyDescent="0.3">
      <c r="A209" s="54">
        <v>2021</v>
      </c>
      <c r="B209" s="55" t="s">
        <v>10</v>
      </c>
      <c r="C209" s="6">
        <v>0</v>
      </c>
      <c r="D209" s="5">
        <v>0</v>
      </c>
      <c r="E209" s="8">
        <f t="shared" si="503"/>
        <v>0</v>
      </c>
      <c r="F209" s="6">
        <v>0</v>
      </c>
      <c r="G209" s="5">
        <v>0</v>
      </c>
      <c r="H209" s="8">
        <f t="shared" si="462"/>
        <v>0</v>
      </c>
      <c r="I209" s="6">
        <v>0</v>
      </c>
      <c r="J209" s="5">
        <v>0</v>
      </c>
      <c r="K209" s="8">
        <f t="shared" si="463"/>
        <v>0</v>
      </c>
      <c r="L209" s="70">
        <v>2.1000000000000001E-2</v>
      </c>
      <c r="M209" s="5">
        <v>0.86099999999999999</v>
      </c>
      <c r="N209" s="8">
        <f t="shared" si="464"/>
        <v>41000</v>
      </c>
      <c r="O209" s="6">
        <v>0</v>
      </c>
      <c r="P209" s="5">
        <v>0</v>
      </c>
      <c r="Q209" s="8">
        <f t="shared" si="465"/>
        <v>0</v>
      </c>
      <c r="R209" s="70">
        <v>30.63</v>
      </c>
      <c r="S209" s="5">
        <v>745.16499999999996</v>
      </c>
      <c r="T209" s="8">
        <f t="shared" si="466"/>
        <v>24327.946457721191</v>
      </c>
      <c r="U209" s="6">
        <v>0</v>
      </c>
      <c r="V209" s="5">
        <v>0</v>
      </c>
      <c r="W209" s="8">
        <f t="shared" si="467"/>
        <v>0</v>
      </c>
      <c r="X209" s="6">
        <v>0</v>
      </c>
      <c r="Y209" s="5">
        <v>0</v>
      </c>
      <c r="Z209" s="8">
        <f t="shared" si="468"/>
        <v>0</v>
      </c>
      <c r="AA209" s="70">
        <v>13.199590000000001</v>
      </c>
      <c r="AB209" s="5">
        <v>330.29300000000001</v>
      </c>
      <c r="AC209" s="8">
        <f t="shared" si="469"/>
        <v>25022.974198441014</v>
      </c>
      <c r="AD209" s="6">
        <v>0</v>
      </c>
      <c r="AE209" s="5">
        <v>0</v>
      </c>
      <c r="AF209" s="8">
        <f t="shared" si="470"/>
        <v>0</v>
      </c>
      <c r="AG209" s="6">
        <v>0</v>
      </c>
      <c r="AH209" s="5">
        <v>0</v>
      </c>
      <c r="AI209" s="8">
        <f t="shared" si="471"/>
        <v>0</v>
      </c>
      <c r="AJ209" s="6">
        <v>0</v>
      </c>
      <c r="AK209" s="5">
        <v>0</v>
      </c>
      <c r="AL209" s="8">
        <f t="shared" si="472"/>
        <v>0</v>
      </c>
      <c r="AM209" s="6">
        <v>0</v>
      </c>
      <c r="AN209" s="5">
        <v>0</v>
      </c>
      <c r="AO209" s="8">
        <f t="shared" si="473"/>
        <v>0</v>
      </c>
      <c r="AP209" s="6">
        <v>0</v>
      </c>
      <c r="AQ209" s="5">
        <v>0</v>
      </c>
      <c r="AR209" s="8">
        <f t="shared" si="474"/>
        <v>0</v>
      </c>
      <c r="AS209" s="6">
        <v>0</v>
      </c>
      <c r="AT209" s="5">
        <v>0</v>
      </c>
      <c r="AU209" s="8">
        <f t="shared" si="475"/>
        <v>0</v>
      </c>
      <c r="AV209" s="6">
        <v>0</v>
      </c>
      <c r="AW209" s="5">
        <v>0</v>
      </c>
      <c r="AX209" s="8">
        <f t="shared" si="476"/>
        <v>0</v>
      </c>
      <c r="AY209" s="6">
        <v>0</v>
      </c>
      <c r="AZ209" s="5">
        <v>0</v>
      </c>
      <c r="BA209" s="8">
        <f t="shared" si="477"/>
        <v>0</v>
      </c>
      <c r="BB209" s="70">
        <v>8.0470000000000006</v>
      </c>
      <c r="BC209" s="5">
        <v>245.09100000000001</v>
      </c>
      <c r="BD209" s="8">
        <f t="shared" si="478"/>
        <v>30457.437554368087</v>
      </c>
      <c r="BE209" s="6">
        <v>0</v>
      </c>
      <c r="BF209" s="5">
        <v>0</v>
      </c>
      <c r="BG209" s="8">
        <f t="shared" si="479"/>
        <v>0</v>
      </c>
      <c r="BH209" s="6">
        <v>0</v>
      </c>
      <c r="BI209" s="5">
        <v>0</v>
      </c>
      <c r="BJ209" s="8">
        <f t="shared" si="480"/>
        <v>0</v>
      </c>
      <c r="BK209" s="6">
        <v>0</v>
      </c>
      <c r="BL209" s="5">
        <v>0</v>
      </c>
      <c r="BM209" s="8">
        <f t="shared" si="481"/>
        <v>0</v>
      </c>
      <c r="BN209" s="6">
        <v>0</v>
      </c>
      <c r="BO209" s="5">
        <v>0</v>
      </c>
      <c r="BP209" s="8">
        <f t="shared" si="482"/>
        <v>0</v>
      </c>
      <c r="BQ209" s="6">
        <v>0</v>
      </c>
      <c r="BR209" s="5">
        <v>0</v>
      </c>
      <c r="BS209" s="8">
        <f t="shared" si="483"/>
        <v>0</v>
      </c>
      <c r="BT209" s="70">
        <v>11.061999999999999</v>
      </c>
      <c r="BU209" s="5">
        <v>301.38600000000002</v>
      </c>
      <c r="BV209" s="8">
        <f t="shared" si="484"/>
        <v>27245.163623214612</v>
      </c>
      <c r="BW209" s="6">
        <v>0</v>
      </c>
      <c r="BX209" s="5">
        <v>0</v>
      </c>
      <c r="BY209" s="8">
        <f t="shared" si="485"/>
        <v>0</v>
      </c>
      <c r="BZ209" s="70">
        <v>4.0410000000000004</v>
      </c>
      <c r="CA209" s="5">
        <v>89.388000000000005</v>
      </c>
      <c r="CB209" s="8">
        <f t="shared" si="486"/>
        <v>22120.267260579061</v>
      </c>
      <c r="CC209" s="6">
        <v>0</v>
      </c>
      <c r="CD209" s="5">
        <v>0</v>
      </c>
      <c r="CE209" s="8">
        <f t="shared" si="487"/>
        <v>0</v>
      </c>
      <c r="CF209" s="6">
        <v>0</v>
      </c>
      <c r="CG209" s="5">
        <v>0</v>
      </c>
      <c r="CH209" s="8">
        <f t="shared" si="488"/>
        <v>0</v>
      </c>
      <c r="CI209" s="6">
        <v>0</v>
      </c>
      <c r="CJ209" s="5">
        <v>0</v>
      </c>
      <c r="CK209" s="8">
        <f t="shared" si="489"/>
        <v>0</v>
      </c>
      <c r="CL209" s="6"/>
      <c r="CM209" s="5"/>
      <c r="CN209" s="8"/>
      <c r="CO209" s="6">
        <v>0</v>
      </c>
      <c r="CP209" s="5">
        <v>0</v>
      </c>
      <c r="CQ209" s="8">
        <f t="shared" si="490"/>
        <v>0</v>
      </c>
      <c r="CR209" s="6">
        <v>0</v>
      </c>
      <c r="CS209" s="5">
        <v>0</v>
      </c>
      <c r="CT209" s="8">
        <f t="shared" si="491"/>
        <v>0</v>
      </c>
      <c r="CU209" s="6">
        <v>0</v>
      </c>
      <c r="CV209" s="5">
        <v>0</v>
      </c>
      <c r="CW209" s="8">
        <f t="shared" si="492"/>
        <v>0</v>
      </c>
      <c r="CX209" s="6">
        <v>0</v>
      </c>
      <c r="CY209" s="5">
        <v>0</v>
      </c>
      <c r="CZ209" s="8">
        <f t="shared" si="493"/>
        <v>0</v>
      </c>
      <c r="DA209" s="6">
        <v>0</v>
      </c>
      <c r="DB209" s="5">
        <v>0</v>
      </c>
      <c r="DC209" s="8">
        <f t="shared" si="494"/>
        <v>0</v>
      </c>
      <c r="DD209" s="6">
        <v>0</v>
      </c>
      <c r="DE209" s="5">
        <v>0</v>
      </c>
      <c r="DF209" s="8">
        <f t="shared" si="495"/>
        <v>0</v>
      </c>
      <c r="DG209" s="6">
        <v>0</v>
      </c>
      <c r="DH209" s="5">
        <v>0</v>
      </c>
      <c r="DI209" s="8">
        <f t="shared" si="496"/>
        <v>0</v>
      </c>
      <c r="DJ209" s="6">
        <v>0</v>
      </c>
      <c r="DK209" s="5">
        <v>0</v>
      </c>
      <c r="DL209" s="8">
        <f t="shared" si="497"/>
        <v>0</v>
      </c>
      <c r="DM209" s="6">
        <v>0</v>
      </c>
      <c r="DN209" s="5">
        <v>0</v>
      </c>
      <c r="DO209" s="8">
        <f t="shared" si="498"/>
        <v>0</v>
      </c>
      <c r="DP209" s="6">
        <v>0</v>
      </c>
      <c r="DQ209" s="5">
        <v>0</v>
      </c>
      <c r="DR209" s="8">
        <f t="shared" si="499"/>
        <v>0</v>
      </c>
      <c r="DS209" s="70">
        <v>9.0960000000000001</v>
      </c>
      <c r="DT209" s="5">
        <v>175.2</v>
      </c>
      <c r="DU209" s="8">
        <f t="shared" si="500"/>
        <v>19261.21372031662</v>
      </c>
      <c r="DV209" s="6">
        <v>0</v>
      </c>
      <c r="DW209" s="5">
        <v>0</v>
      </c>
      <c r="DX209" s="8">
        <f t="shared" si="501"/>
        <v>0</v>
      </c>
      <c r="DY209" s="13">
        <f t="shared" ref="DY209:DY213" si="504">DV209+DS209+DP209+DM209+DJ209+CX209+CR209+CR209+CO209+CI209+CF209+BW209+BT209+BN209+BK209+BH209+BE209+AY209+AP209+AG209+AV209+X209+R209+O209+I209+F209+BZ209+BB209+AS209+L209+AA209+CC209+DD209+DG209+BQ209+DA209+AD209+AM209+CU209+U209+AJ209+C209</f>
        <v>76.096589999999992</v>
      </c>
      <c r="DZ209" s="8">
        <f t="shared" ref="DZ209:DZ213" si="505">DW209+DT209+DQ209+DN209+DK209+CY209+CS209+CS209+CP209+CJ209+CG209+BX209+BU209+BO209+BL209+BI209+BF209+AZ209+AQ209+AH209+AW209+Y209+S209+P209+J209+G209+CA209+BC209+AT209+M209+AB209+CD209+DE209+DH209+BR209+DB209+AE209+AN209+CV209+V209+AK209+D209</f>
        <v>1887.384</v>
      </c>
    </row>
    <row r="210" spans="1:130" ht="15" customHeight="1" x14ac:dyDescent="0.3">
      <c r="A210" s="54">
        <v>2021</v>
      </c>
      <c r="B210" s="55" t="s">
        <v>11</v>
      </c>
      <c r="C210" s="6">
        <v>0</v>
      </c>
      <c r="D210" s="5">
        <v>0</v>
      </c>
      <c r="E210" s="8">
        <f t="shared" si="503"/>
        <v>0</v>
      </c>
      <c r="F210" s="6">
        <v>0</v>
      </c>
      <c r="G210" s="5">
        <v>0</v>
      </c>
      <c r="H210" s="8">
        <f t="shared" si="462"/>
        <v>0</v>
      </c>
      <c r="I210" s="6">
        <v>0</v>
      </c>
      <c r="J210" s="5">
        <v>0</v>
      </c>
      <c r="K210" s="8">
        <f t="shared" si="463"/>
        <v>0</v>
      </c>
      <c r="L210" s="70">
        <v>0.96</v>
      </c>
      <c r="M210" s="5">
        <v>24.984000000000002</v>
      </c>
      <c r="N210" s="8">
        <f t="shared" si="464"/>
        <v>26025.000000000004</v>
      </c>
      <c r="O210" s="6">
        <v>0</v>
      </c>
      <c r="P210" s="5">
        <v>0</v>
      </c>
      <c r="Q210" s="8">
        <f t="shared" si="465"/>
        <v>0</v>
      </c>
      <c r="R210" s="6">
        <v>0</v>
      </c>
      <c r="S210" s="5">
        <v>0</v>
      </c>
      <c r="T210" s="8">
        <f t="shared" si="466"/>
        <v>0</v>
      </c>
      <c r="U210" s="6">
        <v>0</v>
      </c>
      <c r="V210" s="5">
        <v>0</v>
      </c>
      <c r="W210" s="8">
        <f t="shared" si="467"/>
        <v>0</v>
      </c>
      <c r="X210" s="6">
        <v>0</v>
      </c>
      <c r="Y210" s="5">
        <v>0</v>
      </c>
      <c r="Z210" s="8">
        <f t="shared" si="468"/>
        <v>0</v>
      </c>
      <c r="AA210" s="70">
        <v>13.431799999999999</v>
      </c>
      <c r="AB210" s="5">
        <v>350.12900000000002</v>
      </c>
      <c r="AC210" s="8">
        <f t="shared" si="469"/>
        <v>26067.168957250709</v>
      </c>
      <c r="AD210" s="6">
        <v>0</v>
      </c>
      <c r="AE210" s="5">
        <v>0</v>
      </c>
      <c r="AF210" s="8">
        <f t="shared" si="470"/>
        <v>0</v>
      </c>
      <c r="AG210" s="6">
        <v>0</v>
      </c>
      <c r="AH210" s="5">
        <v>0</v>
      </c>
      <c r="AI210" s="8">
        <f t="shared" si="471"/>
        <v>0</v>
      </c>
      <c r="AJ210" s="6">
        <v>0</v>
      </c>
      <c r="AK210" s="5">
        <v>0</v>
      </c>
      <c r="AL210" s="8">
        <f t="shared" si="472"/>
        <v>0</v>
      </c>
      <c r="AM210" s="6">
        <v>0</v>
      </c>
      <c r="AN210" s="5">
        <v>0</v>
      </c>
      <c r="AO210" s="8">
        <f t="shared" si="473"/>
        <v>0</v>
      </c>
      <c r="AP210" s="6">
        <v>0</v>
      </c>
      <c r="AQ210" s="5">
        <v>0</v>
      </c>
      <c r="AR210" s="8">
        <f t="shared" si="474"/>
        <v>0</v>
      </c>
      <c r="AS210" s="6">
        <v>0</v>
      </c>
      <c r="AT210" s="5">
        <v>0</v>
      </c>
      <c r="AU210" s="8">
        <f t="shared" si="475"/>
        <v>0</v>
      </c>
      <c r="AV210" s="6">
        <v>0</v>
      </c>
      <c r="AW210" s="5">
        <v>0</v>
      </c>
      <c r="AX210" s="8">
        <f t="shared" si="476"/>
        <v>0</v>
      </c>
      <c r="AY210" s="6">
        <v>0</v>
      </c>
      <c r="AZ210" s="5">
        <v>0</v>
      </c>
      <c r="BA210" s="8">
        <f t="shared" si="477"/>
        <v>0</v>
      </c>
      <c r="BB210" s="70">
        <v>4</v>
      </c>
      <c r="BC210" s="5">
        <v>534.26599999999996</v>
      </c>
      <c r="BD210" s="8">
        <f t="shared" si="478"/>
        <v>133566.5</v>
      </c>
      <c r="BE210" s="6">
        <v>0</v>
      </c>
      <c r="BF210" s="5">
        <v>0</v>
      </c>
      <c r="BG210" s="8">
        <f t="shared" si="479"/>
        <v>0</v>
      </c>
      <c r="BH210" s="6">
        <v>0</v>
      </c>
      <c r="BI210" s="5">
        <v>0</v>
      </c>
      <c r="BJ210" s="8">
        <f t="shared" si="480"/>
        <v>0</v>
      </c>
      <c r="BK210" s="70">
        <v>2.944</v>
      </c>
      <c r="BL210" s="5">
        <v>68.522999999999996</v>
      </c>
      <c r="BM210" s="8">
        <f t="shared" si="481"/>
        <v>23275.47554347826</v>
      </c>
      <c r="BN210" s="6">
        <v>0</v>
      </c>
      <c r="BO210" s="5">
        <v>0</v>
      </c>
      <c r="BP210" s="8">
        <f t="shared" si="482"/>
        <v>0</v>
      </c>
      <c r="BQ210" s="6">
        <v>0</v>
      </c>
      <c r="BR210" s="5">
        <v>0</v>
      </c>
      <c r="BS210" s="8">
        <f t="shared" si="483"/>
        <v>0</v>
      </c>
      <c r="BT210" s="6">
        <v>0</v>
      </c>
      <c r="BU210" s="5">
        <v>0</v>
      </c>
      <c r="BV210" s="8">
        <f t="shared" si="484"/>
        <v>0</v>
      </c>
      <c r="BW210" s="6">
        <v>0</v>
      </c>
      <c r="BX210" s="5">
        <v>0</v>
      </c>
      <c r="BY210" s="8">
        <f t="shared" si="485"/>
        <v>0</v>
      </c>
      <c r="BZ210" s="70">
        <v>0.96960000000000002</v>
      </c>
      <c r="CA210" s="5">
        <v>24.210999999999999</v>
      </c>
      <c r="CB210" s="8">
        <f t="shared" si="486"/>
        <v>24970.090759075905</v>
      </c>
      <c r="CC210" s="6">
        <v>0</v>
      </c>
      <c r="CD210" s="5">
        <v>0</v>
      </c>
      <c r="CE210" s="8">
        <f t="shared" si="487"/>
        <v>0</v>
      </c>
      <c r="CF210" s="6">
        <v>0</v>
      </c>
      <c r="CG210" s="5">
        <v>0</v>
      </c>
      <c r="CH210" s="8">
        <f t="shared" si="488"/>
        <v>0</v>
      </c>
      <c r="CI210" s="6">
        <v>0</v>
      </c>
      <c r="CJ210" s="5">
        <v>0</v>
      </c>
      <c r="CK210" s="8">
        <f t="shared" si="489"/>
        <v>0</v>
      </c>
      <c r="CL210" s="6"/>
      <c r="CM210" s="5"/>
      <c r="CN210" s="8"/>
      <c r="CO210" s="6">
        <v>0</v>
      </c>
      <c r="CP210" s="5">
        <v>0</v>
      </c>
      <c r="CQ210" s="8">
        <f t="shared" si="490"/>
        <v>0</v>
      </c>
      <c r="CR210" s="6">
        <v>0</v>
      </c>
      <c r="CS210" s="5">
        <v>0</v>
      </c>
      <c r="CT210" s="8">
        <f t="shared" si="491"/>
        <v>0</v>
      </c>
      <c r="CU210" s="6">
        <v>0</v>
      </c>
      <c r="CV210" s="5">
        <v>0</v>
      </c>
      <c r="CW210" s="8">
        <f t="shared" si="492"/>
        <v>0</v>
      </c>
      <c r="CX210" s="6">
        <v>0</v>
      </c>
      <c r="CY210" s="5">
        <v>0</v>
      </c>
      <c r="CZ210" s="8">
        <f t="shared" si="493"/>
        <v>0</v>
      </c>
      <c r="DA210" s="6">
        <v>0</v>
      </c>
      <c r="DB210" s="5">
        <v>0</v>
      </c>
      <c r="DC210" s="8">
        <f t="shared" si="494"/>
        <v>0</v>
      </c>
      <c r="DD210" s="6">
        <v>0</v>
      </c>
      <c r="DE210" s="5">
        <v>0</v>
      </c>
      <c r="DF210" s="8">
        <f t="shared" si="495"/>
        <v>0</v>
      </c>
      <c r="DG210" s="6">
        <v>0</v>
      </c>
      <c r="DH210" s="5">
        <v>0</v>
      </c>
      <c r="DI210" s="8">
        <f t="shared" si="496"/>
        <v>0</v>
      </c>
      <c r="DJ210" s="6">
        <v>0</v>
      </c>
      <c r="DK210" s="5">
        <v>0</v>
      </c>
      <c r="DL210" s="8">
        <f t="shared" si="497"/>
        <v>0</v>
      </c>
      <c r="DM210" s="6">
        <v>0</v>
      </c>
      <c r="DN210" s="5">
        <v>0</v>
      </c>
      <c r="DO210" s="8">
        <f t="shared" si="498"/>
        <v>0</v>
      </c>
      <c r="DP210" s="6">
        <v>0</v>
      </c>
      <c r="DQ210" s="5">
        <v>0</v>
      </c>
      <c r="DR210" s="8">
        <f t="shared" si="499"/>
        <v>0</v>
      </c>
      <c r="DS210" s="6">
        <v>0</v>
      </c>
      <c r="DT210" s="5">
        <v>0</v>
      </c>
      <c r="DU210" s="8">
        <f t="shared" si="500"/>
        <v>0</v>
      </c>
      <c r="DV210" s="70">
        <v>45.25</v>
      </c>
      <c r="DW210" s="5">
        <v>848.14</v>
      </c>
      <c r="DX210" s="8">
        <f t="shared" si="501"/>
        <v>18743.425414364639</v>
      </c>
      <c r="DY210" s="13">
        <f t="shared" si="504"/>
        <v>67.555400000000006</v>
      </c>
      <c r="DZ210" s="8">
        <f t="shared" si="505"/>
        <v>1850.2529999999997</v>
      </c>
    </row>
    <row r="211" spans="1:130" ht="15" customHeight="1" x14ac:dyDescent="0.3">
      <c r="A211" s="54">
        <v>2021</v>
      </c>
      <c r="B211" s="8" t="s">
        <v>12</v>
      </c>
      <c r="C211" s="6">
        <v>0</v>
      </c>
      <c r="D211" s="5">
        <v>0</v>
      </c>
      <c r="E211" s="8">
        <f t="shared" si="503"/>
        <v>0</v>
      </c>
      <c r="F211" s="6">
        <v>0</v>
      </c>
      <c r="G211" s="5">
        <v>0</v>
      </c>
      <c r="H211" s="8">
        <f t="shared" si="462"/>
        <v>0</v>
      </c>
      <c r="I211" s="6">
        <v>0</v>
      </c>
      <c r="J211" s="5">
        <v>0</v>
      </c>
      <c r="K211" s="8">
        <f t="shared" si="463"/>
        <v>0</v>
      </c>
      <c r="L211" s="70">
        <v>14.4</v>
      </c>
      <c r="M211" s="5">
        <v>347.54399999999998</v>
      </c>
      <c r="N211" s="8">
        <f t="shared" si="464"/>
        <v>24134.999999999996</v>
      </c>
      <c r="O211" s="6">
        <v>0</v>
      </c>
      <c r="P211" s="5">
        <v>0</v>
      </c>
      <c r="Q211" s="8">
        <f t="shared" si="465"/>
        <v>0</v>
      </c>
      <c r="R211" s="6">
        <v>0</v>
      </c>
      <c r="S211" s="5">
        <v>0</v>
      </c>
      <c r="T211" s="8">
        <f t="shared" si="466"/>
        <v>0</v>
      </c>
      <c r="U211" s="6">
        <v>0</v>
      </c>
      <c r="V211" s="5">
        <v>0</v>
      </c>
      <c r="W211" s="8">
        <f t="shared" si="467"/>
        <v>0</v>
      </c>
      <c r="X211" s="6">
        <v>0</v>
      </c>
      <c r="Y211" s="5">
        <v>0</v>
      </c>
      <c r="Z211" s="8">
        <f t="shared" si="468"/>
        <v>0</v>
      </c>
      <c r="AA211" s="70">
        <v>22.944099999999999</v>
      </c>
      <c r="AB211" s="5">
        <v>578.33299999999997</v>
      </c>
      <c r="AC211" s="8">
        <f t="shared" si="469"/>
        <v>25206.175007954116</v>
      </c>
      <c r="AD211" s="6">
        <v>0</v>
      </c>
      <c r="AE211" s="5">
        <v>0</v>
      </c>
      <c r="AF211" s="8">
        <f t="shared" si="470"/>
        <v>0</v>
      </c>
      <c r="AG211" s="6">
        <v>0</v>
      </c>
      <c r="AH211" s="5">
        <v>0</v>
      </c>
      <c r="AI211" s="8">
        <f t="shared" si="471"/>
        <v>0</v>
      </c>
      <c r="AJ211" s="6">
        <v>0</v>
      </c>
      <c r="AK211" s="5">
        <v>0</v>
      </c>
      <c r="AL211" s="8">
        <f t="shared" si="472"/>
        <v>0</v>
      </c>
      <c r="AM211" s="6">
        <v>0</v>
      </c>
      <c r="AN211" s="5">
        <v>0</v>
      </c>
      <c r="AO211" s="8">
        <f t="shared" si="473"/>
        <v>0</v>
      </c>
      <c r="AP211" s="6">
        <v>0</v>
      </c>
      <c r="AQ211" s="5">
        <v>0</v>
      </c>
      <c r="AR211" s="8">
        <f t="shared" si="474"/>
        <v>0</v>
      </c>
      <c r="AS211" s="6">
        <v>0</v>
      </c>
      <c r="AT211" s="5">
        <v>0</v>
      </c>
      <c r="AU211" s="8">
        <f t="shared" si="475"/>
        <v>0</v>
      </c>
      <c r="AV211" s="6">
        <v>0</v>
      </c>
      <c r="AW211" s="5">
        <v>0</v>
      </c>
      <c r="AX211" s="8">
        <f t="shared" si="476"/>
        <v>0</v>
      </c>
      <c r="AY211" s="6">
        <v>0</v>
      </c>
      <c r="AZ211" s="5">
        <v>0</v>
      </c>
      <c r="BA211" s="8">
        <f t="shared" si="477"/>
        <v>0</v>
      </c>
      <c r="BB211" s="70">
        <v>16.84</v>
      </c>
      <c r="BC211" s="5">
        <v>690.15</v>
      </c>
      <c r="BD211" s="8">
        <f t="shared" si="478"/>
        <v>40982.779097387174</v>
      </c>
      <c r="BE211" s="6">
        <v>0</v>
      </c>
      <c r="BF211" s="5">
        <v>0</v>
      </c>
      <c r="BG211" s="8">
        <f t="shared" si="479"/>
        <v>0</v>
      </c>
      <c r="BH211" s="6">
        <v>0</v>
      </c>
      <c r="BI211" s="5">
        <v>0</v>
      </c>
      <c r="BJ211" s="8">
        <f t="shared" si="480"/>
        <v>0</v>
      </c>
      <c r="BK211" s="70">
        <v>1.472</v>
      </c>
      <c r="BL211" s="5">
        <v>34.262</v>
      </c>
      <c r="BM211" s="8">
        <f t="shared" si="481"/>
        <v>23275.815217391304</v>
      </c>
      <c r="BN211" s="6">
        <v>0</v>
      </c>
      <c r="BO211" s="5">
        <v>0</v>
      </c>
      <c r="BP211" s="8">
        <f t="shared" si="482"/>
        <v>0</v>
      </c>
      <c r="BQ211" s="6">
        <v>0</v>
      </c>
      <c r="BR211" s="5">
        <v>0</v>
      </c>
      <c r="BS211" s="8">
        <f t="shared" si="483"/>
        <v>0</v>
      </c>
      <c r="BT211" s="70">
        <v>1.472</v>
      </c>
      <c r="BU211" s="5">
        <v>34.262</v>
      </c>
      <c r="BV211" s="8">
        <f t="shared" si="484"/>
        <v>23275.815217391304</v>
      </c>
      <c r="BW211" s="6">
        <v>0</v>
      </c>
      <c r="BX211" s="5">
        <v>0</v>
      </c>
      <c r="BY211" s="8">
        <f t="shared" si="485"/>
        <v>0</v>
      </c>
      <c r="BZ211" s="70">
        <v>10.5984</v>
      </c>
      <c r="CA211" s="5">
        <v>282.81599999999997</v>
      </c>
      <c r="CB211" s="8">
        <f t="shared" si="486"/>
        <v>26684.782608695648</v>
      </c>
      <c r="CC211" s="6">
        <v>0</v>
      </c>
      <c r="CD211" s="5">
        <v>0</v>
      </c>
      <c r="CE211" s="8">
        <f t="shared" si="487"/>
        <v>0</v>
      </c>
      <c r="CF211" s="6">
        <v>0</v>
      </c>
      <c r="CG211" s="5">
        <v>0</v>
      </c>
      <c r="CH211" s="8">
        <f t="shared" si="488"/>
        <v>0</v>
      </c>
      <c r="CI211" s="6">
        <v>0</v>
      </c>
      <c r="CJ211" s="5">
        <v>0</v>
      </c>
      <c r="CK211" s="8">
        <f t="shared" si="489"/>
        <v>0</v>
      </c>
      <c r="CL211" s="6"/>
      <c r="CM211" s="5"/>
      <c r="CN211" s="8"/>
      <c r="CO211" s="6">
        <v>0</v>
      </c>
      <c r="CP211" s="5">
        <v>0</v>
      </c>
      <c r="CQ211" s="8">
        <f t="shared" si="490"/>
        <v>0</v>
      </c>
      <c r="CR211" s="6">
        <v>0</v>
      </c>
      <c r="CS211" s="5">
        <v>0</v>
      </c>
      <c r="CT211" s="8">
        <f t="shared" si="491"/>
        <v>0</v>
      </c>
      <c r="CU211" s="6">
        <v>0</v>
      </c>
      <c r="CV211" s="5">
        <v>0</v>
      </c>
      <c r="CW211" s="8">
        <f t="shared" si="492"/>
        <v>0</v>
      </c>
      <c r="CX211" s="6">
        <v>0</v>
      </c>
      <c r="CY211" s="5">
        <v>0</v>
      </c>
      <c r="CZ211" s="8">
        <f t="shared" si="493"/>
        <v>0</v>
      </c>
      <c r="DA211" s="6">
        <v>0</v>
      </c>
      <c r="DB211" s="5">
        <v>0</v>
      </c>
      <c r="DC211" s="8">
        <f t="shared" si="494"/>
        <v>0</v>
      </c>
      <c r="DD211" s="6">
        <v>0</v>
      </c>
      <c r="DE211" s="5">
        <v>0</v>
      </c>
      <c r="DF211" s="8">
        <f t="shared" si="495"/>
        <v>0</v>
      </c>
      <c r="DG211" s="6">
        <v>0</v>
      </c>
      <c r="DH211" s="5">
        <v>0</v>
      </c>
      <c r="DI211" s="8">
        <f t="shared" si="496"/>
        <v>0</v>
      </c>
      <c r="DJ211" s="6">
        <v>0</v>
      </c>
      <c r="DK211" s="5">
        <v>0</v>
      </c>
      <c r="DL211" s="8">
        <f t="shared" si="497"/>
        <v>0</v>
      </c>
      <c r="DM211" s="6">
        <v>0</v>
      </c>
      <c r="DN211" s="5">
        <v>0</v>
      </c>
      <c r="DO211" s="8">
        <f t="shared" si="498"/>
        <v>0</v>
      </c>
      <c r="DP211" s="6">
        <v>0</v>
      </c>
      <c r="DQ211" s="5">
        <v>0</v>
      </c>
      <c r="DR211" s="8">
        <f t="shared" si="499"/>
        <v>0</v>
      </c>
      <c r="DS211" s="6">
        <v>0</v>
      </c>
      <c r="DT211" s="5">
        <v>0</v>
      </c>
      <c r="DU211" s="8">
        <f t="shared" si="500"/>
        <v>0</v>
      </c>
      <c r="DV211" s="70">
        <v>0.27766000000000002</v>
      </c>
      <c r="DW211" s="5">
        <v>26.177</v>
      </c>
      <c r="DX211" s="8">
        <f t="shared" si="501"/>
        <v>94277.173521573131</v>
      </c>
      <c r="DY211" s="13">
        <f t="shared" si="504"/>
        <v>68.004159999999999</v>
      </c>
      <c r="DZ211" s="8">
        <f t="shared" si="505"/>
        <v>1993.5439999999999</v>
      </c>
    </row>
    <row r="212" spans="1:130" ht="15" customHeight="1" x14ac:dyDescent="0.3">
      <c r="A212" s="54">
        <v>2021</v>
      </c>
      <c r="B212" s="55" t="s">
        <v>13</v>
      </c>
      <c r="C212" s="6">
        <v>0</v>
      </c>
      <c r="D212" s="5">
        <v>0</v>
      </c>
      <c r="E212" s="8">
        <f t="shared" si="503"/>
        <v>0</v>
      </c>
      <c r="F212" s="6">
        <v>0</v>
      </c>
      <c r="G212" s="5">
        <v>0</v>
      </c>
      <c r="H212" s="8">
        <f t="shared" si="462"/>
        <v>0</v>
      </c>
      <c r="I212" s="6">
        <v>0</v>
      </c>
      <c r="J212" s="5">
        <v>0</v>
      </c>
      <c r="K212" s="8">
        <f t="shared" si="463"/>
        <v>0</v>
      </c>
      <c r="L212" s="6">
        <v>0</v>
      </c>
      <c r="M212" s="5">
        <v>0</v>
      </c>
      <c r="N212" s="8">
        <f t="shared" si="464"/>
        <v>0</v>
      </c>
      <c r="O212" s="6">
        <v>0</v>
      </c>
      <c r="P212" s="5">
        <v>0</v>
      </c>
      <c r="Q212" s="8">
        <f t="shared" si="465"/>
        <v>0</v>
      </c>
      <c r="R212" s="70">
        <v>34</v>
      </c>
      <c r="S212" s="5">
        <v>1005.51</v>
      </c>
      <c r="T212" s="8">
        <f t="shared" si="466"/>
        <v>29573.823529411766</v>
      </c>
      <c r="U212" s="6">
        <v>0</v>
      </c>
      <c r="V212" s="5">
        <v>0</v>
      </c>
      <c r="W212" s="8">
        <f t="shared" si="467"/>
        <v>0</v>
      </c>
      <c r="X212" s="6">
        <v>0</v>
      </c>
      <c r="Y212" s="5">
        <v>0</v>
      </c>
      <c r="Z212" s="8">
        <f t="shared" si="468"/>
        <v>0</v>
      </c>
      <c r="AA212" s="70">
        <v>27.6813</v>
      </c>
      <c r="AB212" s="5">
        <v>791.68299999999999</v>
      </c>
      <c r="AC212" s="8">
        <f t="shared" si="469"/>
        <v>28599.921246473252</v>
      </c>
      <c r="AD212" s="6">
        <v>0</v>
      </c>
      <c r="AE212" s="5">
        <v>0</v>
      </c>
      <c r="AF212" s="8">
        <f t="shared" si="470"/>
        <v>0</v>
      </c>
      <c r="AG212" s="6">
        <v>0</v>
      </c>
      <c r="AH212" s="5">
        <v>0</v>
      </c>
      <c r="AI212" s="8">
        <f t="shared" si="471"/>
        <v>0</v>
      </c>
      <c r="AJ212" s="6">
        <v>0</v>
      </c>
      <c r="AK212" s="5">
        <v>0</v>
      </c>
      <c r="AL212" s="8">
        <f t="shared" si="472"/>
        <v>0</v>
      </c>
      <c r="AM212" s="6">
        <v>0</v>
      </c>
      <c r="AN212" s="5">
        <v>0</v>
      </c>
      <c r="AO212" s="8">
        <f t="shared" si="473"/>
        <v>0</v>
      </c>
      <c r="AP212" s="6">
        <v>0</v>
      </c>
      <c r="AQ212" s="5">
        <v>0</v>
      </c>
      <c r="AR212" s="8">
        <f t="shared" si="474"/>
        <v>0</v>
      </c>
      <c r="AS212" s="6">
        <v>0</v>
      </c>
      <c r="AT212" s="5">
        <v>0</v>
      </c>
      <c r="AU212" s="8">
        <f t="shared" si="475"/>
        <v>0</v>
      </c>
      <c r="AV212" s="6">
        <v>0</v>
      </c>
      <c r="AW212" s="5">
        <v>0</v>
      </c>
      <c r="AX212" s="8">
        <f t="shared" si="476"/>
        <v>0</v>
      </c>
      <c r="AY212" s="6">
        <v>0</v>
      </c>
      <c r="AZ212" s="5">
        <v>0</v>
      </c>
      <c r="BA212" s="8">
        <f t="shared" si="477"/>
        <v>0</v>
      </c>
      <c r="BB212" s="70">
        <v>34.200000000000003</v>
      </c>
      <c r="BC212" s="5">
        <v>848.78</v>
      </c>
      <c r="BD212" s="8">
        <f t="shared" si="478"/>
        <v>24818.128654970755</v>
      </c>
      <c r="BE212" s="6">
        <v>0</v>
      </c>
      <c r="BF212" s="5">
        <v>0</v>
      </c>
      <c r="BG212" s="8">
        <f t="shared" si="479"/>
        <v>0</v>
      </c>
      <c r="BH212" s="6">
        <v>0</v>
      </c>
      <c r="BI212" s="5">
        <v>0</v>
      </c>
      <c r="BJ212" s="8">
        <f t="shared" si="480"/>
        <v>0</v>
      </c>
      <c r="BK212" s="6">
        <v>0</v>
      </c>
      <c r="BL212" s="5">
        <v>0</v>
      </c>
      <c r="BM212" s="8">
        <f t="shared" si="481"/>
        <v>0</v>
      </c>
      <c r="BN212" s="6">
        <v>0</v>
      </c>
      <c r="BO212" s="5">
        <v>0</v>
      </c>
      <c r="BP212" s="8">
        <f t="shared" si="482"/>
        <v>0</v>
      </c>
      <c r="BQ212" s="6">
        <v>0</v>
      </c>
      <c r="BR212" s="5">
        <v>0</v>
      </c>
      <c r="BS212" s="8">
        <f t="shared" si="483"/>
        <v>0</v>
      </c>
      <c r="BT212" s="6">
        <v>0</v>
      </c>
      <c r="BU212" s="5">
        <v>0</v>
      </c>
      <c r="BV212" s="8">
        <f t="shared" si="484"/>
        <v>0</v>
      </c>
      <c r="BW212" s="6">
        <v>0</v>
      </c>
      <c r="BX212" s="5">
        <v>0</v>
      </c>
      <c r="BY212" s="8">
        <f t="shared" si="485"/>
        <v>0</v>
      </c>
      <c r="BZ212" s="6">
        <v>0</v>
      </c>
      <c r="CA212" s="5">
        <v>0</v>
      </c>
      <c r="CB212" s="8">
        <f t="shared" si="486"/>
        <v>0</v>
      </c>
      <c r="CC212" s="6">
        <v>0</v>
      </c>
      <c r="CD212" s="5">
        <v>0</v>
      </c>
      <c r="CE212" s="8">
        <f t="shared" si="487"/>
        <v>0</v>
      </c>
      <c r="CF212" s="6">
        <v>0</v>
      </c>
      <c r="CG212" s="5">
        <v>0</v>
      </c>
      <c r="CH212" s="8">
        <f t="shared" si="488"/>
        <v>0</v>
      </c>
      <c r="CI212" s="6">
        <v>0</v>
      </c>
      <c r="CJ212" s="5">
        <v>0</v>
      </c>
      <c r="CK212" s="8">
        <f t="shared" si="489"/>
        <v>0</v>
      </c>
      <c r="CL212" s="6"/>
      <c r="CM212" s="5"/>
      <c r="CN212" s="8"/>
      <c r="CO212" s="6">
        <v>0</v>
      </c>
      <c r="CP212" s="5">
        <v>0</v>
      </c>
      <c r="CQ212" s="8">
        <f t="shared" si="490"/>
        <v>0</v>
      </c>
      <c r="CR212" s="6">
        <v>0</v>
      </c>
      <c r="CS212" s="5">
        <v>0</v>
      </c>
      <c r="CT212" s="8">
        <f t="shared" si="491"/>
        <v>0</v>
      </c>
      <c r="CU212" s="6">
        <v>0</v>
      </c>
      <c r="CV212" s="5">
        <v>0</v>
      </c>
      <c r="CW212" s="8">
        <f t="shared" si="492"/>
        <v>0</v>
      </c>
      <c r="CX212" s="6">
        <v>0</v>
      </c>
      <c r="CY212" s="5">
        <v>0</v>
      </c>
      <c r="CZ212" s="8">
        <f t="shared" si="493"/>
        <v>0</v>
      </c>
      <c r="DA212" s="6">
        <v>0</v>
      </c>
      <c r="DB212" s="5">
        <v>0</v>
      </c>
      <c r="DC212" s="8">
        <f t="shared" si="494"/>
        <v>0</v>
      </c>
      <c r="DD212" s="6">
        <v>0</v>
      </c>
      <c r="DE212" s="5">
        <v>0</v>
      </c>
      <c r="DF212" s="8">
        <f t="shared" si="495"/>
        <v>0</v>
      </c>
      <c r="DG212" s="6">
        <v>0</v>
      </c>
      <c r="DH212" s="5">
        <v>0</v>
      </c>
      <c r="DI212" s="8">
        <f t="shared" si="496"/>
        <v>0</v>
      </c>
      <c r="DJ212" s="6">
        <v>0</v>
      </c>
      <c r="DK212" s="5">
        <v>0</v>
      </c>
      <c r="DL212" s="8">
        <f t="shared" si="497"/>
        <v>0</v>
      </c>
      <c r="DM212" s="6">
        <v>0</v>
      </c>
      <c r="DN212" s="5">
        <v>0</v>
      </c>
      <c r="DO212" s="8">
        <f t="shared" si="498"/>
        <v>0</v>
      </c>
      <c r="DP212" s="6">
        <v>0</v>
      </c>
      <c r="DQ212" s="5">
        <v>0</v>
      </c>
      <c r="DR212" s="8">
        <f t="shared" si="499"/>
        <v>0</v>
      </c>
      <c r="DS212" s="6">
        <v>0</v>
      </c>
      <c r="DT212" s="5">
        <v>0</v>
      </c>
      <c r="DU212" s="8">
        <f t="shared" si="500"/>
        <v>0</v>
      </c>
      <c r="DV212" s="70">
        <v>0.25956999999999997</v>
      </c>
      <c r="DW212" s="5">
        <v>4.3099999999999996</v>
      </c>
      <c r="DX212" s="8">
        <f t="shared" si="501"/>
        <v>16604.384173825943</v>
      </c>
      <c r="DY212" s="13">
        <f t="shared" si="504"/>
        <v>96.140870000000007</v>
      </c>
      <c r="DZ212" s="8">
        <f t="shared" si="505"/>
        <v>2650.2829999999999</v>
      </c>
    </row>
    <row r="213" spans="1:130" ht="15" customHeight="1" thickBot="1" x14ac:dyDescent="0.35">
      <c r="A213" s="47"/>
      <c r="B213" s="58" t="s">
        <v>14</v>
      </c>
      <c r="C213" s="59">
        <f t="shared" ref="C213:D213" si="506">SUM(C201:C212)</f>
        <v>0</v>
      </c>
      <c r="D213" s="60">
        <f t="shared" si="506"/>
        <v>0</v>
      </c>
      <c r="E213" s="39"/>
      <c r="F213" s="59">
        <f t="shared" ref="F213:G213" si="507">SUM(F201:F212)</f>
        <v>0</v>
      </c>
      <c r="G213" s="60">
        <f t="shared" si="507"/>
        <v>0</v>
      </c>
      <c r="H213" s="39"/>
      <c r="I213" s="59">
        <f t="shared" ref="I213:J213" si="508">SUM(I201:I212)</f>
        <v>0</v>
      </c>
      <c r="J213" s="60">
        <f t="shared" si="508"/>
        <v>0</v>
      </c>
      <c r="K213" s="39"/>
      <c r="L213" s="59">
        <f t="shared" ref="L213:M213" si="509">SUM(L201:L212)</f>
        <v>174.57007978444582</v>
      </c>
      <c r="M213" s="60">
        <f t="shared" si="509"/>
        <v>3380.0629999999996</v>
      </c>
      <c r="N213" s="39"/>
      <c r="O213" s="59">
        <f t="shared" ref="O213:P213" si="510">SUM(O201:O212)</f>
        <v>0</v>
      </c>
      <c r="P213" s="60">
        <f t="shared" si="510"/>
        <v>0</v>
      </c>
      <c r="Q213" s="39"/>
      <c r="R213" s="59">
        <f t="shared" ref="R213:S213" si="511">SUM(R201:R212)</f>
        <v>98.411680000000004</v>
      </c>
      <c r="S213" s="60">
        <f t="shared" si="511"/>
        <v>2517.346</v>
      </c>
      <c r="T213" s="39"/>
      <c r="U213" s="59">
        <f t="shared" ref="U213:V213" si="512">SUM(U201:U212)</f>
        <v>0</v>
      </c>
      <c r="V213" s="60">
        <f t="shared" si="512"/>
        <v>0</v>
      </c>
      <c r="W213" s="39"/>
      <c r="X213" s="59">
        <f t="shared" ref="X213:Y213" si="513">SUM(X201:X212)</f>
        <v>0</v>
      </c>
      <c r="Y213" s="60">
        <f t="shared" si="513"/>
        <v>0</v>
      </c>
      <c r="Z213" s="39"/>
      <c r="AA213" s="59">
        <f t="shared" ref="AA213:AB213" si="514">SUM(AA201:AA212)</f>
        <v>255.4855378563536</v>
      </c>
      <c r="AB213" s="60">
        <f t="shared" si="514"/>
        <v>5562.3850000000002</v>
      </c>
      <c r="AC213" s="39"/>
      <c r="AD213" s="59">
        <f t="shared" ref="AD213:AE213" si="515">SUM(AD201:AD212)</f>
        <v>0</v>
      </c>
      <c r="AE213" s="60">
        <f t="shared" si="515"/>
        <v>0</v>
      </c>
      <c r="AF213" s="39"/>
      <c r="AG213" s="59">
        <f t="shared" ref="AG213:AH213" si="516">SUM(AG201:AG212)</f>
        <v>0</v>
      </c>
      <c r="AH213" s="60">
        <f t="shared" si="516"/>
        <v>0</v>
      </c>
      <c r="AI213" s="39"/>
      <c r="AJ213" s="59">
        <f t="shared" ref="AJ213:AK213" si="517">SUM(AJ201:AJ212)</f>
        <v>0</v>
      </c>
      <c r="AK213" s="60">
        <f t="shared" si="517"/>
        <v>0</v>
      </c>
      <c r="AL213" s="39"/>
      <c r="AM213" s="59">
        <f t="shared" ref="AM213:AN213" si="518">SUM(AM201:AM212)</f>
        <v>0</v>
      </c>
      <c r="AN213" s="60">
        <f t="shared" si="518"/>
        <v>0</v>
      </c>
      <c r="AO213" s="39"/>
      <c r="AP213" s="59">
        <f t="shared" ref="AP213:AQ213" si="519">SUM(AP201:AP212)</f>
        <v>0</v>
      </c>
      <c r="AQ213" s="60">
        <f t="shared" si="519"/>
        <v>0</v>
      </c>
      <c r="AR213" s="39"/>
      <c r="AS213" s="59">
        <f t="shared" ref="AS213:AT213" si="520">SUM(AS201:AS212)</f>
        <v>0</v>
      </c>
      <c r="AT213" s="60">
        <f t="shared" si="520"/>
        <v>0</v>
      </c>
      <c r="AU213" s="39"/>
      <c r="AV213" s="59">
        <f t="shared" ref="AV213:AW213" si="521">SUM(AV201:AV212)</f>
        <v>0</v>
      </c>
      <c r="AW213" s="60">
        <f t="shared" si="521"/>
        <v>0</v>
      </c>
      <c r="AX213" s="39"/>
      <c r="AY213" s="59">
        <f t="shared" ref="AY213:AZ213" si="522">SUM(AY201:AY212)</f>
        <v>0</v>
      </c>
      <c r="AZ213" s="60">
        <f t="shared" si="522"/>
        <v>0</v>
      </c>
      <c r="BA213" s="39"/>
      <c r="BB213" s="59">
        <f t="shared" ref="BB213:BC213" si="523">SUM(BB201:BB212)</f>
        <v>312.67618667084594</v>
      </c>
      <c r="BC213" s="60">
        <f t="shared" si="523"/>
        <v>7151.3219999999992</v>
      </c>
      <c r="BD213" s="39"/>
      <c r="BE213" s="59">
        <f t="shared" ref="BE213:BF213" si="524">SUM(BE201:BE212)</f>
        <v>0</v>
      </c>
      <c r="BF213" s="60">
        <f t="shared" si="524"/>
        <v>0</v>
      </c>
      <c r="BG213" s="39"/>
      <c r="BH213" s="59">
        <f t="shared" ref="BH213:BI213" si="525">SUM(BH201:BH212)</f>
        <v>0</v>
      </c>
      <c r="BI213" s="60">
        <f t="shared" si="525"/>
        <v>0</v>
      </c>
      <c r="BJ213" s="39"/>
      <c r="BK213" s="59">
        <f t="shared" ref="BK213:BL213" si="526">SUM(BK201:BK212)</f>
        <v>14.81528</v>
      </c>
      <c r="BL213" s="60">
        <f t="shared" si="526"/>
        <v>337.78799999999995</v>
      </c>
      <c r="BM213" s="39"/>
      <c r="BN213" s="59">
        <f t="shared" ref="BN213:BO213" si="527">SUM(BN201:BN212)</f>
        <v>0</v>
      </c>
      <c r="BO213" s="60">
        <f t="shared" si="527"/>
        <v>0</v>
      </c>
      <c r="BP213" s="39"/>
      <c r="BQ213" s="59">
        <f t="shared" ref="BQ213:BR213" si="528">SUM(BQ201:BQ212)</f>
        <v>0</v>
      </c>
      <c r="BR213" s="60">
        <f t="shared" si="528"/>
        <v>0</v>
      </c>
      <c r="BS213" s="39"/>
      <c r="BT213" s="59">
        <f t="shared" ref="BT213:BU213" si="529">SUM(BT201:BT212)</f>
        <v>41.92</v>
      </c>
      <c r="BU213" s="60">
        <f t="shared" si="529"/>
        <v>1126.5040000000001</v>
      </c>
      <c r="BV213" s="39"/>
      <c r="BW213" s="59">
        <f t="shared" ref="BW213:BX213" si="530">SUM(BW201:BW212)</f>
        <v>0</v>
      </c>
      <c r="BX213" s="60">
        <f t="shared" si="530"/>
        <v>0</v>
      </c>
      <c r="BY213" s="39"/>
      <c r="BZ213" s="59">
        <f t="shared" ref="BZ213:CA213" si="531">SUM(BZ201:BZ212)</f>
        <v>53.895189999999999</v>
      </c>
      <c r="CA213" s="60">
        <f t="shared" si="531"/>
        <v>1434.4670000000001</v>
      </c>
      <c r="CB213" s="39"/>
      <c r="CC213" s="59">
        <f t="shared" ref="CC213:CD213" si="532">SUM(CC201:CC212)</f>
        <v>0</v>
      </c>
      <c r="CD213" s="60">
        <f t="shared" si="532"/>
        <v>0</v>
      </c>
      <c r="CE213" s="39"/>
      <c r="CF213" s="59">
        <f t="shared" ref="CF213:CG213" si="533">SUM(CF201:CF212)</f>
        <v>0</v>
      </c>
      <c r="CG213" s="60">
        <f t="shared" si="533"/>
        <v>0</v>
      </c>
      <c r="CH213" s="39"/>
      <c r="CI213" s="59">
        <f t="shared" ref="CI213:CJ213" si="534">SUM(CI201:CI212)</f>
        <v>0</v>
      </c>
      <c r="CJ213" s="60">
        <f t="shared" si="534"/>
        <v>0</v>
      </c>
      <c r="CK213" s="39"/>
      <c r="CL213" s="59"/>
      <c r="CM213" s="60"/>
      <c r="CN213" s="39"/>
      <c r="CO213" s="59">
        <f t="shared" ref="CO213:CP213" si="535">SUM(CO201:CO212)</f>
        <v>0</v>
      </c>
      <c r="CP213" s="60">
        <f t="shared" si="535"/>
        <v>0</v>
      </c>
      <c r="CQ213" s="39"/>
      <c r="CR213" s="59">
        <f t="shared" ref="CR213:CS213" si="536">SUM(CR201:CR212)</f>
        <v>0</v>
      </c>
      <c r="CS213" s="60">
        <f t="shared" si="536"/>
        <v>0</v>
      </c>
      <c r="CT213" s="39"/>
      <c r="CU213" s="59">
        <f t="shared" ref="CU213:CV213" si="537">SUM(CU201:CU212)</f>
        <v>0</v>
      </c>
      <c r="CV213" s="60">
        <f t="shared" si="537"/>
        <v>0</v>
      </c>
      <c r="CW213" s="39"/>
      <c r="CX213" s="59">
        <f t="shared" ref="CX213:CY213" si="538">SUM(CX201:CX212)</f>
        <v>0</v>
      </c>
      <c r="CY213" s="60">
        <f t="shared" si="538"/>
        <v>0</v>
      </c>
      <c r="CZ213" s="39"/>
      <c r="DA213" s="59">
        <f t="shared" ref="DA213:DB213" si="539">SUM(DA201:DA212)</f>
        <v>0</v>
      </c>
      <c r="DB213" s="60">
        <f t="shared" si="539"/>
        <v>0</v>
      </c>
      <c r="DC213" s="39"/>
      <c r="DD213" s="59">
        <f t="shared" ref="DD213:DE213" si="540">SUM(DD201:DD212)</f>
        <v>0</v>
      </c>
      <c r="DE213" s="60">
        <f t="shared" si="540"/>
        <v>0</v>
      </c>
      <c r="DF213" s="39"/>
      <c r="DG213" s="59">
        <f t="shared" ref="DG213:DH213" si="541">SUM(DG201:DG212)</f>
        <v>0</v>
      </c>
      <c r="DH213" s="60">
        <f t="shared" si="541"/>
        <v>0</v>
      </c>
      <c r="DI213" s="39"/>
      <c r="DJ213" s="59">
        <f t="shared" ref="DJ213:DK213" si="542">SUM(DJ201:DJ212)</f>
        <v>0</v>
      </c>
      <c r="DK213" s="60">
        <f t="shared" si="542"/>
        <v>0</v>
      </c>
      <c r="DL213" s="39"/>
      <c r="DM213" s="59">
        <f t="shared" ref="DM213:DN213" si="543">SUM(DM201:DM212)</f>
        <v>0</v>
      </c>
      <c r="DN213" s="60">
        <f t="shared" si="543"/>
        <v>0</v>
      </c>
      <c r="DO213" s="39"/>
      <c r="DP213" s="59">
        <f t="shared" ref="DP213:DQ213" si="544">SUM(DP201:DP212)</f>
        <v>0</v>
      </c>
      <c r="DQ213" s="60">
        <f t="shared" si="544"/>
        <v>0</v>
      </c>
      <c r="DR213" s="39"/>
      <c r="DS213" s="59">
        <f t="shared" ref="DS213:DT213" si="545">SUM(DS201:DS212)</f>
        <v>998.44380544119542</v>
      </c>
      <c r="DT213" s="60">
        <f t="shared" si="545"/>
        <v>10520.743</v>
      </c>
      <c r="DU213" s="39"/>
      <c r="DV213" s="59">
        <f t="shared" ref="DV213:DW213" si="546">SUM(DV201:DV212)</f>
        <v>46.036229999999996</v>
      </c>
      <c r="DW213" s="60">
        <f t="shared" si="546"/>
        <v>880.75099999999998</v>
      </c>
      <c r="DX213" s="39"/>
      <c r="DY213" s="35">
        <f t="shared" si="504"/>
        <v>1996.2539897528409</v>
      </c>
      <c r="DZ213" s="36">
        <f t="shared" si="505"/>
        <v>32911.368999999999</v>
      </c>
    </row>
    <row r="214" spans="1:130" ht="15" customHeight="1" x14ac:dyDescent="0.3">
      <c r="A214" s="54">
        <v>2022</v>
      </c>
      <c r="B214" s="55" t="s">
        <v>2</v>
      </c>
      <c r="C214" s="6">
        <v>0</v>
      </c>
      <c r="D214" s="5">
        <v>0</v>
      </c>
      <c r="E214" s="8">
        <f>IF(C214=0,0,D214/C214*1000)</f>
        <v>0</v>
      </c>
      <c r="F214" s="6">
        <v>0</v>
      </c>
      <c r="G214" s="5">
        <v>0</v>
      </c>
      <c r="H214" s="8">
        <f t="shared" ref="H214:H225" si="547">IF(F214=0,0,G214/F214*1000)</f>
        <v>0</v>
      </c>
      <c r="I214" s="6">
        <v>0</v>
      </c>
      <c r="J214" s="5">
        <v>0</v>
      </c>
      <c r="K214" s="8">
        <f t="shared" ref="K214:K225" si="548">IF(I214=0,0,J214/I214*1000)</f>
        <v>0</v>
      </c>
      <c r="L214" s="70">
        <v>4.5393100000000004</v>
      </c>
      <c r="M214" s="5">
        <v>106.428</v>
      </c>
      <c r="N214" s="8">
        <f t="shared" ref="N214:N225" si="549">IF(L214=0,0,M214/L214*1000)</f>
        <v>23445.854105579918</v>
      </c>
      <c r="O214" s="6">
        <v>0</v>
      </c>
      <c r="P214" s="5">
        <v>0</v>
      </c>
      <c r="Q214" s="8">
        <f t="shared" ref="Q214:Q225" si="550">IF(O214=0,0,P214/O214*1000)</f>
        <v>0</v>
      </c>
      <c r="R214" s="6">
        <v>0</v>
      </c>
      <c r="S214" s="5">
        <v>0</v>
      </c>
      <c r="T214" s="8">
        <f t="shared" ref="T214:T225" si="551">IF(R214=0,0,S214/R214*1000)</f>
        <v>0</v>
      </c>
      <c r="U214" s="6">
        <v>0</v>
      </c>
      <c r="V214" s="5">
        <v>0</v>
      </c>
      <c r="W214" s="8">
        <f t="shared" ref="W214:W225" si="552">IF(U214=0,0,V214/U214*1000)</f>
        <v>0</v>
      </c>
      <c r="X214" s="6">
        <v>0</v>
      </c>
      <c r="Y214" s="5">
        <v>0</v>
      </c>
      <c r="Z214" s="8">
        <f t="shared" ref="Z214:Z225" si="553">IF(X214=0,0,Y214/X214*1000)</f>
        <v>0</v>
      </c>
      <c r="AA214" s="70">
        <v>25.003520000000002</v>
      </c>
      <c r="AB214" s="5">
        <v>719.25599999999997</v>
      </c>
      <c r="AC214" s="8">
        <f t="shared" ref="AC214:AC225" si="554">IF(AA214=0,0,AB214/AA214*1000)</f>
        <v>28766.189720487353</v>
      </c>
      <c r="AD214" s="6">
        <v>0</v>
      </c>
      <c r="AE214" s="5">
        <v>0</v>
      </c>
      <c r="AF214" s="8">
        <f t="shared" ref="AF214:AF225" si="555">IF(AD214=0,0,AE214/AD214*1000)</f>
        <v>0</v>
      </c>
      <c r="AG214" s="6">
        <v>0</v>
      </c>
      <c r="AH214" s="5">
        <v>0</v>
      </c>
      <c r="AI214" s="8">
        <f t="shared" ref="AI214:AI225" si="556">IF(AG214=0,0,AH214/AG214*1000)</f>
        <v>0</v>
      </c>
      <c r="AJ214" s="6">
        <v>0</v>
      </c>
      <c r="AK214" s="5">
        <v>0</v>
      </c>
      <c r="AL214" s="8">
        <f t="shared" ref="AL214:AL225" si="557">IF(AJ214=0,0,AK214/AJ214*1000)</f>
        <v>0</v>
      </c>
      <c r="AM214" s="6">
        <v>0</v>
      </c>
      <c r="AN214" s="5">
        <v>0</v>
      </c>
      <c r="AO214" s="8">
        <f t="shared" ref="AO214:AO225" si="558">IF(AM214=0,0,AN214/AM214*1000)</f>
        <v>0</v>
      </c>
      <c r="AP214" s="6">
        <v>0</v>
      </c>
      <c r="AQ214" s="5">
        <v>0</v>
      </c>
      <c r="AR214" s="8">
        <f t="shared" ref="AR214:AR225" si="559">IF(AP214=0,0,AQ214/AP214*1000)</f>
        <v>0</v>
      </c>
      <c r="AS214" s="6">
        <v>0</v>
      </c>
      <c r="AT214" s="5">
        <v>0</v>
      </c>
      <c r="AU214" s="8">
        <f t="shared" ref="AU214:AU225" si="560">IF(AS214=0,0,AT214/AS214*1000)</f>
        <v>0</v>
      </c>
      <c r="AV214" s="6">
        <v>0</v>
      </c>
      <c r="AW214" s="5">
        <v>0</v>
      </c>
      <c r="AX214" s="8">
        <f t="shared" ref="AX214:AX225" si="561">IF(AV214=0,0,AW214/AV214*1000)</f>
        <v>0</v>
      </c>
      <c r="AY214" s="6">
        <v>0</v>
      </c>
      <c r="AZ214" s="5">
        <v>0</v>
      </c>
      <c r="BA214" s="8">
        <f t="shared" ref="BA214:BA225" si="562">IF(AY214=0,0,AZ214/AY214*1000)</f>
        <v>0</v>
      </c>
      <c r="BB214" s="70">
        <v>31.824000000000002</v>
      </c>
      <c r="BC214" s="5">
        <v>734.4</v>
      </c>
      <c r="BD214" s="8">
        <f t="shared" ref="BD214:BD225" si="563">IF(BB214=0,0,BC214/BB214*1000)</f>
        <v>23076.923076923078</v>
      </c>
      <c r="BE214" s="6">
        <v>0</v>
      </c>
      <c r="BF214" s="5">
        <v>0</v>
      </c>
      <c r="BG214" s="8">
        <f t="shared" ref="BG214:BG225" si="564">IF(BE214=0,0,BF214/BE214*1000)</f>
        <v>0</v>
      </c>
      <c r="BH214" s="70">
        <v>0.214</v>
      </c>
      <c r="BI214" s="5">
        <v>4.6669999999999998</v>
      </c>
      <c r="BJ214" s="8">
        <f t="shared" ref="BJ214:BJ225" si="565">IF(BH214=0,0,BI214/BH214*1000)</f>
        <v>21808.41121495327</v>
      </c>
      <c r="BK214" s="6">
        <v>0</v>
      </c>
      <c r="BL214" s="5">
        <v>0</v>
      </c>
      <c r="BM214" s="8">
        <f t="shared" ref="BM214:BM225" si="566">IF(BK214=0,0,BL214/BK214*1000)</f>
        <v>0</v>
      </c>
      <c r="BN214" s="6">
        <v>0</v>
      </c>
      <c r="BO214" s="5">
        <v>0</v>
      </c>
      <c r="BP214" s="8">
        <f t="shared" ref="BP214:BP225" si="567">IF(BN214=0,0,BO214/BN214*1000)</f>
        <v>0</v>
      </c>
      <c r="BQ214" s="6">
        <v>0</v>
      </c>
      <c r="BR214" s="5">
        <v>0</v>
      </c>
      <c r="BS214" s="8">
        <f t="shared" ref="BS214:BS225" si="568">IF(BQ214=0,0,BR214/BQ214*1000)</f>
        <v>0</v>
      </c>
      <c r="BT214" s="6">
        <v>0</v>
      </c>
      <c r="BU214" s="5">
        <v>0</v>
      </c>
      <c r="BV214" s="8">
        <f t="shared" ref="BV214:BV225" si="569">IF(BT214=0,0,BU214/BT214*1000)</f>
        <v>0</v>
      </c>
      <c r="BW214" s="6">
        <v>0</v>
      </c>
      <c r="BX214" s="5">
        <v>0</v>
      </c>
      <c r="BY214" s="8">
        <f t="shared" ref="BY214:BY225" si="570">IF(BW214=0,0,BX214/BW214*1000)</f>
        <v>0</v>
      </c>
      <c r="BZ214" s="70">
        <v>3.8E-3</v>
      </c>
      <c r="CA214" s="5">
        <v>0.12</v>
      </c>
      <c r="CB214" s="8">
        <f t="shared" ref="CB214:CB225" si="571">IF(BZ214=0,0,CA214/BZ214*1000)</f>
        <v>31578.94736842105</v>
      </c>
      <c r="CC214" s="6">
        <v>0</v>
      </c>
      <c r="CD214" s="5">
        <v>0</v>
      </c>
      <c r="CE214" s="8">
        <f t="shared" ref="CE214:CE225" si="572">IF(CC214=0,0,CD214/CC214*1000)</f>
        <v>0</v>
      </c>
      <c r="CF214" s="6">
        <v>0</v>
      </c>
      <c r="CG214" s="5">
        <v>0</v>
      </c>
      <c r="CH214" s="8">
        <f t="shared" ref="CH214:CH225" si="573">IF(CF214=0,0,CG214/CF214*1000)</f>
        <v>0</v>
      </c>
      <c r="CI214" s="6">
        <v>0</v>
      </c>
      <c r="CJ214" s="5">
        <v>0</v>
      </c>
      <c r="CK214" s="8">
        <f t="shared" ref="CK214:CK225" si="574">IF(CI214=0,0,CJ214/CI214*1000)</f>
        <v>0</v>
      </c>
      <c r="CL214" s="6"/>
      <c r="CM214" s="5"/>
      <c r="CN214" s="8"/>
      <c r="CO214" s="6">
        <v>0</v>
      </c>
      <c r="CP214" s="5">
        <v>0</v>
      </c>
      <c r="CQ214" s="8">
        <f t="shared" ref="CQ214:CQ225" si="575">IF(CO214=0,0,CP214/CO214*1000)</f>
        <v>0</v>
      </c>
      <c r="CR214" s="6">
        <v>0</v>
      </c>
      <c r="CS214" s="5">
        <v>0</v>
      </c>
      <c r="CT214" s="8">
        <f t="shared" ref="CT214:CT225" si="576">IF(CR214=0,0,CS214/CR214*1000)</f>
        <v>0</v>
      </c>
      <c r="CU214" s="6">
        <v>0</v>
      </c>
      <c r="CV214" s="5">
        <v>0</v>
      </c>
      <c r="CW214" s="8">
        <f t="shared" ref="CW214:CW225" si="577">IF(CU214=0,0,CV214/CU214*1000)</f>
        <v>0</v>
      </c>
      <c r="CX214" s="6">
        <v>0</v>
      </c>
      <c r="CY214" s="5">
        <v>0</v>
      </c>
      <c r="CZ214" s="8">
        <f t="shared" ref="CZ214:CZ225" si="578">IF(CX214=0,0,CY214/CX214*1000)</f>
        <v>0</v>
      </c>
      <c r="DA214" s="6">
        <v>0</v>
      </c>
      <c r="DB214" s="5">
        <v>0</v>
      </c>
      <c r="DC214" s="8">
        <f t="shared" ref="DC214:DC225" si="579">IF(DA214=0,0,DB214/DA214*1000)</f>
        <v>0</v>
      </c>
      <c r="DD214" s="6">
        <v>0</v>
      </c>
      <c r="DE214" s="5">
        <v>0</v>
      </c>
      <c r="DF214" s="8">
        <f t="shared" ref="DF214:DF225" si="580">IF(DD214=0,0,DE214/DD214*1000)</f>
        <v>0</v>
      </c>
      <c r="DG214" s="6">
        <v>0</v>
      </c>
      <c r="DH214" s="5">
        <v>0</v>
      </c>
      <c r="DI214" s="8">
        <f t="shared" ref="DI214:DI225" si="581">IF(DG214=0,0,DH214/DG214*1000)</f>
        <v>0</v>
      </c>
      <c r="DJ214" s="6">
        <v>0</v>
      </c>
      <c r="DK214" s="5">
        <v>0</v>
      </c>
      <c r="DL214" s="8">
        <f t="shared" ref="DL214:DL225" si="582">IF(DJ214=0,0,DK214/DJ214*1000)</f>
        <v>0</v>
      </c>
      <c r="DM214" s="6">
        <v>0</v>
      </c>
      <c r="DN214" s="5">
        <v>0</v>
      </c>
      <c r="DO214" s="8">
        <f t="shared" ref="DO214:DO225" si="583">IF(DM214=0,0,DN214/DM214*1000)</f>
        <v>0</v>
      </c>
      <c r="DP214" s="6">
        <v>0</v>
      </c>
      <c r="DQ214" s="5">
        <v>0</v>
      </c>
      <c r="DR214" s="8">
        <f t="shared" ref="DR214:DR225" si="584">IF(DP214=0,0,DQ214/DP214*1000)</f>
        <v>0</v>
      </c>
      <c r="DS214" s="70">
        <v>1.6</v>
      </c>
      <c r="DT214" s="5">
        <v>45.64</v>
      </c>
      <c r="DU214" s="8">
        <f t="shared" ref="DU214:DU225" si="585">IF(DS214=0,0,DT214/DS214*1000)</f>
        <v>28525</v>
      </c>
      <c r="DV214" s="70">
        <v>26.7</v>
      </c>
      <c r="DW214" s="5">
        <v>687.52499999999998</v>
      </c>
      <c r="DX214" s="8">
        <f t="shared" ref="DX214:DX225" si="586">IF(DV214=0,0,DW214/DV214*1000)</f>
        <v>25750</v>
      </c>
      <c r="DY214" s="13">
        <f>SUMIF($C$5:$DX$5,"Ton",C214:DX214)</f>
        <v>89.884630000000001</v>
      </c>
      <c r="DZ214" s="8">
        <f ca="1">SUMIF($C$5:$DX$5,"F*",C214:D214)</f>
        <v>2298.0359999999996</v>
      </c>
    </row>
    <row r="215" spans="1:130" ht="15" customHeight="1" x14ac:dyDescent="0.3">
      <c r="A215" s="54">
        <v>2022</v>
      </c>
      <c r="B215" s="55" t="s">
        <v>3</v>
      </c>
      <c r="C215" s="6">
        <v>0</v>
      </c>
      <c r="D215" s="5">
        <v>0</v>
      </c>
      <c r="E215" s="8">
        <f t="shared" ref="E215:E216" si="587">IF(C215=0,0,D215/C215*1000)</f>
        <v>0</v>
      </c>
      <c r="F215" s="6">
        <v>0</v>
      </c>
      <c r="G215" s="5">
        <v>0</v>
      </c>
      <c r="H215" s="8">
        <f t="shared" si="547"/>
        <v>0</v>
      </c>
      <c r="I215" s="6">
        <v>0</v>
      </c>
      <c r="J215" s="5">
        <v>0</v>
      </c>
      <c r="K215" s="8">
        <f t="shared" si="548"/>
        <v>0</v>
      </c>
      <c r="L215" s="70">
        <v>76.290929999999989</v>
      </c>
      <c r="M215" s="5">
        <v>1979.136</v>
      </c>
      <c r="N215" s="8">
        <f t="shared" si="549"/>
        <v>25941.956665097678</v>
      </c>
      <c r="O215" s="6">
        <v>0</v>
      </c>
      <c r="P215" s="5">
        <v>0</v>
      </c>
      <c r="Q215" s="8">
        <f t="shared" si="550"/>
        <v>0</v>
      </c>
      <c r="R215" s="6">
        <v>0</v>
      </c>
      <c r="S215" s="5">
        <v>0</v>
      </c>
      <c r="T215" s="8">
        <f t="shared" si="551"/>
        <v>0</v>
      </c>
      <c r="U215" s="6">
        <v>0</v>
      </c>
      <c r="V215" s="5">
        <v>0</v>
      </c>
      <c r="W215" s="8">
        <f t="shared" si="552"/>
        <v>0</v>
      </c>
      <c r="X215" s="6">
        <v>0</v>
      </c>
      <c r="Y215" s="5">
        <v>0</v>
      </c>
      <c r="Z215" s="8">
        <f t="shared" si="553"/>
        <v>0</v>
      </c>
      <c r="AA215" s="70">
        <v>26.801599999999997</v>
      </c>
      <c r="AB215" s="5">
        <v>743.91700000000003</v>
      </c>
      <c r="AC215" s="8">
        <f t="shared" si="554"/>
        <v>27756.439914034989</v>
      </c>
      <c r="AD215" s="6">
        <v>0</v>
      </c>
      <c r="AE215" s="5">
        <v>0</v>
      </c>
      <c r="AF215" s="8">
        <f t="shared" si="555"/>
        <v>0</v>
      </c>
      <c r="AG215" s="6">
        <v>0</v>
      </c>
      <c r="AH215" s="5">
        <v>0</v>
      </c>
      <c r="AI215" s="8">
        <f t="shared" si="556"/>
        <v>0</v>
      </c>
      <c r="AJ215" s="6">
        <v>0</v>
      </c>
      <c r="AK215" s="5">
        <v>0</v>
      </c>
      <c r="AL215" s="8">
        <f t="shared" si="557"/>
        <v>0</v>
      </c>
      <c r="AM215" s="6">
        <v>0</v>
      </c>
      <c r="AN215" s="5">
        <v>0</v>
      </c>
      <c r="AO215" s="8">
        <f t="shared" si="558"/>
        <v>0</v>
      </c>
      <c r="AP215" s="6">
        <v>0</v>
      </c>
      <c r="AQ215" s="5">
        <v>0</v>
      </c>
      <c r="AR215" s="8">
        <f t="shared" si="559"/>
        <v>0</v>
      </c>
      <c r="AS215" s="6">
        <v>0</v>
      </c>
      <c r="AT215" s="5">
        <v>0</v>
      </c>
      <c r="AU215" s="8">
        <f t="shared" si="560"/>
        <v>0</v>
      </c>
      <c r="AV215" s="6">
        <v>0</v>
      </c>
      <c r="AW215" s="5">
        <v>0</v>
      </c>
      <c r="AX215" s="8">
        <f t="shared" si="561"/>
        <v>0</v>
      </c>
      <c r="AY215" s="6">
        <v>0</v>
      </c>
      <c r="AZ215" s="5">
        <v>0</v>
      </c>
      <c r="BA215" s="8">
        <f t="shared" si="562"/>
        <v>0</v>
      </c>
      <c r="BB215" s="70">
        <v>42.067999999999998</v>
      </c>
      <c r="BC215" s="5">
        <v>784.03200000000004</v>
      </c>
      <c r="BD215" s="8">
        <f t="shared" si="563"/>
        <v>18637.253969763242</v>
      </c>
      <c r="BE215" s="6">
        <v>0</v>
      </c>
      <c r="BF215" s="5">
        <v>0</v>
      </c>
      <c r="BG215" s="8">
        <f t="shared" si="564"/>
        <v>0</v>
      </c>
      <c r="BH215" s="6">
        <v>0</v>
      </c>
      <c r="BI215" s="5">
        <v>0</v>
      </c>
      <c r="BJ215" s="8">
        <f t="shared" si="565"/>
        <v>0</v>
      </c>
      <c r="BK215" s="70">
        <v>3.496</v>
      </c>
      <c r="BL215" s="5">
        <v>81.370999999999995</v>
      </c>
      <c r="BM215" s="8">
        <f t="shared" si="566"/>
        <v>23275.45766590389</v>
      </c>
      <c r="BN215" s="6">
        <v>0</v>
      </c>
      <c r="BO215" s="5">
        <v>0</v>
      </c>
      <c r="BP215" s="8">
        <f t="shared" si="567"/>
        <v>0</v>
      </c>
      <c r="BQ215" s="6">
        <v>0</v>
      </c>
      <c r="BR215" s="5">
        <v>0</v>
      </c>
      <c r="BS215" s="8">
        <f t="shared" si="568"/>
        <v>0</v>
      </c>
      <c r="BT215" s="6">
        <v>0</v>
      </c>
      <c r="BU215" s="5">
        <v>0</v>
      </c>
      <c r="BV215" s="8">
        <f t="shared" si="569"/>
        <v>0</v>
      </c>
      <c r="BW215" s="6">
        <v>0</v>
      </c>
      <c r="BX215" s="5">
        <v>0</v>
      </c>
      <c r="BY215" s="8">
        <f t="shared" si="570"/>
        <v>0</v>
      </c>
      <c r="BZ215" s="6">
        <v>0</v>
      </c>
      <c r="CA215" s="5">
        <v>0</v>
      </c>
      <c r="CB215" s="8">
        <f t="shared" si="571"/>
        <v>0</v>
      </c>
      <c r="CC215" s="6">
        <v>0</v>
      </c>
      <c r="CD215" s="5">
        <v>0</v>
      </c>
      <c r="CE215" s="8">
        <f t="shared" si="572"/>
        <v>0</v>
      </c>
      <c r="CF215" s="6">
        <v>0</v>
      </c>
      <c r="CG215" s="5">
        <v>0</v>
      </c>
      <c r="CH215" s="8">
        <f t="shared" si="573"/>
        <v>0</v>
      </c>
      <c r="CI215" s="6">
        <v>0</v>
      </c>
      <c r="CJ215" s="5">
        <v>0</v>
      </c>
      <c r="CK215" s="8">
        <f t="shared" si="574"/>
        <v>0</v>
      </c>
      <c r="CL215" s="6"/>
      <c r="CM215" s="5"/>
      <c r="CN215" s="8"/>
      <c r="CO215" s="6">
        <v>0</v>
      </c>
      <c r="CP215" s="5">
        <v>0</v>
      </c>
      <c r="CQ215" s="8">
        <f t="shared" si="575"/>
        <v>0</v>
      </c>
      <c r="CR215" s="6">
        <v>0</v>
      </c>
      <c r="CS215" s="5">
        <v>0</v>
      </c>
      <c r="CT215" s="8">
        <f t="shared" si="576"/>
        <v>0</v>
      </c>
      <c r="CU215" s="6">
        <v>0</v>
      </c>
      <c r="CV215" s="5">
        <v>0</v>
      </c>
      <c r="CW215" s="8">
        <f t="shared" si="577"/>
        <v>0</v>
      </c>
      <c r="CX215" s="6">
        <v>0</v>
      </c>
      <c r="CY215" s="5">
        <v>0</v>
      </c>
      <c r="CZ215" s="8">
        <f t="shared" si="578"/>
        <v>0</v>
      </c>
      <c r="DA215" s="6">
        <v>0</v>
      </c>
      <c r="DB215" s="5">
        <v>0</v>
      </c>
      <c r="DC215" s="8">
        <f t="shared" si="579"/>
        <v>0</v>
      </c>
      <c r="DD215" s="6">
        <v>0</v>
      </c>
      <c r="DE215" s="5">
        <v>0</v>
      </c>
      <c r="DF215" s="8">
        <f t="shared" si="580"/>
        <v>0</v>
      </c>
      <c r="DG215" s="6">
        <v>0</v>
      </c>
      <c r="DH215" s="5">
        <v>0</v>
      </c>
      <c r="DI215" s="8">
        <f t="shared" si="581"/>
        <v>0</v>
      </c>
      <c r="DJ215" s="6">
        <v>0</v>
      </c>
      <c r="DK215" s="5">
        <v>0</v>
      </c>
      <c r="DL215" s="8">
        <f t="shared" si="582"/>
        <v>0</v>
      </c>
      <c r="DM215" s="6">
        <v>0</v>
      </c>
      <c r="DN215" s="5">
        <v>0</v>
      </c>
      <c r="DO215" s="8">
        <f t="shared" si="583"/>
        <v>0</v>
      </c>
      <c r="DP215" s="6">
        <v>0</v>
      </c>
      <c r="DQ215" s="5">
        <v>0</v>
      </c>
      <c r="DR215" s="8">
        <f t="shared" si="584"/>
        <v>0</v>
      </c>
      <c r="DS215" s="6">
        <v>0</v>
      </c>
      <c r="DT215" s="5">
        <v>0</v>
      </c>
      <c r="DU215" s="8">
        <f t="shared" si="585"/>
        <v>0</v>
      </c>
      <c r="DV215" s="70">
        <v>0.1</v>
      </c>
      <c r="DW215" s="5">
        <v>2.3039999999999998</v>
      </c>
      <c r="DX215" s="8">
        <f t="shared" si="586"/>
        <v>23039.999999999996</v>
      </c>
      <c r="DY215" s="13">
        <f t="shared" ref="DY215:DY226" si="588">SUMIF($C$5:$DX$5,"Ton",C215:DX215)</f>
        <v>148.75653</v>
      </c>
      <c r="DZ215" s="8">
        <f t="shared" ref="DZ215:DZ226" ca="1" si="589">SUMIF($C$5:$DX$5,"F*",C215:D215)</f>
        <v>3590.76</v>
      </c>
    </row>
    <row r="216" spans="1:130" ht="15" customHeight="1" x14ac:dyDescent="0.3">
      <c r="A216" s="54">
        <v>2022</v>
      </c>
      <c r="B216" s="55" t="s">
        <v>4</v>
      </c>
      <c r="C216" s="6">
        <v>0</v>
      </c>
      <c r="D216" s="5">
        <v>0</v>
      </c>
      <c r="E216" s="8">
        <f t="shared" si="587"/>
        <v>0</v>
      </c>
      <c r="F216" s="6">
        <v>0</v>
      </c>
      <c r="G216" s="5">
        <v>0</v>
      </c>
      <c r="H216" s="8">
        <f t="shared" si="547"/>
        <v>0</v>
      </c>
      <c r="I216" s="6">
        <v>0</v>
      </c>
      <c r="J216" s="5">
        <v>0</v>
      </c>
      <c r="K216" s="8">
        <f t="shared" si="548"/>
        <v>0</v>
      </c>
      <c r="L216" s="70">
        <v>11.368</v>
      </c>
      <c r="M216" s="5">
        <v>357.6</v>
      </c>
      <c r="N216" s="8">
        <f t="shared" si="549"/>
        <v>31456.720619282198</v>
      </c>
      <c r="O216" s="6">
        <v>0</v>
      </c>
      <c r="P216" s="5">
        <v>0</v>
      </c>
      <c r="Q216" s="8">
        <f t="shared" si="550"/>
        <v>0</v>
      </c>
      <c r="R216" s="6">
        <v>0</v>
      </c>
      <c r="S216" s="5">
        <v>0</v>
      </c>
      <c r="T216" s="8">
        <f t="shared" si="551"/>
        <v>0</v>
      </c>
      <c r="U216" s="6">
        <v>0</v>
      </c>
      <c r="V216" s="5">
        <v>0</v>
      </c>
      <c r="W216" s="8">
        <f t="shared" si="552"/>
        <v>0</v>
      </c>
      <c r="X216" s="6">
        <v>0</v>
      </c>
      <c r="Y216" s="5">
        <v>0</v>
      </c>
      <c r="Z216" s="8">
        <f t="shared" si="553"/>
        <v>0</v>
      </c>
      <c r="AA216" s="70">
        <v>14.105600000000001</v>
      </c>
      <c r="AB216" s="5">
        <v>518.06600000000003</v>
      </c>
      <c r="AC216" s="8">
        <f t="shared" si="554"/>
        <v>36727.682622504537</v>
      </c>
      <c r="AD216" s="6">
        <v>0</v>
      </c>
      <c r="AE216" s="5">
        <v>0</v>
      </c>
      <c r="AF216" s="8">
        <f t="shared" si="555"/>
        <v>0</v>
      </c>
      <c r="AG216" s="6">
        <v>0</v>
      </c>
      <c r="AH216" s="5">
        <v>0</v>
      </c>
      <c r="AI216" s="8">
        <f t="shared" si="556"/>
        <v>0</v>
      </c>
      <c r="AJ216" s="6">
        <v>0</v>
      </c>
      <c r="AK216" s="5">
        <v>0</v>
      </c>
      <c r="AL216" s="8">
        <f t="shared" si="557"/>
        <v>0</v>
      </c>
      <c r="AM216" s="6">
        <v>0</v>
      </c>
      <c r="AN216" s="5">
        <v>0</v>
      </c>
      <c r="AO216" s="8">
        <f t="shared" si="558"/>
        <v>0</v>
      </c>
      <c r="AP216" s="6">
        <v>0</v>
      </c>
      <c r="AQ216" s="5">
        <v>0</v>
      </c>
      <c r="AR216" s="8">
        <f t="shared" si="559"/>
        <v>0</v>
      </c>
      <c r="AS216" s="6">
        <v>0</v>
      </c>
      <c r="AT216" s="5">
        <v>0</v>
      </c>
      <c r="AU216" s="8">
        <f t="shared" si="560"/>
        <v>0</v>
      </c>
      <c r="AV216" s="6">
        <v>0</v>
      </c>
      <c r="AW216" s="5">
        <v>0</v>
      </c>
      <c r="AX216" s="8">
        <f t="shared" si="561"/>
        <v>0</v>
      </c>
      <c r="AY216" s="6">
        <v>0</v>
      </c>
      <c r="AZ216" s="5">
        <v>0</v>
      </c>
      <c r="BA216" s="8">
        <f t="shared" si="562"/>
        <v>0</v>
      </c>
      <c r="BB216" s="70">
        <v>55.195999999999998</v>
      </c>
      <c r="BC216" s="5">
        <v>1616.8019999999999</v>
      </c>
      <c r="BD216" s="8">
        <f t="shared" si="563"/>
        <v>29292.013914051742</v>
      </c>
      <c r="BE216" s="6">
        <v>0</v>
      </c>
      <c r="BF216" s="5">
        <v>0</v>
      </c>
      <c r="BG216" s="8">
        <f t="shared" si="564"/>
        <v>0</v>
      </c>
      <c r="BH216" s="6">
        <v>0</v>
      </c>
      <c r="BI216" s="5">
        <v>0</v>
      </c>
      <c r="BJ216" s="8">
        <f t="shared" si="565"/>
        <v>0</v>
      </c>
      <c r="BK216" s="6">
        <v>0</v>
      </c>
      <c r="BL216" s="5">
        <v>0</v>
      </c>
      <c r="BM216" s="8">
        <f t="shared" si="566"/>
        <v>0</v>
      </c>
      <c r="BN216" s="6">
        <v>0</v>
      </c>
      <c r="BO216" s="5">
        <v>0</v>
      </c>
      <c r="BP216" s="8">
        <f t="shared" si="567"/>
        <v>0</v>
      </c>
      <c r="BQ216" s="6">
        <v>0</v>
      </c>
      <c r="BR216" s="5">
        <v>0</v>
      </c>
      <c r="BS216" s="8">
        <f t="shared" si="568"/>
        <v>0</v>
      </c>
      <c r="BT216" s="70">
        <v>3.68</v>
      </c>
      <c r="BU216" s="5">
        <v>84.174000000000007</v>
      </c>
      <c r="BV216" s="8">
        <f t="shared" si="569"/>
        <v>22873.369565217392</v>
      </c>
      <c r="BW216" s="6">
        <v>0</v>
      </c>
      <c r="BX216" s="5">
        <v>0</v>
      </c>
      <c r="BY216" s="8">
        <f t="shared" si="570"/>
        <v>0</v>
      </c>
      <c r="BZ216" s="70">
        <v>6.4553500000000001</v>
      </c>
      <c r="CA216" s="5">
        <v>185.28</v>
      </c>
      <c r="CB216" s="8">
        <f t="shared" si="571"/>
        <v>28701.774497122544</v>
      </c>
      <c r="CC216" s="6">
        <v>0</v>
      </c>
      <c r="CD216" s="5">
        <v>0</v>
      </c>
      <c r="CE216" s="8">
        <f t="shared" si="572"/>
        <v>0</v>
      </c>
      <c r="CF216" s="6">
        <v>0</v>
      </c>
      <c r="CG216" s="5">
        <v>0</v>
      </c>
      <c r="CH216" s="8">
        <f t="shared" si="573"/>
        <v>0</v>
      </c>
      <c r="CI216" s="6">
        <v>0</v>
      </c>
      <c r="CJ216" s="5">
        <v>0</v>
      </c>
      <c r="CK216" s="8">
        <f t="shared" si="574"/>
        <v>0</v>
      </c>
      <c r="CL216" s="6"/>
      <c r="CM216" s="5"/>
      <c r="CN216" s="8"/>
      <c r="CO216" s="6">
        <v>0</v>
      </c>
      <c r="CP216" s="5">
        <v>0</v>
      </c>
      <c r="CQ216" s="8">
        <f t="shared" si="575"/>
        <v>0</v>
      </c>
      <c r="CR216" s="6">
        <v>0</v>
      </c>
      <c r="CS216" s="5">
        <v>0</v>
      </c>
      <c r="CT216" s="8">
        <f t="shared" si="576"/>
        <v>0</v>
      </c>
      <c r="CU216" s="6">
        <v>0</v>
      </c>
      <c r="CV216" s="5">
        <v>0</v>
      </c>
      <c r="CW216" s="8">
        <f t="shared" si="577"/>
        <v>0</v>
      </c>
      <c r="CX216" s="6">
        <v>0</v>
      </c>
      <c r="CY216" s="5">
        <v>0</v>
      </c>
      <c r="CZ216" s="8">
        <f t="shared" si="578"/>
        <v>0</v>
      </c>
      <c r="DA216" s="6">
        <v>0</v>
      </c>
      <c r="DB216" s="5">
        <v>0</v>
      </c>
      <c r="DC216" s="8">
        <f t="shared" si="579"/>
        <v>0</v>
      </c>
      <c r="DD216" s="6">
        <v>0</v>
      </c>
      <c r="DE216" s="5">
        <v>0</v>
      </c>
      <c r="DF216" s="8">
        <f t="shared" si="580"/>
        <v>0</v>
      </c>
      <c r="DG216" s="6">
        <v>0</v>
      </c>
      <c r="DH216" s="5">
        <v>0</v>
      </c>
      <c r="DI216" s="8">
        <f t="shared" si="581"/>
        <v>0</v>
      </c>
      <c r="DJ216" s="6">
        <v>0</v>
      </c>
      <c r="DK216" s="5">
        <v>0</v>
      </c>
      <c r="DL216" s="8">
        <f t="shared" si="582"/>
        <v>0</v>
      </c>
      <c r="DM216" s="6">
        <v>0</v>
      </c>
      <c r="DN216" s="5">
        <v>0</v>
      </c>
      <c r="DO216" s="8">
        <f t="shared" si="583"/>
        <v>0</v>
      </c>
      <c r="DP216" s="6">
        <v>0</v>
      </c>
      <c r="DQ216" s="5">
        <v>0</v>
      </c>
      <c r="DR216" s="8">
        <f t="shared" si="584"/>
        <v>0</v>
      </c>
      <c r="DS216" s="6">
        <v>0</v>
      </c>
      <c r="DT216" s="5">
        <v>0</v>
      </c>
      <c r="DU216" s="8">
        <f t="shared" si="585"/>
        <v>0</v>
      </c>
      <c r="DV216" s="70">
        <v>28.774999999999999</v>
      </c>
      <c r="DW216" s="5">
        <v>604.07899999999995</v>
      </c>
      <c r="DX216" s="8">
        <f t="shared" si="586"/>
        <v>20993.188531711552</v>
      </c>
      <c r="DY216" s="13">
        <f t="shared" si="588"/>
        <v>119.57995</v>
      </c>
      <c r="DZ216" s="8">
        <f t="shared" ca="1" si="589"/>
        <v>3366.0010000000002</v>
      </c>
    </row>
    <row r="217" spans="1:130" ht="15" customHeight="1" x14ac:dyDescent="0.3">
      <c r="A217" s="54">
        <v>2022</v>
      </c>
      <c r="B217" s="55" t="s">
        <v>5</v>
      </c>
      <c r="C217" s="6">
        <v>0</v>
      </c>
      <c r="D217" s="5">
        <v>0</v>
      </c>
      <c r="E217" s="8">
        <f>IF(C217=0,0,D217/C217*1000)</f>
        <v>0</v>
      </c>
      <c r="F217" s="6">
        <v>0</v>
      </c>
      <c r="G217" s="5">
        <v>0</v>
      </c>
      <c r="H217" s="8">
        <f t="shared" si="547"/>
        <v>0</v>
      </c>
      <c r="I217" s="6">
        <v>0</v>
      </c>
      <c r="J217" s="5">
        <v>0</v>
      </c>
      <c r="K217" s="8">
        <f t="shared" si="548"/>
        <v>0</v>
      </c>
      <c r="L217" s="6">
        <v>0</v>
      </c>
      <c r="M217" s="5">
        <v>0</v>
      </c>
      <c r="N217" s="8">
        <f t="shared" si="549"/>
        <v>0</v>
      </c>
      <c r="O217" s="6">
        <v>0</v>
      </c>
      <c r="P217" s="5">
        <v>0</v>
      </c>
      <c r="Q217" s="8">
        <f t="shared" si="550"/>
        <v>0</v>
      </c>
      <c r="R217" s="6">
        <v>0</v>
      </c>
      <c r="S217" s="5">
        <v>0</v>
      </c>
      <c r="T217" s="8">
        <f t="shared" si="551"/>
        <v>0</v>
      </c>
      <c r="U217" s="6">
        <v>0</v>
      </c>
      <c r="V217" s="5">
        <v>0</v>
      </c>
      <c r="W217" s="8">
        <f t="shared" si="552"/>
        <v>0</v>
      </c>
      <c r="X217" s="6">
        <v>0</v>
      </c>
      <c r="Y217" s="5">
        <v>0</v>
      </c>
      <c r="Z217" s="8">
        <f t="shared" si="553"/>
        <v>0</v>
      </c>
      <c r="AA217" s="70">
        <v>35.850999999999999</v>
      </c>
      <c r="AB217" s="5">
        <v>1365.873</v>
      </c>
      <c r="AC217" s="8">
        <f t="shared" si="554"/>
        <v>38098.602549440744</v>
      </c>
      <c r="AD217" s="70">
        <v>3.5999999999999997E-2</v>
      </c>
      <c r="AE217" s="5">
        <v>0.86399999999999999</v>
      </c>
      <c r="AF217" s="8">
        <f t="shared" si="555"/>
        <v>24000</v>
      </c>
      <c r="AG217" s="6">
        <v>0</v>
      </c>
      <c r="AH217" s="5">
        <v>0</v>
      </c>
      <c r="AI217" s="8">
        <f t="shared" si="556"/>
        <v>0</v>
      </c>
      <c r="AJ217" s="6">
        <v>0</v>
      </c>
      <c r="AK217" s="5">
        <v>0</v>
      </c>
      <c r="AL217" s="8">
        <f t="shared" si="557"/>
        <v>0</v>
      </c>
      <c r="AM217" s="6">
        <v>0</v>
      </c>
      <c r="AN217" s="5">
        <v>0</v>
      </c>
      <c r="AO217" s="8">
        <f t="shared" si="558"/>
        <v>0</v>
      </c>
      <c r="AP217" s="6">
        <v>0</v>
      </c>
      <c r="AQ217" s="5">
        <v>0</v>
      </c>
      <c r="AR217" s="8">
        <f t="shared" si="559"/>
        <v>0</v>
      </c>
      <c r="AS217" s="6">
        <v>0</v>
      </c>
      <c r="AT217" s="5">
        <v>0</v>
      </c>
      <c r="AU217" s="8">
        <f t="shared" si="560"/>
        <v>0</v>
      </c>
      <c r="AV217" s="6">
        <v>0</v>
      </c>
      <c r="AW217" s="5">
        <v>0</v>
      </c>
      <c r="AX217" s="8">
        <f t="shared" si="561"/>
        <v>0</v>
      </c>
      <c r="AY217" s="6">
        <v>0</v>
      </c>
      <c r="AZ217" s="5">
        <v>0</v>
      </c>
      <c r="BA217" s="8">
        <f t="shared" si="562"/>
        <v>0</v>
      </c>
      <c r="BB217" s="70">
        <v>10</v>
      </c>
      <c r="BC217" s="5">
        <v>327.60000000000002</v>
      </c>
      <c r="BD217" s="8">
        <f t="shared" si="563"/>
        <v>32760.000000000004</v>
      </c>
      <c r="BE217" s="6">
        <v>0</v>
      </c>
      <c r="BF217" s="5">
        <v>0</v>
      </c>
      <c r="BG217" s="8">
        <f t="shared" si="564"/>
        <v>0</v>
      </c>
      <c r="BH217" s="6">
        <v>0</v>
      </c>
      <c r="BI217" s="5">
        <v>0</v>
      </c>
      <c r="BJ217" s="8">
        <f t="shared" si="565"/>
        <v>0</v>
      </c>
      <c r="BK217" s="70">
        <v>3.4591999999999996</v>
      </c>
      <c r="BL217" s="5">
        <v>80.515000000000001</v>
      </c>
      <c r="BM217" s="8">
        <f t="shared" si="566"/>
        <v>23275.612858464388</v>
      </c>
      <c r="BN217" s="6">
        <v>0</v>
      </c>
      <c r="BO217" s="5">
        <v>0</v>
      </c>
      <c r="BP217" s="8">
        <f t="shared" si="567"/>
        <v>0</v>
      </c>
      <c r="BQ217" s="6">
        <v>0</v>
      </c>
      <c r="BR217" s="5">
        <v>0</v>
      </c>
      <c r="BS217" s="8">
        <f t="shared" si="568"/>
        <v>0</v>
      </c>
      <c r="BT217" s="6">
        <v>0</v>
      </c>
      <c r="BU217" s="5">
        <v>0</v>
      </c>
      <c r="BV217" s="8">
        <f t="shared" si="569"/>
        <v>0</v>
      </c>
      <c r="BW217" s="6">
        <v>0</v>
      </c>
      <c r="BX217" s="5">
        <v>0</v>
      </c>
      <c r="BY217" s="8">
        <f t="shared" si="570"/>
        <v>0</v>
      </c>
      <c r="BZ217" s="70">
        <v>6.4322100000000004</v>
      </c>
      <c r="CA217" s="5">
        <v>229.44</v>
      </c>
      <c r="CB217" s="8">
        <f t="shared" si="571"/>
        <v>35670.477176584718</v>
      </c>
      <c r="CC217" s="6">
        <v>0</v>
      </c>
      <c r="CD217" s="5">
        <v>0</v>
      </c>
      <c r="CE217" s="8">
        <f t="shared" si="572"/>
        <v>0</v>
      </c>
      <c r="CF217" s="6">
        <v>0</v>
      </c>
      <c r="CG217" s="5">
        <v>0</v>
      </c>
      <c r="CH217" s="8">
        <f t="shared" si="573"/>
        <v>0</v>
      </c>
      <c r="CI217" s="6">
        <v>0</v>
      </c>
      <c r="CJ217" s="5">
        <v>0</v>
      </c>
      <c r="CK217" s="8">
        <f t="shared" si="574"/>
        <v>0</v>
      </c>
      <c r="CL217" s="6"/>
      <c r="CM217" s="5"/>
      <c r="CN217" s="8"/>
      <c r="CO217" s="6">
        <v>0</v>
      </c>
      <c r="CP217" s="5">
        <v>0</v>
      </c>
      <c r="CQ217" s="8">
        <f t="shared" si="575"/>
        <v>0</v>
      </c>
      <c r="CR217" s="6">
        <v>0</v>
      </c>
      <c r="CS217" s="5">
        <v>0</v>
      </c>
      <c r="CT217" s="8">
        <f t="shared" si="576"/>
        <v>0</v>
      </c>
      <c r="CU217" s="6">
        <v>0</v>
      </c>
      <c r="CV217" s="5">
        <v>0</v>
      </c>
      <c r="CW217" s="8">
        <f t="shared" si="577"/>
        <v>0</v>
      </c>
      <c r="CX217" s="6">
        <v>0</v>
      </c>
      <c r="CY217" s="5">
        <v>0</v>
      </c>
      <c r="CZ217" s="8">
        <f t="shared" si="578"/>
        <v>0</v>
      </c>
      <c r="DA217" s="6">
        <v>0</v>
      </c>
      <c r="DB217" s="5">
        <v>0</v>
      </c>
      <c r="DC217" s="8">
        <f t="shared" si="579"/>
        <v>0</v>
      </c>
      <c r="DD217" s="6">
        <v>0</v>
      </c>
      <c r="DE217" s="5">
        <v>0</v>
      </c>
      <c r="DF217" s="8">
        <f t="shared" si="580"/>
        <v>0</v>
      </c>
      <c r="DG217" s="6">
        <v>0</v>
      </c>
      <c r="DH217" s="5">
        <v>0</v>
      </c>
      <c r="DI217" s="8">
        <f t="shared" si="581"/>
        <v>0</v>
      </c>
      <c r="DJ217" s="6">
        <v>0</v>
      </c>
      <c r="DK217" s="5">
        <v>0</v>
      </c>
      <c r="DL217" s="8">
        <f t="shared" si="582"/>
        <v>0</v>
      </c>
      <c r="DM217" s="6">
        <v>0</v>
      </c>
      <c r="DN217" s="5">
        <v>0</v>
      </c>
      <c r="DO217" s="8">
        <f t="shared" si="583"/>
        <v>0</v>
      </c>
      <c r="DP217" s="6">
        <v>0</v>
      </c>
      <c r="DQ217" s="5">
        <v>0</v>
      </c>
      <c r="DR217" s="8">
        <f t="shared" si="584"/>
        <v>0</v>
      </c>
      <c r="DS217" s="6">
        <v>0</v>
      </c>
      <c r="DT217" s="5">
        <v>0</v>
      </c>
      <c r="DU217" s="8">
        <f t="shared" si="585"/>
        <v>0</v>
      </c>
      <c r="DV217" s="70">
        <v>28.875</v>
      </c>
      <c r="DW217" s="5">
        <v>611.65499999999997</v>
      </c>
      <c r="DX217" s="8">
        <f t="shared" si="586"/>
        <v>21182.857142857141</v>
      </c>
      <c r="DY217" s="13">
        <f t="shared" si="588"/>
        <v>84.653410000000008</v>
      </c>
      <c r="DZ217" s="8">
        <f t="shared" ca="1" si="589"/>
        <v>2615.9470000000001</v>
      </c>
    </row>
    <row r="218" spans="1:130" ht="15" customHeight="1" x14ac:dyDescent="0.3">
      <c r="A218" s="54">
        <v>2022</v>
      </c>
      <c r="B218" s="8" t="s">
        <v>6</v>
      </c>
      <c r="C218" s="6">
        <v>0</v>
      </c>
      <c r="D218" s="5">
        <v>0</v>
      </c>
      <c r="E218" s="8">
        <f t="shared" ref="E218:E225" si="590">IF(C218=0,0,D218/C218*1000)</f>
        <v>0</v>
      </c>
      <c r="F218" s="6">
        <v>0</v>
      </c>
      <c r="G218" s="5">
        <v>0</v>
      </c>
      <c r="H218" s="8">
        <f t="shared" si="547"/>
        <v>0</v>
      </c>
      <c r="I218" s="6">
        <v>0</v>
      </c>
      <c r="J218" s="5">
        <v>0</v>
      </c>
      <c r="K218" s="8">
        <f t="shared" si="548"/>
        <v>0</v>
      </c>
      <c r="L218" s="70">
        <v>3.0522499999999999</v>
      </c>
      <c r="M218" s="5">
        <v>32.036999999999999</v>
      </c>
      <c r="N218" s="8">
        <f t="shared" si="549"/>
        <v>10496.19133426161</v>
      </c>
      <c r="O218" s="6">
        <v>0</v>
      </c>
      <c r="P218" s="5">
        <v>0</v>
      </c>
      <c r="Q218" s="8">
        <f t="shared" si="550"/>
        <v>0</v>
      </c>
      <c r="R218" s="6">
        <v>0</v>
      </c>
      <c r="S218" s="5">
        <v>0</v>
      </c>
      <c r="T218" s="8">
        <f t="shared" si="551"/>
        <v>0</v>
      </c>
      <c r="U218" s="6">
        <v>0</v>
      </c>
      <c r="V218" s="5">
        <v>0</v>
      </c>
      <c r="W218" s="8">
        <f t="shared" si="552"/>
        <v>0</v>
      </c>
      <c r="X218" s="6">
        <v>0</v>
      </c>
      <c r="Y218" s="5">
        <v>0</v>
      </c>
      <c r="Z218" s="8">
        <f t="shared" si="553"/>
        <v>0</v>
      </c>
      <c r="AA218" s="70">
        <v>42.667000000000002</v>
      </c>
      <c r="AB218" s="5">
        <v>1665.569</v>
      </c>
      <c r="AC218" s="8">
        <f t="shared" si="554"/>
        <v>39036.468465090118</v>
      </c>
      <c r="AD218" s="6">
        <v>0</v>
      </c>
      <c r="AE218" s="5">
        <v>0</v>
      </c>
      <c r="AF218" s="8">
        <f t="shared" si="555"/>
        <v>0</v>
      </c>
      <c r="AG218" s="6">
        <v>0</v>
      </c>
      <c r="AH218" s="5">
        <v>0</v>
      </c>
      <c r="AI218" s="8">
        <f t="shared" si="556"/>
        <v>0</v>
      </c>
      <c r="AJ218" s="6">
        <v>0</v>
      </c>
      <c r="AK218" s="5">
        <v>0</v>
      </c>
      <c r="AL218" s="8">
        <f t="shared" si="557"/>
        <v>0</v>
      </c>
      <c r="AM218" s="6">
        <v>0</v>
      </c>
      <c r="AN218" s="5">
        <v>0</v>
      </c>
      <c r="AO218" s="8">
        <f t="shared" si="558"/>
        <v>0</v>
      </c>
      <c r="AP218" s="6">
        <v>0</v>
      </c>
      <c r="AQ218" s="5">
        <v>0</v>
      </c>
      <c r="AR218" s="8">
        <f t="shared" si="559"/>
        <v>0</v>
      </c>
      <c r="AS218" s="6">
        <v>0</v>
      </c>
      <c r="AT218" s="5">
        <v>0</v>
      </c>
      <c r="AU218" s="8">
        <f t="shared" si="560"/>
        <v>0</v>
      </c>
      <c r="AV218" s="6">
        <v>0</v>
      </c>
      <c r="AW218" s="5">
        <v>0</v>
      </c>
      <c r="AX218" s="8">
        <f t="shared" si="561"/>
        <v>0</v>
      </c>
      <c r="AY218" s="6">
        <v>0</v>
      </c>
      <c r="AZ218" s="5">
        <v>0</v>
      </c>
      <c r="BA218" s="8">
        <f t="shared" si="562"/>
        <v>0</v>
      </c>
      <c r="BB218" s="70">
        <v>86.225999999999999</v>
      </c>
      <c r="BC218" s="5">
        <v>2970.3209999999999</v>
      </c>
      <c r="BD218" s="8">
        <f t="shared" si="563"/>
        <v>34448.089903277432</v>
      </c>
      <c r="BE218" s="6">
        <v>0</v>
      </c>
      <c r="BF218" s="5">
        <v>0</v>
      </c>
      <c r="BG218" s="8">
        <f t="shared" si="564"/>
        <v>0</v>
      </c>
      <c r="BH218" s="70">
        <v>0.30399999999999999</v>
      </c>
      <c r="BI218" s="5">
        <v>9.2170000000000005</v>
      </c>
      <c r="BJ218" s="8">
        <f t="shared" si="565"/>
        <v>30319.078947368424</v>
      </c>
      <c r="BK218" s="70">
        <v>1.36138</v>
      </c>
      <c r="BL218" s="5">
        <v>38.225999999999999</v>
      </c>
      <c r="BM218" s="8">
        <f t="shared" si="566"/>
        <v>28078.86115559212</v>
      </c>
      <c r="BN218" s="6">
        <v>0</v>
      </c>
      <c r="BO218" s="5">
        <v>0</v>
      </c>
      <c r="BP218" s="8">
        <f t="shared" si="567"/>
        <v>0</v>
      </c>
      <c r="BQ218" s="70">
        <v>0.30399999999999999</v>
      </c>
      <c r="BR218" s="5">
        <v>9.2170000000000005</v>
      </c>
      <c r="BS218" s="8">
        <f t="shared" si="568"/>
        <v>30319.078947368424</v>
      </c>
      <c r="BT218" s="6">
        <v>0</v>
      </c>
      <c r="BU218" s="5">
        <v>0</v>
      </c>
      <c r="BV218" s="8">
        <f t="shared" si="569"/>
        <v>0</v>
      </c>
      <c r="BW218" s="6">
        <v>0</v>
      </c>
      <c r="BX218" s="5">
        <v>0</v>
      </c>
      <c r="BY218" s="8">
        <f t="shared" si="570"/>
        <v>0</v>
      </c>
      <c r="BZ218" s="70">
        <v>5.3567999999999998</v>
      </c>
      <c r="CA218" s="5">
        <v>201.6</v>
      </c>
      <c r="CB218" s="8">
        <f t="shared" si="571"/>
        <v>37634.408602150535</v>
      </c>
      <c r="CC218" s="6">
        <v>0</v>
      </c>
      <c r="CD218" s="5">
        <v>0</v>
      </c>
      <c r="CE218" s="8">
        <f t="shared" si="572"/>
        <v>0</v>
      </c>
      <c r="CF218" s="6">
        <v>0</v>
      </c>
      <c r="CG218" s="5">
        <v>0</v>
      </c>
      <c r="CH218" s="8">
        <f t="shared" si="573"/>
        <v>0</v>
      </c>
      <c r="CI218" s="6">
        <v>0</v>
      </c>
      <c r="CJ218" s="5">
        <v>0</v>
      </c>
      <c r="CK218" s="8">
        <f t="shared" si="574"/>
        <v>0</v>
      </c>
      <c r="CL218" s="6"/>
      <c r="CM218" s="5"/>
      <c r="CN218" s="8"/>
      <c r="CO218" s="6">
        <v>0</v>
      </c>
      <c r="CP218" s="5">
        <v>0</v>
      </c>
      <c r="CQ218" s="8">
        <f t="shared" si="575"/>
        <v>0</v>
      </c>
      <c r="CR218" s="6">
        <v>0</v>
      </c>
      <c r="CS218" s="5">
        <v>0</v>
      </c>
      <c r="CT218" s="8">
        <f t="shared" si="576"/>
        <v>0</v>
      </c>
      <c r="CU218" s="6">
        <v>0</v>
      </c>
      <c r="CV218" s="5">
        <v>0</v>
      </c>
      <c r="CW218" s="8">
        <f t="shared" si="577"/>
        <v>0</v>
      </c>
      <c r="CX218" s="6">
        <v>0</v>
      </c>
      <c r="CY218" s="5">
        <v>0</v>
      </c>
      <c r="CZ218" s="8">
        <f t="shared" si="578"/>
        <v>0</v>
      </c>
      <c r="DA218" s="6">
        <v>0</v>
      </c>
      <c r="DB218" s="5">
        <v>0</v>
      </c>
      <c r="DC218" s="8">
        <f t="shared" si="579"/>
        <v>0</v>
      </c>
      <c r="DD218" s="6">
        <v>0</v>
      </c>
      <c r="DE218" s="5">
        <v>0</v>
      </c>
      <c r="DF218" s="8">
        <f t="shared" si="580"/>
        <v>0</v>
      </c>
      <c r="DG218" s="6">
        <v>0</v>
      </c>
      <c r="DH218" s="5">
        <v>0</v>
      </c>
      <c r="DI218" s="8">
        <f t="shared" si="581"/>
        <v>0</v>
      </c>
      <c r="DJ218" s="6">
        <v>0</v>
      </c>
      <c r="DK218" s="5">
        <v>0</v>
      </c>
      <c r="DL218" s="8">
        <f t="shared" si="582"/>
        <v>0</v>
      </c>
      <c r="DM218" s="6">
        <v>0</v>
      </c>
      <c r="DN218" s="5">
        <v>0</v>
      </c>
      <c r="DO218" s="8">
        <f t="shared" si="583"/>
        <v>0</v>
      </c>
      <c r="DP218" s="6">
        <v>0</v>
      </c>
      <c r="DQ218" s="5">
        <v>0</v>
      </c>
      <c r="DR218" s="8">
        <f t="shared" si="584"/>
        <v>0</v>
      </c>
      <c r="DS218" s="70">
        <v>0.5</v>
      </c>
      <c r="DT218" s="5">
        <v>26.882000000000001</v>
      </c>
      <c r="DU218" s="8">
        <f t="shared" si="585"/>
        <v>53764</v>
      </c>
      <c r="DV218" s="70">
        <v>6.64</v>
      </c>
      <c r="DW218" s="5">
        <v>159.47</v>
      </c>
      <c r="DX218" s="8">
        <f t="shared" si="586"/>
        <v>24016.566265060243</v>
      </c>
      <c r="DY218" s="13">
        <f t="shared" si="588"/>
        <v>146.41142999999997</v>
      </c>
      <c r="DZ218" s="8">
        <f t="shared" ca="1" si="589"/>
        <v>5112.5389999999989</v>
      </c>
    </row>
    <row r="219" spans="1:130" ht="15" customHeight="1" x14ac:dyDescent="0.3">
      <c r="A219" s="54">
        <v>2022</v>
      </c>
      <c r="B219" s="55" t="s">
        <v>7</v>
      </c>
      <c r="C219" s="6">
        <v>0</v>
      </c>
      <c r="D219" s="5">
        <v>0</v>
      </c>
      <c r="E219" s="8">
        <f t="shared" si="590"/>
        <v>0</v>
      </c>
      <c r="F219" s="6">
        <v>0</v>
      </c>
      <c r="G219" s="5">
        <v>0</v>
      </c>
      <c r="H219" s="8">
        <f t="shared" si="547"/>
        <v>0</v>
      </c>
      <c r="I219" s="6">
        <v>0</v>
      </c>
      <c r="J219" s="5">
        <v>0</v>
      </c>
      <c r="K219" s="8">
        <f t="shared" si="548"/>
        <v>0</v>
      </c>
      <c r="L219" s="70">
        <v>3.84</v>
      </c>
      <c r="M219" s="5">
        <v>173.36500000000001</v>
      </c>
      <c r="N219" s="8">
        <f t="shared" si="549"/>
        <v>45147.135416666672</v>
      </c>
      <c r="O219" s="6">
        <v>0</v>
      </c>
      <c r="P219" s="5">
        <v>0</v>
      </c>
      <c r="Q219" s="8">
        <f t="shared" si="550"/>
        <v>0</v>
      </c>
      <c r="R219" s="6">
        <v>0</v>
      </c>
      <c r="S219" s="5">
        <v>0</v>
      </c>
      <c r="T219" s="8">
        <f t="shared" si="551"/>
        <v>0</v>
      </c>
      <c r="U219" s="6">
        <v>0</v>
      </c>
      <c r="V219" s="5">
        <v>0</v>
      </c>
      <c r="W219" s="8">
        <f t="shared" si="552"/>
        <v>0</v>
      </c>
      <c r="X219" s="6">
        <v>0</v>
      </c>
      <c r="Y219" s="5">
        <v>0</v>
      </c>
      <c r="Z219" s="8">
        <f t="shared" si="553"/>
        <v>0</v>
      </c>
      <c r="AA219" s="70">
        <v>4.72438</v>
      </c>
      <c r="AB219" s="5">
        <v>224.96799999999999</v>
      </c>
      <c r="AC219" s="8">
        <f t="shared" si="554"/>
        <v>47618.523488796411</v>
      </c>
      <c r="AD219" s="6">
        <v>0</v>
      </c>
      <c r="AE219" s="5">
        <v>0</v>
      </c>
      <c r="AF219" s="8">
        <f t="shared" si="555"/>
        <v>0</v>
      </c>
      <c r="AG219" s="6">
        <v>0</v>
      </c>
      <c r="AH219" s="5">
        <v>0</v>
      </c>
      <c r="AI219" s="8">
        <f t="shared" si="556"/>
        <v>0</v>
      </c>
      <c r="AJ219" s="70">
        <v>4.5834899999999994</v>
      </c>
      <c r="AK219" s="5">
        <v>219.18600000000001</v>
      </c>
      <c r="AL219" s="8">
        <f t="shared" si="557"/>
        <v>47820.765399291813</v>
      </c>
      <c r="AM219" s="6">
        <v>0</v>
      </c>
      <c r="AN219" s="5">
        <v>0</v>
      </c>
      <c r="AO219" s="8">
        <f t="shared" si="558"/>
        <v>0</v>
      </c>
      <c r="AP219" s="6">
        <v>0</v>
      </c>
      <c r="AQ219" s="5">
        <v>0</v>
      </c>
      <c r="AR219" s="8">
        <f t="shared" si="559"/>
        <v>0</v>
      </c>
      <c r="AS219" s="6">
        <v>0</v>
      </c>
      <c r="AT219" s="5">
        <v>0</v>
      </c>
      <c r="AU219" s="8">
        <f t="shared" si="560"/>
        <v>0</v>
      </c>
      <c r="AV219" s="6">
        <v>0</v>
      </c>
      <c r="AW219" s="5">
        <v>0</v>
      </c>
      <c r="AX219" s="8">
        <f t="shared" si="561"/>
        <v>0</v>
      </c>
      <c r="AY219" s="6">
        <v>0</v>
      </c>
      <c r="AZ219" s="5">
        <v>0</v>
      </c>
      <c r="BA219" s="8">
        <f t="shared" si="562"/>
        <v>0</v>
      </c>
      <c r="BB219" s="70">
        <v>36.880000000000003</v>
      </c>
      <c r="BC219" s="5">
        <v>1361.5940000000001</v>
      </c>
      <c r="BD219" s="8">
        <f t="shared" si="563"/>
        <v>36919.577006507585</v>
      </c>
      <c r="BE219" s="6">
        <v>0</v>
      </c>
      <c r="BF219" s="5">
        <v>0</v>
      </c>
      <c r="BG219" s="8">
        <f t="shared" si="564"/>
        <v>0</v>
      </c>
      <c r="BH219" s="6">
        <v>0</v>
      </c>
      <c r="BI219" s="5">
        <v>0</v>
      </c>
      <c r="BJ219" s="8">
        <f t="shared" si="565"/>
        <v>0</v>
      </c>
      <c r="BK219" s="70">
        <v>2.0716999999999999</v>
      </c>
      <c r="BL219" s="5">
        <v>54.607999999999997</v>
      </c>
      <c r="BM219" s="8">
        <f t="shared" si="566"/>
        <v>26359.028816913647</v>
      </c>
      <c r="BN219" s="6">
        <v>0</v>
      </c>
      <c r="BO219" s="5">
        <v>0</v>
      </c>
      <c r="BP219" s="8">
        <f t="shared" si="567"/>
        <v>0</v>
      </c>
      <c r="BQ219" s="6">
        <v>0</v>
      </c>
      <c r="BR219" s="5">
        <v>0</v>
      </c>
      <c r="BS219" s="8">
        <f t="shared" si="568"/>
        <v>0</v>
      </c>
      <c r="BT219" s="6">
        <v>0</v>
      </c>
      <c r="BU219" s="5">
        <v>0</v>
      </c>
      <c r="BV219" s="8">
        <f t="shared" si="569"/>
        <v>0</v>
      </c>
      <c r="BW219" s="6">
        <v>0</v>
      </c>
      <c r="BX219" s="5">
        <v>0</v>
      </c>
      <c r="BY219" s="8">
        <f t="shared" si="570"/>
        <v>0</v>
      </c>
      <c r="BZ219" s="6">
        <v>0</v>
      </c>
      <c r="CA219" s="5">
        <v>0</v>
      </c>
      <c r="CB219" s="8">
        <f t="shared" si="571"/>
        <v>0</v>
      </c>
      <c r="CC219" s="6">
        <v>0</v>
      </c>
      <c r="CD219" s="5">
        <v>0</v>
      </c>
      <c r="CE219" s="8">
        <f t="shared" si="572"/>
        <v>0</v>
      </c>
      <c r="CF219" s="6">
        <v>0</v>
      </c>
      <c r="CG219" s="5">
        <v>0</v>
      </c>
      <c r="CH219" s="8">
        <f t="shared" si="573"/>
        <v>0</v>
      </c>
      <c r="CI219" s="6">
        <v>0</v>
      </c>
      <c r="CJ219" s="5">
        <v>0</v>
      </c>
      <c r="CK219" s="8">
        <f t="shared" si="574"/>
        <v>0</v>
      </c>
      <c r="CL219" s="6"/>
      <c r="CM219" s="5"/>
      <c r="CN219" s="8"/>
      <c r="CO219" s="6">
        <v>0</v>
      </c>
      <c r="CP219" s="5">
        <v>0</v>
      </c>
      <c r="CQ219" s="8">
        <f t="shared" si="575"/>
        <v>0</v>
      </c>
      <c r="CR219" s="6">
        <v>0</v>
      </c>
      <c r="CS219" s="5">
        <v>0</v>
      </c>
      <c r="CT219" s="8">
        <f t="shared" si="576"/>
        <v>0</v>
      </c>
      <c r="CU219" s="6">
        <v>0</v>
      </c>
      <c r="CV219" s="5">
        <v>0</v>
      </c>
      <c r="CW219" s="8">
        <f t="shared" si="577"/>
        <v>0</v>
      </c>
      <c r="CX219" s="6">
        <v>0</v>
      </c>
      <c r="CY219" s="5">
        <v>0</v>
      </c>
      <c r="CZ219" s="8">
        <f t="shared" si="578"/>
        <v>0</v>
      </c>
      <c r="DA219" s="6">
        <v>0</v>
      </c>
      <c r="DB219" s="5">
        <v>0</v>
      </c>
      <c r="DC219" s="8">
        <f t="shared" si="579"/>
        <v>0</v>
      </c>
      <c r="DD219" s="6">
        <v>0</v>
      </c>
      <c r="DE219" s="5">
        <v>0</v>
      </c>
      <c r="DF219" s="8">
        <f t="shared" si="580"/>
        <v>0</v>
      </c>
      <c r="DG219" s="6">
        <v>0</v>
      </c>
      <c r="DH219" s="5">
        <v>0</v>
      </c>
      <c r="DI219" s="8">
        <f t="shared" si="581"/>
        <v>0</v>
      </c>
      <c r="DJ219" s="6">
        <v>0</v>
      </c>
      <c r="DK219" s="5">
        <v>0</v>
      </c>
      <c r="DL219" s="8">
        <f t="shared" si="582"/>
        <v>0</v>
      </c>
      <c r="DM219" s="6">
        <v>0</v>
      </c>
      <c r="DN219" s="5">
        <v>0</v>
      </c>
      <c r="DO219" s="8">
        <f t="shared" si="583"/>
        <v>0</v>
      </c>
      <c r="DP219" s="6">
        <v>0</v>
      </c>
      <c r="DQ219" s="5">
        <v>0</v>
      </c>
      <c r="DR219" s="8">
        <f t="shared" si="584"/>
        <v>0</v>
      </c>
      <c r="DS219" s="70">
        <v>208.05</v>
      </c>
      <c r="DT219" s="5">
        <v>5114.7030000000004</v>
      </c>
      <c r="DU219" s="8">
        <f t="shared" si="585"/>
        <v>24584.008651766402</v>
      </c>
      <c r="DV219" s="70">
        <v>29.175000000000001</v>
      </c>
      <c r="DW219" s="5">
        <v>797.71500000000003</v>
      </c>
      <c r="DX219" s="8">
        <f t="shared" si="586"/>
        <v>27342.416452442158</v>
      </c>
      <c r="DY219" s="13">
        <f t="shared" si="588"/>
        <v>289.32457000000005</v>
      </c>
      <c r="DZ219" s="8">
        <f t="shared" ca="1" si="589"/>
        <v>7946.139000000001</v>
      </c>
    </row>
    <row r="220" spans="1:130" ht="15" customHeight="1" x14ac:dyDescent="0.3">
      <c r="A220" s="54">
        <v>2022</v>
      </c>
      <c r="B220" s="55" t="s">
        <v>8</v>
      </c>
      <c r="C220" s="6">
        <v>0</v>
      </c>
      <c r="D220" s="5">
        <v>0</v>
      </c>
      <c r="E220" s="8">
        <f t="shared" si="590"/>
        <v>0</v>
      </c>
      <c r="F220" s="6">
        <v>0</v>
      </c>
      <c r="G220" s="5">
        <v>0</v>
      </c>
      <c r="H220" s="8">
        <f t="shared" si="547"/>
        <v>0</v>
      </c>
      <c r="I220" s="6">
        <v>0</v>
      </c>
      <c r="J220" s="5">
        <v>0</v>
      </c>
      <c r="K220" s="8">
        <f t="shared" si="548"/>
        <v>0</v>
      </c>
      <c r="L220" s="70">
        <v>12.208399999999999</v>
      </c>
      <c r="M220" s="5">
        <v>397.05900000000003</v>
      </c>
      <c r="N220" s="8">
        <f t="shared" si="549"/>
        <v>32523.426493234168</v>
      </c>
      <c r="O220" s="6">
        <v>0</v>
      </c>
      <c r="P220" s="5">
        <v>0</v>
      </c>
      <c r="Q220" s="8">
        <f t="shared" si="550"/>
        <v>0</v>
      </c>
      <c r="R220" s="6">
        <v>0</v>
      </c>
      <c r="S220" s="5">
        <v>0</v>
      </c>
      <c r="T220" s="8">
        <f t="shared" si="551"/>
        <v>0</v>
      </c>
      <c r="U220" s="6">
        <v>0</v>
      </c>
      <c r="V220" s="5">
        <v>0</v>
      </c>
      <c r="W220" s="8">
        <f t="shared" si="552"/>
        <v>0</v>
      </c>
      <c r="X220" s="6">
        <v>0</v>
      </c>
      <c r="Y220" s="5">
        <v>0</v>
      </c>
      <c r="Z220" s="8">
        <f t="shared" si="553"/>
        <v>0</v>
      </c>
      <c r="AA220" s="70">
        <v>13.564</v>
      </c>
      <c r="AB220" s="5">
        <v>577.72</v>
      </c>
      <c r="AC220" s="8">
        <f t="shared" si="554"/>
        <v>42592.15570628133</v>
      </c>
      <c r="AD220" s="6">
        <v>0</v>
      </c>
      <c r="AE220" s="5">
        <v>0</v>
      </c>
      <c r="AF220" s="8">
        <f t="shared" si="555"/>
        <v>0</v>
      </c>
      <c r="AG220" s="6">
        <v>0</v>
      </c>
      <c r="AH220" s="5">
        <v>0</v>
      </c>
      <c r="AI220" s="8">
        <f t="shared" si="556"/>
        <v>0</v>
      </c>
      <c r="AJ220" s="6">
        <v>0</v>
      </c>
      <c r="AK220" s="5">
        <v>0</v>
      </c>
      <c r="AL220" s="8">
        <f t="shared" si="557"/>
        <v>0</v>
      </c>
      <c r="AM220" s="6">
        <v>0</v>
      </c>
      <c r="AN220" s="5">
        <v>0</v>
      </c>
      <c r="AO220" s="8">
        <f t="shared" si="558"/>
        <v>0</v>
      </c>
      <c r="AP220" s="6">
        <v>0</v>
      </c>
      <c r="AQ220" s="5">
        <v>0</v>
      </c>
      <c r="AR220" s="8">
        <f t="shared" si="559"/>
        <v>0</v>
      </c>
      <c r="AS220" s="6">
        <v>0</v>
      </c>
      <c r="AT220" s="5">
        <v>0</v>
      </c>
      <c r="AU220" s="8">
        <f t="shared" si="560"/>
        <v>0</v>
      </c>
      <c r="AV220" s="6">
        <v>0</v>
      </c>
      <c r="AW220" s="5">
        <v>0</v>
      </c>
      <c r="AX220" s="8">
        <f t="shared" si="561"/>
        <v>0</v>
      </c>
      <c r="AY220" s="6">
        <v>0</v>
      </c>
      <c r="AZ220" s="5">
        <v>0</v>
      </c>
      <c r="BA220" s="8">
        <f t="shared" si="562"/>
        <v>0</v>
      </c>
      <c r="BB220" s="6">
        <v>0</v>
      </c>
      <c r="BC220" s="5">
        <v>0</v>
      </c>
      <c r="BD220" s="8">
        <f t="shared" si="563"/>
        <v>0</v>
      </c>
      <c r="BE220" s="6">
        <v>0</v>
      </c>
      <c r="BF220" s="5">
        <v>0</v>
      </c>
      <c r="BG220" s="8">
        <f t="shared" si="564"/>
        <v>0</v>
      </c>
      <c r="BH220" s="6">
        <v>0</v>
      </c>
      <c r="BI220" s="5">
        <v>0</v>
      </c>
      <c r="BJ220" s="8">
        <f t="shared" si="565"/>
        <v>0</v>
      </c>
      <c r="BK220" s="70">
        <v>1.97881</v>
      </c>
      <c r="BL220" s="5">
        <v>54.607999999999997</v>
      </c>
      <c r="BM220" s="8">
        <f t="shared" si="566"/>
        <v>27596.383685144101</v>
      </c>
      <c r="BN220" s="6">
        <v>0</v>
      </c>
      <c r="BO220" s="5">
        <v>0</v>
      </c>
      <c r="BP220" s="8">
        <f t="shared" si="567"/>
        <v>0</v>
      </c>
      <c r="BQ220" s="6">
        <v>0</v>
      </c>
      <c r="BR220" s="5">
        <v>0</v>
      </c>
      <c r="BS220" s="8">
        <f t="shared" si="568"/>
        <v>0</v>
      </c>
      <c r="BT220" s="6">
        <v>0</v>
      </c>
      <c r="BU220" s="5">
        <v>0</v>
      </c>
      <c r="BV220" s="8">
        <f t="shared" si="569"/>
        <v>0</v>
      </c>
      <c r="BW220" s="6">
        <v>0</v>
      </c>
      <c r="BX220" s="5">
        <v>0</v>
      </c>
      <c r="BY220" s="8">
        <f t="shared" si="570"/>
        <v>0</v>
      </c>
      <c r="BZ220" s="70">
        <v>2.88</v>
      </c>
      <c r="CA220" s="5">
        <v>97.92</v>
      </c>
      <c r="CB220" s="8">
        <f t="shared" si="571"/>
        <v>34000</v>
      </c>
      <c r="CC220" s="6">
        <v>0</v>
      </c>
      <c r="CD220" s="5">
        <v>0</v>
      </c>
      <c r="CE220" s="8">
        <f t="shared" si="572"/>
        <v>0</v>
      </c>
      <c r="CF220" s="6">
        <v>0</v>
      </c>
      <c r="CG220" s="5">
        <v>0</v>
      </c>
      <c r="CH220" s="8">
        <f t="shared" si="573"/>
        <v>0</v>
      </c>
      <c r="CI220" s="6">
        <v>0</v>
      </c>
      <c r="CJ220" s="5">
        <v>0</v>
      </c>
      <c r="CK220" s="8">
        <f t="shared" si="574"/>
        <v>0</v>
      </c>
      <c r="CL220" s="6"/>
      <c r="CM220" s="5"/>
      <c r="CN220" s="8"/>
      <c r="CO220" s="6">
        <v>0</v>
      </c>
      <c r="CP220" s="5">
        <v>0</v>
      </c>
      <c r="CQ220" s="8">
        <f t="shared" si="575"/>
        <v>0</v>
      </c>
      <c r="CR220" s="6">
        <v>0</v>
      </c>
      <c r="CS220" s="5">
        <v>0</v>
      </c>
      <c r="CT220" s="8">
        <f t="shared" si="576"/>
        <v>0</v>
      </c>
      <c r="CU220" s="6">
        <v>0</v>
      </c>
      <c r="CV220" s="5">
        <v>0</v>
      </c>
      <c r="CW220" s="8">
        <f t="shared" si="577"/>
        <v>0</v>
      </c>
      <c r="CX220" s="6">
        <v>0</v>
      </c>
      <c r="CY220" s="5">
        <v>0</v>
      </c>
      <c r="CZ220" s="8">
        <f t="shared" si="578"/>
        <v>0</v>
      </c>
      <c r="DA220" s="6">
        <v>0</v>
      </c>
      <c r="DB220" s="5">
        <v>0</v>
      </c>
      <c r="DC220" s="8">
        <f t="shared" si="579"/>
        <v>0</v>
      </c>
      <c r="DD220" s="6">
        <v>0</v>
      </c>
      <c r="DE220" s="5">
        <v>0</v>
      </c>
      <c r="DF220" s="8">
        <f t="shared" si="580"/>
        <v>0</v>
      </c>
      <c r="DG220" s="6">
        <v>0</v>
      </c>
      <c r="DH220" s="5">
        <v>0</v>
      </c>
      <c r="DI220" s="8">
        <f t="shared" si="581"/>
        <v>0</v>
      </c>
      <c r="DJ220" s="6">
        <v>0</v>
      </c>
      <c r="DK220" s="5">
        <v>0</v>
      </c>
      <c r="DL220" s="8">
        <f t="shared" si="582"/>
        <v>0</v>
      </c>
      <c r="DM220" s="70">
        <v>4.0000000000000001E-3</v>
      </c>
      <c r="DN220" s="5">
        <v>0.375</v>
      </c>
      <c r="DO220" s="8">
        <f t="shared" si="583"/>
        <v>93750</v>
      </c>
      <c r="DP220" s="6">
        <v>0</v>
      </c>
      <c r="DQ220" s="5">
        <v>0</v>
      </c>
      <c r="DR220" s="8">
        <f t="shared" si="584"/>
        <v>0</v>
      </c>
      <c r="DS220" s="70">
        <v>1.4</v>
      </c>
      <c r="DT220" s="5">
        <v>43.4</v>
      </c>
      <c r="DU220" s="8">
        <f t="shared" si="585"/>
        <v>31000</v>
      </c>
      <c r="DV220" s="70">
        <v>22</v>
      </c>
      <c r="DW220" s="5">
        <v>750.84900000000005</v>
      </c>
      <c r="DX220" s="8">
        <f t="shared" si="586"/>
        <v>34129.5</v>
      </c>
      <c r="DY220" s="13">
        <f t="shared" si="588"/>
        <v>54.035209999999999</v>
      </c>
      <c r="DZ220" s="8">
        <f t="shared" ca="1" si="589"/>
        <v>1921.931</v>
      </c>
    </row>
    <row r="221" spans="1:130" ht="15" customHeight="1" x14ac:dyDescent="0.3">
      <c r="A221" s="54">
        <v>2022</v>
      </c>
      <c r="B221" s="55" t="s">
        <v>9</v>
      </c>
      <c r="C221" s="6">
        <v>0</v>
      </c>
      <c r="D221" s="5">
        <v>0</v>
      </c>
      <c r="E221" s="8">
        <f t="shared" si="590"/>
        <v>0</v>
      </c>
      <c r="F221" s="6">
        <v>0</v>
      </c>
      <c r="G221" s="5">
        <v>0</v>
      </c>
      <c r="H221" s="8">
        <f t="shared" si="547"/>
        <v>0</v>
      </c>
      <c r="I221" s="6">
        <v>0</v>
      </c>
      <c r="J221" s="5">
        <v>0</v>
      </c>
      <c r="K221" s="8">
        <f t="shared" si="548"/>
        <v>0</v>
      </c>
      <c r="L221" s="70">
        <v>44.876829999999998</v>
      </c>
      <c r="M221" s="5">
        <v>2330.6880000000001</v>
      </c>
      <c r="N221" s="8">
        <f t="shared" si="549"/>
        <v>51935.219132010883</v>
      </c>
      <c r="O221" s="6">
        <v>0</v>
      </c>
      <c r="P221" s="5">
        <v>0</v>
      </c>
      <c r="Q221" s="8">
        <f t="shared" si="550"/>
        <v>0</v>
      </c>
      <c r="R221" s="6">
        <v>0</v>
      </c>
      <c r="S221" s="5">
        <v>0</v>
      </c>
      <c r="T221" s="8">
        <f t="shared" si="551"/>
        <v>0</v>
      </c>
      <c r="U221" s="6">
        <v>0</v>
      </c>
      <c r="V221" s="5">
        <v>0</v>
      </c>
      <c r="W221" s="8">
        <f t="shared" si="552"/>
        <v>0</v>
      </c>
      <c r="X221" s="6">
        <v>0</v>
      </c>
      <c r="Y221" s="5">
        <v>0</v>
      </c>
      <c r="Z221" s="8">
        <f t="shared" si="553"/>
        <v>0</v>
      </c>
      <c r="AA221" s="70">
        <v>21.777899999999999</v>
      </c>
      <c r="AB221" s="5">
        <v>958.13800000000003</v>
      </c>
      <c r="AC221" s="8">
        <f t="shared" si="554"/>
        <v>43995.885737375967</v>
      </c>
      <c r="AD221" s="6">
        <v>0</v>
      </c>
      <c r="AE221" s="5">
        <v>0</v>
      </c>
      <c r="AF221" s="8">
        <f t="shared" si="555"/>
        <v>0</v>
      </c>
      <c r="AG221" s="6">
        <v>0</v>
      </c>
      <c r="AH221" s="5">
        <v>0</v>
      </c>
      <c r="AI221" s="8">
        <f t="shared" si="556"/>
        <v>0</v>
      </c>
      <c r="AJ221" s="6">
        <v>0</v>
      </c>
      <c r="AK221" s="5">
        <v>0</v>
      </c>
      <c r="AL221" s="8">
        <f t="shared" si="557"/>
        <v>0</v>
      </c>
      <c r="AM221" s="6">
        <v>0</v>
      </c>
      <c r="AN221" s="5">
        <v>0</v>
      </c>
      <c r="AO221" s="8">
        <f t="shared" si="558"/>
        <v>0</v>
      </c>
      <c r="AP221" s="6">
        <v>0</v>
      </c>
      <c r="AQ221" s="5">
        <v>0</v>
      </c>
      <c r="AR221" s="8">
        <f t="shared" si="559"/>
        <v>0</v>
      </c>
      <c r="AS221" s="6">
        <v>0</v>
      </c>
      <c r="AT221" s="5">
        <v>0</v>
      </c>
      <c r="AU221" s="8">
        <f t="shared" si="560"/>
        <v>0</v>
      </c>
      <c r="AV221" s="6">
        <v>0</v>
      </c>
      <c r="AW221" s="5">
        <v>0</v>
      </c>
      <c r="AX221" s="8">
        <f t="shared" si="561"/>
        <v>0</v>
      </c>
      <c r="AY221" s="6">
        <v>0</v>
      </c>
      <c r="AZ221" s="5">
        <v>0</v>
      </c>
      <c r="BA221" s="8">
        <f t="shared" si="562"/>
        <v>0</v>
      </c>
      <c r="BB221" s="70">
        <v>18.649999999999999</v>
      </c>
      <c r="BC221" s="5">
        <v>344.95</v>
      </c>
      <c r="BD221" s="8">
        <f t="shared" si="563"/>
        <v>18495.978552278822</v>
      </c>
      <c r="BE221" s="6">
        <v>0</v>
      </c>
      <c r="BF221" s="5">
        <v>0</v>
      </c>
      <c r="BG221" s="8">
        <f t="shared" si="564"/>
        <v>0</v>
      </c>
      <c r="BH221" s="6">
        <v>0</v>
      </c>
      <c r="BI221" s="5">
        <v>0</v>
      </c>
      <c r="BJ221" s="8">
        <f t="shared" si="565"/>
        <v>0</v>
      </c>
      <c r="BK221" s="6">
        <v>0</v>
      </c>
      <c r="BL221" s="5">
        <v>0</v>
      </c>
      <c r="BM221" s="8">
        <f t="shared" si="566"/>
        <v>0</v>
      </c>
      <c r="BN221" s="6">
        <v>0</v>
      </c>
      <c r="BO221" s="5">
        <v>0</v>
      </c>
      <c r="BP221" s="8">
        <f t="shared" si="567"/>
        <v>0</v>
      </c>
      <c r="BQ221" s="6">
        <v>0</v>
      </c>
      <c r="BR221" s="5">
        <v>0</v>
      </c>
      <c r="BS221" s="8">
        <f t="shared" si="568"/>
        <v>0</v>
      </c>
      <c r="BT221" s="70">
        <v>2</v>
      </c>
      <c r="BU221" s="5">
        <v>90</v>
      </c>
      <c r="BV221" s="8">
        <f t="shared" si="569"/>
        <v>45000</v>
      </c>
      <c r="BW221" s="6">
        <v>0</v>
      </c>
      <c r="BX221" s="5">
        <v>0</v>
      </c>
      <c r="BY221" s="8">
        <f t="shared" si="570"/>
        <v>0</v>
      </c>
      <c r="BZ221" s="70">
        <v>10.09</v>
      </c>
      <c r="CA221" s="5">
        <v>328.56</v>
      </c>
      <c r="CB221" s="8">
        <f t="shared" si="571"/>
        <v>32562.93359762141</v>
      </c>
      <c r="CC221" s="6">
        <v>0</v>
      </c>
      <c r="CD221" s="5">
        <v>0</v>
      </c>
      <c r="CE221" s="8">
        <f t="shared" si="572"/>
        <v>0</v>
      </c>
      <c r="CF221" s="6">
        <v>0</v>
      </c>
      <c r="CG221" s="5">
        <v>0</v>
      </c>
      <c r="CH221" s="8">
        <f t="shared" si="573"/>
        <v>0</v>
      </c>
      <c r="CI221" s="6">
        <v>0</v>
      </c>
      <c r="CJ221" s="5">
        <v>0</v>
      </c>
      <c r="CK221" s="8">
        <f t="shared" si="574"/>
        <v>0</v>
      </c>
      <c r="CL221" s="6"/>
      <c r="CM221" s="5"/>
      <c r="CN221" s="8"/>
      <c r="CO221" s="6">
        <v>0</v>
      </c>
      <c r="CP221" s="5">
        <v>0</v>
      </c>
      <c r="CQ221" s="8">
        <f t="shared" si="575"/>
        <v>0</v>
      </c>
      <c r="CR221" s="6">
        <v>0</v>
      </c>
      <c r="CS221" s="5">
        <v>0</v>
      </c>
      <c r="CT221" s="8">
        <f t="shared" si="576"/>
        <v>0</v>
      </c>
      <c r="CU221" s="6">
        <v>0</v>
      </c>
      <c r="CV221" s="5">
        <v>0</v>
      </c>
      <c r="CW221" s="8">
        <f t="shared" si="577"/>
        <v>0</v>
      </c>
      <c r="CX221" s="6">
        <v>0</v>
      </c>
      <c r="CY221" s="5">
        <v>0</v>
      </c>
      <c r="CZ221" s="8">
        <f t="shared" si="578"/>
        <v>0</v>
      </c>
      <c r="DA221" s="6">
        <v>0</v>
      </c>
      <c r="DB221" s="5">
        <v>0</v>
      </c>
      <c r="DC221" s="8">
        <f t="shared" si="579"/>
        <v>0</v>
      </c>
      <c r="DD221" s="6">
        <v>0</v>
      </c>
      <c r="DE221" s="5">
        <v>0</v>
      </c>
      <c r="DF221" s="8">
        <f t="shared" si="580"/>
        <v>0</v>
      </c>
      <c r="DG221" s="6">
        <v>0</v>
      </c>
      <c r="DH221" s="5">
        <v>0</v>
      </c>
      <c r="DI221" s="8">
        <f t="shared" si="581"/>
        <v>0</v>
      </c>
      <c r="DJ221" s="6">
        <v>0</v>
      </c>
      <c r="DK221" s="5">
        <v>0</v>
      </c>
      <c r="DL221" s="8">
        <f t="shared" si="582"/>
        <v>0</v>
      </c>
      <c r="DM221" s="6">
        <v>0</v>
      </c>
      <c r="DN221" s="5">
        <v>0</v>
      </c>
      <c r="DO221" s="8">
        <f t="shared" si="583"/>
        <v>0</v>
      </c>
      <c r="DP221" s="6">
        <v>0</v>
      </c>
      <c r="DQ221" s="5">
        <v>0</v>
      </c>
      <c r="DR221" s="8">
        <f t="shared" si="584"/>
        <v>0</v>
      </c>
      <c r="DS221" s="70">
        <v>2.1999999999999999E-2</v>
      </c>
      <c r="DT221" s="5">
        <v>4.5709999999999997</v>
      </c>
      <c r="DU221" s="8">
        <f t="shared" si="585"/>
        <v>207772.72727272729</v>
      </c>
      <c r="DV221" s="70">
        <v>28.574999999999999</v>
      </c>
      <c r="DW221" s="5">
        <v>767.95500000000004</v>
      </c>
      <c r="DX221" s="8">
        <f t="shared" si="586"/>
        <v>26875.0656167979</v>
      </c>
      <c r="DY221" s="13">
        <f t="shared" si="588"/>
        <v>125.99173000000002</v>
      </c>
      <c r="DZ221" s="8">
        <f t="shared" ca="1" si="589"/>
        <v>4824.8620000000001</v>
      </c>
    </row>
    <row r="222" spans="1:130" ht="15" customHeight="1" x14ac:dyDescent="0.3">
      <c r="A222" s="54">
        <v>2022</v>
      </c>
      <c r="B222" s="55" t="s">
        <v>10</v>
      </c>
      <c r="C222" s="6">
        <v>0</v>
      </c>
      <c r="D222" s="5">
        <v>0</v>
      </c>
      <c r="E222" s="8">
        <f t="shared" si="590"/>
        <v>0</v>
      </c>
      <c r="F222" s="6">
        <v>0</v>
      </c>
      <c r="G222" s="5">
        <v>0</v>
      </c>
      <c r="H222" s="8">
        <f t="shared" si="547"/>
        <v>0</v>
      </c>
      <c r="I222" s="6">
        <v>0</v>
      </c>
      <c r="J222" s="5">
        <v>0</v>
      </c>
      <c r="K222" s="8">
        <f t="shared" si="548"/>
        <v>0</v>
      </c>
      <c r="L222" s="70">
        <v>9.9222800000000007</v>
      </c>
      <c r="M222" s="5">
        <v>298.12799999999999</v>
      </c>
      <c r="N222" s="8">
        <f t="shared" si="549"/>
        <v>30046.319999032476</v>
      </c>
      <c r="O222" s="6">
        <v>0</v>
      </c>
      <c r="P222" s="5">
        <v>0</v>
      </c>
      <c r="Q222" s="8">
        <f t="shared" si="550"/>
        <v>0</v>
      </c>
      <c r="R222" s="6">
        <v>0</v>
      </c>
      <c r="S222" s="5">
        <v>0</v>
      </c>
      <c r="T222" s="8">
        <f t="shared" si="551"/>
        <v>0</v>
      </c>
      <c r="U222" s="6">
        <v>0</v>
      </c>
      <c r="V222" s="5">
        <v>0</v>
      </c>
      <c r="W222" s="8">
        <f t="shared" si="552"/>
        <v>0</v>
      </c>
      <c r="X222" s="6">
        <v>0</v>
      </c>
      <c r="Y222" s="5">
        <v>0</v>
      </c>
      <c r="Z222" s="8">
        <f t="shared" si="553"/>
        <v>0</v>
      </c>
      <c r="AA222" s="70">
        <v>29.9878</v>
      </c>
      <c r="AB222" s="5">
        <v>969.29700000000003</v>
      </c>
      <c r="AC222" s="8">
        <f t="shared" si="554"/>
        <v>32323.044704846638</v>
      </c>
      <c r="AD222" s="6">
        <v>0</v>
      </c>
      <c r="AE222" s="5">
        <v>0</v>
      </c>
      <c r="AF222" s="8">
        <f t="shared" si="555"/>
        <v>0</v>
      </c>
      <c r="AG222" s="6">
        <v>0</v>
      </c>
      <c r="AH222" s="5">
        <v>0</v>
      </c>
      <c r="AI222" s="8">
        <f t="shared" si="556"/>
        <v>0</v>
      </c>
      <c r="AJ222" s="6">
        <v>0</v>
      </c>
      <c r="AK222" s="5">
        <v>0</v>
      </c>
      <c r="AL222" s="8">
        <f t="shared" si="557"/>
        <v>0</v>
      </c>
      <c r="AM222" s="6">
        <v>0</v>
      </c>
      <c r="AN222" s="5">
        <v>0</v>
      </c>
      <c r="AO222" s="8">
        <f t="shared" si="558"/>
        <v>0</v>
      </c>
      <c r="AP222" s="6">
        <v>0</v>
      </c>
      <c r="AQ222" s="5">
        <v>0</v>
      </c>
      <c r="AR222" s="8">
        <f t="shared" si="559"/>
        <v>0</v>
      </c>
      <c r="AS222" s="6">
        <v>0</v>
      </c>
      <c r="AT222" s="5">
        <v>0</v>
      </c>
      <c r="AU222" s="8">
        <f t="shared" si="560"/>
        <v>0</v>
      </c>
      <c r="AV222" s="6">
        <v>0</v>
      </c>
      <c r="AW222" s="5">
        <v>0</v>
      </c>
      <c r="AX222" s="8">
        <f t="shared" si="561"/>
        <v>0</v>
      </c>
      <c r="AY222" s="6">
        <v>0</v>
      </c>
      <c r="AZ222" s="5">
        <v>0</v>
      </c>
      <c r="BA222" s="8">
        <f t="shared" si="562"/>
        <v>0</v>
      </c>
      <c r="BB222" s="70">
        <v>12.5</v>
      </c>
      <c r="BC222" s="5">
        <v>320.05</v>
      </c>
      <c r="BD222" s="8">
        <f t="shared" si="563"/>
        <v>25604</v>
      </c>
      <c r="BE222" s="6">
        <v>0</v>
      </c>
      <c r="BF222" s="5">
        <v>0</v>
      </c>
      <c r="BG222" s="8">
        <f t="shared" si="564"/>
        <v>0</v>
      </c>
      <c r="BH222" s="6">
        <v>0</v>
      </c>
      <c r="BI222" s="5">
        <v>0</v>
      </c>
      <c r="BJ222" s="8">
        <f t="shared" si="565"/>
        <v>0</v>
      </c>
      <c r="BK222" s="6">
        <v>0</v>
      </c>
      <c r="BL222" s="5">
        <v>0</v>
      </c>
      <c r="BM222" s="8">
        <f t="shared" si="566"/>
        <v>0</v>
      </c>
      <c r="BN222" s="6">
        <v>0</v>
      </c>
      <c r="BO222" s="5">
        <v>0</v>
      </c>
      <c r="BP222" s="8">
        <f t="shared" si="567"/>
        <v>0</v>
      </c>
      <c r="BQ222" s="6">
        <v>0</v>
      </c>
      <c r="BR222" s="5">
        <v>0</v>
      </c>
      <c r="BS222" s="8">
        <f t="shared" si="568"/>
        <v>0</v>
      </c>
      <c r="BT222" s="6">
        <v>0</v>
      </c>
      <c r="BU222" s="5">
        <v>0</v>
      </c>
      <c r="BV222" s="8">
        <f t="shared" si="569"/>
        <v>0</v>
      </c>
      <c r="BW222" s="6">
        <v>0</v>
      </c>
      <c r="BX222" s="5">
        <v>0</v>
      </c>
      <c r="BY222" s="8">
        <f t="shared" si="570"/>
        <v>0</v>
      </c>
      <c r="BZ222" s="70">
        <v>4.4640000000000004</v>
      </c>
      <c r="CA222" s="5">
        <v>139.19999999999999</v>
      </c>
      <c r="CB222" s="8">
        <f t="shared" si="571"/>
        <v>31182.795698924725</v>
      </c>
      <c r="CC222" s="6">
        <v>0</v>
      </c>
      <c r="CD222" s="5">
        <v>0</v>
      </c>
      <c r="CE222" s="8">
        <f t="shared" si="572"/>
        <v>0</v>
      </c>
      <c r="CF222" s="6">
        <v>0</v>
      </c>
      <c r="CG222" s="5">
        <v>0</v>
      </c>
      <c r="CH222" s="8">
        <f t="shared" si="573"/>
        <v>0</v>
      </c>
      <c r="CI222" s="6">
        <v>0</v>
      </c>
      <c r="CJ222" s="5">
        <v>0</v>
      </c>
      <c r="CK222" s="8">
        <f t="shared" si="574"/>
        <v>0</v>
      </c>
      <c r="CL222" s="6"/>
      <c r="CM222" s="5"/>
      <c r="CN222" s="8"/>
      <c r="CO222" s="6">
        <v>0</v>
      </c>
      <c r="CP222" s="5">
        <v>0</v>
      </c>
      <c r="CQ222" s="8">
        <f t="shared" si="575"/>
        <v>0</v>
      </c>
      <c r="CR222" s="6">
        <v>0</v>
      </c>
      <c r="CS222" s="5">
        <v>0</v>
      </c>
      <c r="CT222" s="8">
        <f t="shared" si="576"/>
        <v>0</v>
      </c>
      <c r="CU222" s="6">
        <v>0</v>
      </c>
      <c r="CV222" s="5">
        <v>0</v>
      </c>
      <c r="CW222" s="8">
        <f t="shared" si="577"/>
        <v>0</v>
      </c>
      <c r="CX222" s="6">
        <v>0</v>
      </c>
      <c r="CY222" s="5">
        <v>0</v>
      </c>
      <c r="CZ222" s="8">
        <f t="shared" si="578"/>
        <v>0</v>
      </c>
      <c r="DA222" s="6">
        <v>0</v>
      </c>
      <c r="DB222" s="5">
        <v>0</v>
      </c>
      <c r="DC222" s="8">
        <f t="shared" si="579"/>
        <v>0</v>
      </c>
      <c r="DD222" s="6">
        <v>0</v>
      </c>
      <c r="DE222" s="5">
        <v>0</v>
      </c>
      <c r="DF222" s="8">
        <f t="shared" si="580"/>
        <v>0</v>
      </c>
      <c r="DG222" s="6">
        <v>0</v>
      </c>
      <c r="DH222" s="5">
        <v>0</v>
      </c>
      <c r="DI222" s="8">
        <f t="shared" si="581"/>
        <v>0</v>
      </c>
      <c r="DJ222" s="6">
        <v>0</v>
      </c>
      <c r="DK222" s="5">
        <v>0</v>
      </c>
      <c r="DL222" s="8">
        <f t="shared" si="582"/>
        <v>0</v>
      </c>
      <c r="DM222" s="6">
        <v>0</v>
      </c>
      <c r="DN222" s="5">
        <v>0</v>
      </c>
      <c r="DO222" s="8">
        <f t="shared" si="583"/>
        <v>0</v>
      </c>
      <c r="DP222" s="6">
        <v>0</v>
      </c>
      <c r="DQ222" s="5">
        <v>0</v>
      </c>
      <c r="DR222" s="8">
        <f t="shared" si="584"/>
        <v>0</v>
      </c>
      <c r="DS222" s="70">
        <v>1.3</v>
      </c>
      <c r="DT222" s="5">
        <v>37.854999999999997</v>
      </c>
      <c r="DU222" s="8">
        <f t="shared" si="585"/>
        <v>29119.230769230766</v>
      </c>
      <c r="DV222" s="70">
        <v>1.92</v>
      </c>
      <c r="DW222" s="5">
        <v>67.680000000000007</v>
      </c>
      <c r="DX222" s="8">
        <f t="shared" si="586"/>
        <v>35250.000000000007</v>
      </c>
      <c r="DY222" s="13">
        <f t="shared" si="588"/>
        <v>60.094079999999998</v>
      </c>
      <c r="DZ222" s="8">
        <f t="shared" ca="1" si="589"/>
        <v>1832.21</v>
      </c>
    </row>
    <row r="223" spans="1:130" ht="15" customHeight="1" x14ac:dyDescent="0.3">
      <c r="A223" s="54">
        <v>2022</v>
      </c>
      <c r="B223" s="55" t="s">
        <v>11</v>
      </c>
      <c r="C223" s="6">
        <v>0</v>
      </c>
      <c r="D223" s="5">
        <v>0</v>
      </c>
      <c r="E223" s="8">
        <f t="shared" si="590"/>
        <v>0</v>
      </c>
      <c r="F223" s="6">
        <v>0</v>
      </c>
      <c r="G223" s="5">
        <v>0</v>
      </c>
      <c r="H223" s="8">
        <f t="shared" si="547"/>
        <v>0</v>
      </c>
      <c r="I223" s="6">
        <v>0</v>
      </c>
      <c r="J223" s="5">
        <v>0</v>
      </c>
      <c r="K223" s="8">
        <f t="shared" si="548"/>
        <v>0</v>
      </c>
      <c r="L223" s="70">
        <v>16.083690000000001</v>
      </c>
      <c r="M223" s="5">
        <v>420.96</v>
      </c>
      <c r="N223" s="8">
        <f t="shared" si="549"/>
        <v>26173.098337508367</v>
      </c>
      <c r="O223" s="6">
        <v>0</v>
      </c>
      <c r="P223" s="5">
        <v>0</v>
      </c>
      <c r="Q223" s="8">
        <f t="shared" si="550"/>
        <v>0</v>
      </c>
      <c r="R223" s="6">
        <v>0</v>
      </c>
      <c r="S223" s="5">
        <v>0</v>
      </c>
      <c r="T223" s="8">
        <f t="shared" si="551"/>
        <v>0</v>
      </c>
      <c r="U223" s="6">
        <v>0</v>
      </c>
      <c r="V223" s="5">
        <v>0</v>
      </c>
      <c r="W223" s="8">
        <f t="shared" si="552"/>
        <v>0</v>
      </c>
      <c r="X223" s="6">
        <v>0</v>
      </c>
      <c r="Y223" s="5">
        <v>0</v>
      </c>
      <c r="Z223" s="8">
        <f t="shared" si="553"/>
        <v>0</v>
      </c>
      <c r="AA223" s="70">
        <v>19.430099999999999</v>
      </c>
      <c r="AB223" s="5">
        <v>574.24</v>
      </c>
      <c r="AC223" s="8">
        <f t="shared" si="554"/>
        <v>29554.145372386145</v>
      </c>
      <c r="AD223" s="6">
        <v>0</v>
      </c>
      <c r="AE223" s="5">
        <v>0</v>
      </c>
      <c r="AF223" s="8">
        <f t="shared" si="555"/>
        <v>0</v>
      </c>
      <c r="AG223" s="6">
        <v>0</v>
      </c>
      <c r="AH223" s="5">
        <v>0</v>
      </c>
      <c r="AI223" s="8">
        <f t="shared" si="556"/>
        <v>0</v>
      </c>
      <c r="AJ223" s="6">
        <v>0</v>
      </c>
      <c r="AK223" s="5">
        <v>0</v>
      </c>
      <c r="AL223" s="8">
        <f t="shared" si="557"/>
        <v>0</v>
      </c>
      <c r="AM223" s="6">
        <v>0</v>
      </c>
      <c r="AN223" s="5">
        <v>0</v>
      </c>
      <c r="AO223" s="8">
        <f t="shared" si="558"/>
        <v>0</v>
      </c>
      <c r="AP223" s="6">
        <v>0</v>
      </c>
      <c r="AQ223" s="5">
        <v>0</v>
      </c>
      <c r="AR223" s="8">
        <f t="shared" si="559"/>
        <v>0</v>
      </c>
      <c r="AS223" s="6">
        <v>0</v>
      </c>
      <c r="AT223" s="5">
        <v>0</v>
      </c>
      <c r="AU223" s="8">
        <f t="shared" si="560"/>
        <v>0</v>
      </c>
      <c r="AV223" s="6">
        <v>0</v>
      </c>
      <c r="AW223" s="5">
        <v>0</v>
      </c>
      <c r="AX223" s="8">
        <f t="shared" si="561"/>
        <v>0</v>
      </c>
      <c r="AY223" s="6">
        <v>0</v>
      </c>
      <c r="AZ223" s="5">
        <v>0</v>
      </c>
      <c r="BA223" s="8">
        <f t="shared" si="562"/>
        <v>0</v>
      </c>
      <c r="BB223" s="70">
        <v>0.06</v>
      </c>
      <c r="BC223" s="5">
        <v>2.9790000000000001</v>
      </c>
      <c r="BD223" s="8">
        <f t="shared" si="563"/>
        <v>49650.000000000007</v>
      </c>
      <c r="BE223" s="6">
        <v>0</v>
      </c>
      <c r="BF223" s="5">
        <v>0</v>
      </c>
      <c r="BG223" s="8">
        <f t="shared" si="564"/>
        <v>0</v>
      </c>
      <c r="BH223" s="6">
        <v>0</v>
      </c>
      <c r="BI223" s="5">
        <v>0</v>
      </c>
      <c r="BJ223" s="8">
        <f t="shared" si="565"/>
        <v>0</v>
      </c>
      <c r="BK223" s="70">
        <v>4.7839999999999998</v>
      </c>
      <c r="BL223" s="5">
        <v>141.982</v>
      </c>
      <c r="BM223" s="8">
        <f t="shared" si="566"/>
        <v>29678.511705685618</v>
      </c>
      <c r="BN223" s="6">
        <v>0</v>
      </c>
      <c r="BO223" s="5">
        <v>0</v>
      </c>
      <c r="BP223" s="8">
        <f t="shared" si="567"/>
        <v>0</v>
      </c>
      <c r="BQ223" s="6">
        <v>0</v>
      </c>
      <c r="BR223" s="5">
        <v>0</v>
      </c>
      <c r="BS223" s="8">
        <f t="shared" si="568"/>
        <v>0</v>
      </c>
      <c r="BT223" s="70">
        <v>1.36731</v>
      </c>
      <c r="BU223" s="5">
        <v>95.74</v>
      </c>
      <c r="BV223" s="8">
        <f t="shared" si="569"/>
        <v>70020.697574068792</v>
      </c>
      <c r="BW223" s="6">
        <v>0</v>
      </c>
      <c r="BX223" s="5">
        <v>0</v>
      </c>
      <c r="BY223" s="8">
        <f t="shared" si="570"/>
        <v>0</v>
      </c>
      <c r="BZ223" s="70">
        <v>6.8706000000000005</v>
      </c>
      <c r="CA223" s="5">
        <v>195.6</v>
      </c>
      <c r="CB223" s="8">
        <f t="shared" si="571"/>
        <v>28469.129333682646</v>
      </c>
      <c r="CC223" s="6">
        <v>0</v>
      </c>
      <c r="CD223" s="5">
        <v>0</v>
      </c>
      <c r="CE223" s="8">
        <f t="shared" si="572"/>
        <v>0</v>
      </c>
      <c r="CF223" s="6">
        <v>0</v>
      </c>
      <c r="CG223" s="5">
        <v>0</v>
      </c>
      <c r="CH223" s="8">
        <f t="shared" si="573"/>
        <v>0</v>
      </c>
      <c r="CI223" s="6">
        <v>0</v>
      </c>
      <c r="CJ223" s="5">
        <v>0</v>
      </c>
      <c r="CK223" s="8">
        <f t="shared" si="574"/>
        <v>0</v>
      </c>
      <c r="CL223" s="6"/>
      <c r="CM223" s="5"/>
      <c r="CN223" s="8"/>
      <c r="CO223" s="6">
        <v>0</v>
      </c>
      <c r="CP223" s="5">
        <v>0</v>
      </c>
      <c r="CQ223" s="8">
        <f t="shared" si="575"/>
        <v>0</v>
      </c>
      <c r="CR223" s="6">
        <v>0</v>
      </c>
      <c r="CS223" s="5">
        <v>0</v>
      </c>
      <c r="CT223" s="8">
        <f t="shared" si="576"/>
        <v>0</v>
      </c>
      <c r="CU223" s="6">
        <v>0</v>
      </c>
      <c r="CV223" s="5">
        <v>0</v>
      </c>
      <c r="CW223" s="8">
        <f t="shared" si="577"/>
        <v>0</v>
      </c>
      <c r="CX223" s="6">
        <v>0</v>
      </c>
      <c r="CY223" s="5">
        <v>0</v>
      </c>
      <c r="CZ223" s="8">
        <f t="shared" si="578"/>
        <v>0</v>
      </c>
      <c r="DA223" s="6">
        <v>0</v>
      </c>
      <c r="DB223" s="5">
        <v>0</v>
      </c>
      <c r="DC223" s="8">
        <f t="shared" si="579"/>
        <v>0</v>
      </c>
      <c r="DD223" s="6">
        <v>0</v>
      </c>
      <c r="DE223" s="5">
        <v>0</v>
      </c>
      <c r="DF223" s="8">
        <f t="shared" si="580"/>
        <v>0</v>
      </c>
      <c r="DG223" s="6">
        <v>0</v>
      </c>
      <c r="DH223" s="5">
        <v>0</v>
      </c>
      <c r="DI223" s="8">
        <f t="shared" si="581"/>
        <v>0</v>
      </c>
      <c r="DJ223" s="6">
        <v>0</v>
      </c>
      <c r="DK223" s="5">
        <v>0</v>
      </c>
      <c r="DL223" s="8">
        <f t="shared" si="582"/>
        <v>0</v>
      </c>
      <c r="DM223" s="6">
        <v>0</v>
      </c>
      <c r="DN223" s="5">
        <v>0</v>
      </c>
      <c r="DO223" s="8">
        <f t="shared" si="583"/>
        <v>0</v>
      </c>
      <c r="DP223" s="6">
        <v>0</v>
      </c>
      <c r="DQ223" s="5">
        <v>0</v>
      </c>
      <c r="DR223" s="8">
        <f t="shared" si="584"/>
        <v>0</v>
      </c>
      <c r="DS223" s="6">
        <v>0</v>
      </c>
      <c r="DT223" s="5">
        <v>0</v>
      </c>
      <c r="DU223" s="8">
        <f t="shared" si="585"/>
        <v>0</v>
      </c>
      <c r="DV223" s="70">
        <v>94.72</v>
      </c>
      <c r="DW223" s="5">
        <v>2188.5749999999998</v>
      </c>
      <c r="DX223" s="8">
        <f t="shared" si="586"/>
        <v>23105.73268581081</v>
      </c>
      <c r="DY223" s="13">
        <f t="shared" si="588"/>
        <v>143.31569999999999</v>
      </c>
      <c r="DZ223" s="8">
        <f t="shared" ca="1" si="589"/>
        <v>3620.076</v>
      </c>
    </row>
    <row r="224" spans="1:130" ht="15" customHeight="1" x14ac:dyDescent="0.3">
      <c r="A224" s="54">
        <v>2022</v>
      </c>
      <c r="B224" s="8" t="s">
        <v>12</v>
      </c>
      <c r="C224" s="6">
        <v>0</v>
      </c>
      <c r="D224" s="5">
        <v>0</v>
      </c>
      <c r="E224" s="8">
        <f t="shared" si="590"/>
        <v>0</v>
      </c>
      <c r="F224" s="6">
        <v>0</v>
      </c>
      <c r="G224" s="5">
        <v>0</v>
      </c>
      <c r="H224" s="8">
        <f t="shared" si="547"/>
        <v>0</v>
      </c>
      <c r="I224" s="6">
        <v>0</v>
      </c>
      <c r="J224" s="5">
        <v>0</v>
      </c>
      <c r="K224" s="8">
        <f t="shared" si="548"/>
        <v>0</v>
      </c>
      <c r="L224" s="70">
        <v>26.573640000000001</v>
      </c>
      <c r="M224" s="5">
        <v>681.84</v>
      </c>
      <c r="N224" s="8">
        <f t="shared" si="549"/>
        <v>25658.509711127266</v>
      </c>
      <c r="O224" s="6">
        <v>0</v>
      </c>
      <c r="P224" s="5">
        <v>0</v>
      </c>
      <c r="Q224" s="8">
        <f t="shared" si="550"/>
        <v>0</v>
      </c>
      <c r="R224" s="6">
        <v>0</v>
      </c>
      <c r="S224" s="5">
        <v>0</v>
      </c>
      <c r="T224" s="8">
        <f t="shared" si="551"/>
        <v>0</v>
      </c>
      <c r="U224" s="6">
        <v>0</v>
      </c>
      <c r="V224" s="5">
        <v>0</v>
      </c>
      <c r="W224" s="8">
        <f t="shared" si="552"/>
        <v>0</v>
      </c>
      <c r="X224" s="6">
        <v>0</v>
      </c>
      <c r="Y224" s="5">
        <v>0</v>
      </c>
      <c r="Z224" s="8">
        <f t="shared" si="553"/>
        <v>0</v>
      </c>
      <c r="AA224" s="70">
        <v>16.984999999999999</v>
      </c>
      <c r="AB224" s="5">
        <v>566.37699999999995</v>
      </c>
      <c r="AC224" s="8">
        <f t="shared" si="554"/>
        <v>33345.716808949073</v>
      </c>
      <c r="AD224" s="6">
        <v>0</v>
      </c>
      <c r="AE224" s="5">
        <v>0</v>
      </c>
      <c r="AF224" s="8">
        <f t="shared" si="555"/>
        <v>0</v>
      </c>
      <c r="AG224" s="6">
        <v>0</v>
      </c>
      <c r="AH224" s="5">
        <v>0</v>
      </c>
      <c r="AI224" s="8">
        <f t="shared" si="556"/>
        <v>0</v>
      </c>
      <c r="AJ224" s="6">
        <v>0</v>
      </c>
      <c r="AK224" s="5">
        <v>0</v>
      </c>
      <c r="AL224" s="8">
        <f t="shared" si="557"/>
        <v>0</v>
      </c>
      <c r="AM224" s="6">
        <v>0</v>
      </c>
      <c r="AN224" s="5">
        <v>0</v>
      </c>
      <c r="AO224" s="8">
        <f t="shared" si="558"/>
        <v>0</v>
      </c>
      <c r="AP224" s="6">
        <v>0</v>
      </c>
      <c r="AQ224" s="5">
        <v>0</v>
      </c>
      <c r="AR224" s="8">
        <f t="shared" si="559"/>
        <v>0</v>
      </c>
      <c r="AS224" s="6">
        <v>0</v>
      </c>
      <c r="AT224" s="5">
        <v>0</v>
      </c>
      <c r="AU224" s="8">
        <f t="shared" si="560"/>
        <v>0</v>
      </c>
      <c r="AV224" s="6">
        <v>0</v>
      </c>
      <c r="AW224" s="5">
        <v>0</v>
      </c>
      <c r="AX224" s="8">
        <f t="shared" si="561"/>
        <v>0</v>
      </c>
      <c r="AY224" s="6">
        <v>0</v>
      </c>
      <c r="AZ224" s="5">
        <v>0</v>
      </c>
      <c r="BA224" s="8">
        <f t="shared" si="562"/>
        <v>0</v>
      </c>
      <c r="BB224" s="70">
        <v>31.06</v>
      </c>
      <c r="BC224" s="5">
        <v>786.75599999999997</v>
      </c>
      <c r="BD224" s="8">
        <f t="shared" si="563"/>
        <v>25330.199613650999</v>
      </c>
      <c r="BE224" s="6">
        <v>0</v>
      </c>
      <c r="BF224" s="5">
        <v>0</v>
      </c>
      <c r="BG224" s="8">
        <f t="shared" si="564"/>
        <v>0</v>
      </c>
      <c r="BH224" s="70">
        <v>7.46</v>
      </c>
      <c r="BI224" s="5">
        <v>247.852</v>
      </c>
      <c r="BJ224" s="8">
        <f t="shared" si="565"/>
        <v>33224.12868632708</v>
      </c>
      <c r="BK224" s="70">
        <v>2.944</v>
      </c>
      <c r="BL224" s="5">
        <v>86.944000000000003</v>
      </c>
      <c r="BM224" s="8">
        <f t="shared" si="566"/>
        <v>29532.608695652176</v>
      </c>
      <c r="BN224" s="6">
        <v>0</v>
      </c>
      <c r="BO224" s="5">
        <v>0</v>
      </c>
      <c r="BP224" s="8">
        <f t="shared" si="567"/>
        <v>0</v>
      </c>
      <c r="BQ224" s="6">
        <v>0</v>
      </c>
      <c r="BR224" s="5">
        <v>0</v>
      </c>
      <c r="BS224" s="8">
        <f t="shared" si="568"/>
        <v>0</v>
      </c>
      <c r="BT224" s="6">
        <v>0</v>
      </c>
      <c r="BU224" s="5">
        <v>0</v>
      </c>
      <c r="BV224" s="8">
        <f t="shared" si="569"/>
        <v>0</v>
      </c>
      <c r="BW224" s="6">
        <v>0</v>
      </c>
      <c r="BX224" s="5">
        <v>0</v>
      </c>
      <c r="BY224" s="8">
        <f t="shared" si="570"/>
        <v>0</v>
      </c>
      <c r="BZ224" s="70">
        <v>25.085599999999999</v>
      </c>
      <c r="CA224" s="5">
        <v>665.05700000000002</v>
      </c>
      <c r="CB224" s="8">
        <f t="shared" si="571"/>
        <v>26511.50460822145</v>
      </c>
      <c r="CC224" s="6">
        <v>0</v>
      </c>
      <c r="CD224" s="5">
        <v>0</v>
      </c>
      <c r="CE224" s="8">
        <f t="shared" si="572"/>
        <v>0</v>
      </c>
      <c r="CF224" s="6">
        <v>0</v>
      </c>
      <c r="CG224" s="5">
        <v>0</v>
      </c>
      <c r="CH224" s="8">
        <f t="shared" si="573"/>
        <v>0</v>
      </c>
      <c r="CI224" s="6">
        <v>0</v>
      </c>
      <c r="CJ224" s="5">
        <v>0</v>
      </c>
      <c r="CK224" s="8">
        <f t="shared" si="574"/>
        <v>0</v>
      </c>
      <c r="CL224" s="6"/>
      <c r="CM224" s="5"/>
      <c r="CN224" s="8"/>
      <c r="CO224" s="6">
        <v>0</v>
      </c>
      <c r="CP224" s="5">
        <v>0</v>
      </c>
      <c r="CQ224" s="8">
        <f t="shared" si="575"/>
        <v>0</v>
      </c>
      <c r="CR224" s="6">
        <v>0</v>
      </c>
      <c r="CS224" s="5">
        <v>0</v>
      </c>
      <c r="CT224" s="8">
        <f t="shared" si="576"/>
        <v>0</v>
      </c>
      <c r="CU224" s="6">
        <v>0</v>
      </c>
      <c r="CV224" s="5">
        <v>0</v>
      </c>
      <c r="CW224" s="8">
        <f t="shared" si="577"/>
        <v>0</v>
      </c>
      <c r="CX224" s="6">
        <v>0</v>
      </c>
      <c r="CY224" s="5">
        <v>0</v>
      </c>
      <c r="CZ224" s="8">
        <f t="shared" si="578"/>
        <v>0</v>
      </c>
      <c r="DA224" s="6">
        <v>0</v>
      </c>
      <c r="DB224" s="5">
        <v>0</v>
      </c>
      <c r="DC224" s="8">
        <f t="shared" si="579"/>
        <v>0</v>
      </c>
      <c r="DD224" s="6">
        <v>0</v>
      </c>
      <c r="DE224" s="5">
        <v>0</v>
      </c>
      <c r="DF224" s="8">
        <f t="shared" si="580"/>
        <v>0</v>
      </c>
      <c r="DG224" s="6">
        <v>0</v>
      </c>
      <c r="DH224" s="5">
        <v>0</v>
      </c>
      <c r="DI224" s="8">
        <f t="shared" si="581"/>
        <v>0</v>
      </c>
      <c r="DJ224" s="6">
        <v>0</v>
      </c>
      <c r="DK224" s="5">
        <v>0</v>
      </c>
      <c r="DL224" s="8">
        <f t="shared" si="582"/>
        <v>0</v>
      </c>
      <c r="DM224" s="6">
        <v>0</v>
      </c>
      <c r="DN224" s="5">
        <v>0</v>
      </c>
      <c r="DO224" s="8">
        <f t="shared" si="583"/>
        <v>0</v>
      </c>
      <c r="DP224" s="6">
        <v>0</v>
      </c>
      <c r="DQ224" s="5">
        <v>0</v>
      </c>
      <c r="DR224" s="8">
        <f t="shared" si="584"/>
        <v>0</v>
      </c>
      <c r="DS224" s="70">
        <v>0.55200000000000005</v>
      </c>
      <c r="DT224" s="5">
        <v>16.302</v>
      </c>
      <c r="DU224" s="8">
        <f t="shared" si="585"/>
        <v>29532.608695652172</v>
      </c>
      <c r="DV224" s="70">
        <v>29.855</v>
      </c>
      <c r="DW224" s="5">
        <v>782.30399999999997</v>
      </c>
      <c r="DX224" s="8">
        <f t="shared" si="586"/>
        <v>26203.450008373806</v>
      </c>
      <c r="DY224" s="13">
        <f t="shared" si="588"/>
        <v>140.51524000000001</v>
      </c>
      <c r="DZ224" s="8">
        <f t="shared" ca="1" si="589"/>
        <v>3833.4320000000002</v>
      </c>
    </row>
    <row r="225" spans="1:130" ht="15" customHeight="1" x14ac:dyDescent="0.3">
      <c r="A225" s="54">
        <v>2022</v>
      </c>
      <c r="B225" s="55" t="s">
        <v>13</v>
      </c>
      <c r="C225" s="6">
        <v>0</v>
      </c>
      <c r="D225" s="5">
        <v>0</v>
      </c>
      <c r="E225" s="8">
        <f t="shared" si="590"/>
        <v>0</v>
      </c>
      <c r="F225" s="6">
        <v>0</v>
      </c>
      <c r="G225" s="5">
        <v>0</v>
      </c>
      <c r="H225" s="8">
        <f t="shared" si="547"/>
        <v>0</v>
      </c>
      <c r="I225" s="6">
        <v>0</v>
      </c>
      <c r="J225" s="5">
        <v>0</v>
      </c>
      <c r="K225" s="8">
        <f t="shared" si="548"/>
        <v>0</v>
      </c>
      <c r="L225" s="70">
        <v>10.256639999999999</v>
      </c>
      <c r="M225" s="5">
        <v>259.08</v>
      </c>
      <c r="N225" s="8">
        <f t="shared" si="549"/>
        <v>25259.734181954325</v>
      </c>
      <c r="O225" s="6">
        <v>0</v>
      </c>
      <c r="P225" s="5">
        <v>0</v>
      </c>
      <c r="Q225" s="8">
        <f t="shared" si="550"/>
        <v>0</v>
      </c>
      <c r="R225" s="6">
        <v>0</v>
      </c>
      <c r="S225" s="5">
        <v>0</v>
      </c>
      <c r="T225" s="8">
        <f t="shared" si="551"/>
        <v>0</v>
      </c>
      <c r="U225" s="6">
        <v>0</v>
      </c>
      <c r="V225" s="5">
        <v>0</v>
      </c>
      <c r="W225" s="8">
        <f t="shared" si="552"/>
        <v>0</v>
      </c>
      <c r="X225" s="6">
        <v>0</v>
      </c>
      <c r="Y225" s="5">
        <v>0</v>
      </c>
      <c r="Z225" s="8">
        <f t="shared" si="553"/>
        <v>0</v>
      </c>
      <c r="AA225" s="70">
        <v>21.789279999999998</v>
      </c>
      <c r="AB225" s="5">
        <v>703.38099999999997</v>
      </c>
      <c r="AC225" s="8">
        <f t="shared" si="554"/>
        <v>32281.057474134072</v>
      </c>
      <c r="AD225" s="6">
        <v>0</v>
      </c>
      <c r="AE225" s="5">
        <v>0</v>
      </c>
      <c r="AF225" s="8">
        <f t="shared" si="555"/>
        <v>0</v>
      </c>
      <c r="AG225" s="6">
        <v>0</v>
      </c>
      <c r="AH225" s="5">
        <v>0</v>
      </c>
      <c r="AI225" s="8">
        <f t="shared" si="556"/>
        <v>0</v>
      </c>
      <c r="AJ225" s="6">
        <v>0</v>
      </c>
      <c r="AK225" s="5">
        <v>0</v>
      </c>
      <c r="AL225" s="8">
        <f t="shared" si="557"/>
        <v>0</v>
      </c>
      <c r="AM225" s="6">
        <v>0</v>
      </c>
      <c r="AN225" s="5">
        <v>0</v>
      </c>
      <c r="AO225" s="8">
        <f t="shared" si="558"/>
        <v>0</v>
      </c>
      <c r="AP225" s="6">
        <v>0</v>
      </c>
      <c r="AQ225" s="5">
        <v>0</v>
      </c>
      <c r="AR225" s="8">
        <f t="shared" si="559"/>
        <v>0</v>
      </c>
      <c r="AS225" s="6">
        <v>0</v>
      </c>
      <c r="AT225" s="5">
        <v>0</v>
      </c>
      <c r="AU225" s="8">
        <f t="shared" si="560"/>
        <v>0</v>
      </c>
      <c r="AV225" s="6">
        <v>0</v>
      </c>
      <c r="AW225" s="5">
        <v>0</v>
      </c>
      <c r="AX225" s="8">
        <f t="shared" si="561"/>
        <v>0</v>
      </c>
      <c r="AY225" s="6">
        <v>0</v>
      </c>
      <c r="AZ225" s="5">
        <v>0</v>
      </c>
      <c r="BA225" s="8">
        <f t="shared" si="562"/>
        <v>0</v>
      </c>
      <c r="BB225" s="70">
        <v>60.4</v>
      </c>
      <c r="BC225" s="5">
        <v>1789.067</v>
      </c>
      <c r="BD225" s="8">
        <f t="shared" si="563"/>
        <v>29620.314569536426</v>
      </c>
      <c r="BE225" s="6">
        <v>0</v>
      </c>
      <c r="BF225" s="5">
        <v>0</v>
      </c>
      <c r="BG225" s="8">
        <f t="shared" si="564"/>
        <v>0</v>
      </c>
      <c r="BH225" s="6">
        <v>0</v>
      </c>
      <c r="BI225" s="5">
        <v>0</v>
      </c>
      <c r="BJ225" s="8">
        <f t="shared" si="565"/>
        <v>0</v>
      </c>
      <c r="BK225" s="70">
        <v>4.048</v>
      </c>
      <c r="BL225" s="5">
        <v>119.548</v>
      </c>
      <c r="BM225" s="8">
        <f t="shared" si="566"/>
        <v>29532.608695652176</v>
      </c>
      <c r="BN225" s="6">
        <v>0</v>
      </c>
      <c r="BO225" s="5">
        <v>0</v>
      </c>
      <c r="BP225" s="8">
        <f t="shared" si="567"/>
        <v>0</v>
      </c>
      <c r="BQ225" s="6">
        <v>0</v>
      </c>
      <c r="BR225" s="5">
        <v>0</v>
      </c>
      <c r="BS225" s="8">
        <f t="shared" si="568"/>
        <v>0</v>
      </c>
      <c r="BT225" s="6">
        <v>0</v>
      </c>
      <c r="BU225" s="5">
        <v>0</v>
      </c>
      <c r="BV225" s="8">
        <f t="shared" si="569"/>
        <v>0</v>
      </c>
      <c r="BW225" s="6">
        <v>0</v>
      </c>
      <c r="BX225" s="5">
        <v>0</v>
      </c>
      <c r="BY225" s="8">
        <f t="shared" si="570"/>
        <v>0</v>
      </c>
      <c r="BZ225" s="70">
        <v>7.0861999999999998</v>
      </c>
      <c r="CA225" s="5">
        <v>199.09</v>
      </c>
      <c r="CB225" s="8">
        <f t="shared" si="571"/>
        <v>28095.453134260959</v>
      </c>
      <c r="CC225" s="6">
        <v>0</v>
      </c>
      <c r="CD225" s="5">
        <v>0</v>
      </c>
      <c r="CE225" s="8">
        <f t="shared" si="572"/>
        <v>0</v>
      </c>
      <c r="CF225" s="6">
        <v>0</v>
      </c>
      <c r="CG225" s="5">
        <v>0</v>
      </c>
      <c r="CH225" s="8">
        <f t="shared" si="573"/>
        <v>0</v>
      </c>
      <c r="CI225" s="6">
        <v>0</v>
      </c>
      <c r="CJ225" s="5">
        <v>0</v>
      </c>
      <c r="CK225" s="8">
        <f t="shared" si="574"/>
        <v>0</v>
      </c>
      <c r="CL225" s="6"/>
      <c r="CM225" s="5"/>
      <c r="CN225" s="8"/>
      <c r="CO225" s="6">
        <v>0</v>
      </c>
      <c r="CP225" s="5">
        <v>0</v>
      </c>
      <c r="CQ225" s="8">
        <f t="shared" si="575"/>
        <v>0</v>
      </c>
      <c r="CR225" s="6">
        <v>0</v>
      </c>
      <c r="CS225" s="5">
        <v>0</v>
      </c>
      <c r="CT225" s="8">
        <f t="shared" si="576"/>
        <v>0</v>
      </c>
      <c r="CU225" s="6">
        <v>0</v>
      </c>
      <c r="CV225" s="5">
        <v>0</v>
      </c>
      <c r="CW225" s="8">
        <f t="shared" si="577"/>
        <v>0</v>
      </c>
      <c r="CX225" s="6">
        <v>0</v>
      </c>
      <c r="CY225" s="5">
        <v>0</v>
      </c>
      <c r="CZ225" s="8">
        <f t="shared" si="578"/>
        <v>0</v>
      </c>
      <c r="DA225" s="6">
        <v>0</v>
      </c>
      <c r="DB225" s="5">
        <v>0</v>
      </c>
      <c r="DC225" s="8">
        <f t="shared" si="579"/>
        <v>0</v>
      </c>
      <c r="DD225" s="6">
        <v>0</v>
      </c>
      <c r="DE225" s="5">
        <v>0</v>
      </c>
      <c r="DF225" s="8">
        <f t="shared" si="580"/>
        <v>0</v>
      </c>
      <c r="DG225" s="6">
        <v>0</v>
      </c>
      <c r="DH225" s="5">
        <v>0</v>
      </c>
      <c r="DI225" s="8">
        <f t="shared" si="581"/>
        <v>0</v>
      </c>
      <c r="DJ225" s="6">
        <v>0</v>
      </c>
      <c r="DK225" s="5">
        <v>0</v>
      </c>
      <c r="DL225" s="8">
        <f t="shared" si="582"/>
        <v>0</v>
      </c>
      <c r="DM225" s="6">
        <v>0</v>
      </c>
      <c r="DN225" s="5">
        <v>0</v>
      </c>
      <c r="DO225" s="8">
        <f t="shared" si="583"/>
        <v>0</v>
      </c>
      <c r="DP225" s="6">
        <v>0</v>
      </c>
      <c r="DQ225" s="5">
        <v>0</v>
      </c>
      <c r="DR225" s="8">
        <f t="shared" si="584"/>
        <v>0</v>
      </c>
      <c r="DS225" s="6">
        <v>0</v>
      </c>
      <c r="DT225" s="5">
        <v>0</v>
      </c>
      <c r="DU225" s="8">
        <f t="shared" si="585"/>
        <v>0</v>
      </c>
      <c r="DV225" s="70">
        <v>31.175000000000001</v>
      </c>
      <c r="DW225" s="5">
        <v>878.09</v>
      </c>
      <c r="DX225" s="8">
        <f t="shared" si="586"/>
        <v>28166.479550922217</v>
      </c>
      <c r="DY225" s="13">
        <f t="shared" si="588"/>
        <v>134.75512000000001</v>
      </c>
      <c r="DZ225" s="8">
        <f t="shared" ca="1" si="589"/>
        <v>3948.2560000000003</v>
      </c>
    </row>
    <row r="226" spans="1:130" ht="15" customHeight="1" thickBot="1" x14ac:dyDescent="0.35">
      <c r="A226" s="47"/>
      <c r="B226" s="58" t="s">
        <v>14</v>
      </c>
      <c r="C226" s="59">
        <f t="shared" ref="C226:D226" si="591">SUM(C214:C225)</f>
        <v>0</v>
      </c>
      <c r="D226" s="60">
        <f t="shared" si="591"/>
        <v>0</v>
      </c>
      <c r="E226" s="39"/>
      <c r="F226" s="59">
        <f t="shared" ref="F226:G226" si="592">SUM(F214:F225)</f>
        <v>0</v>
      </c>
      <c r="G226" s="60">
        <f t="shared" si="592"/>
        <v>0</v>
      </c>
      <c r="H226" s="39"/>
      <c r="I226" s="59">
        <f t="shared" ref="I226:J226" si="593">SUM(I214:I225)</f>
        <v>0</v>
      </c>
      <c r="J226" s="60">
        <f t="shared" si="593"/>
        <v>0</v>
      </c>
      <c r="K226" s="39"/>
      <c r="L226" s="59">
        <f t="shared" ref="L226:M226" si="594">SUM(L214:L225)</f>
        <v>219.01196999999999</v>
      </c>
      <c r="M226" s="60">
        <f t="shared" si="594"/>
        <v>7036.3209999999999</v>
      </c>
      <c r="N226" s="39"/>
      <c r="O226" s="59">
        <f t="shared" ref="O226:P226" si="595">SUM(O214:O225)</f>
        <v>0</v>
      </c>
      <c r="P226" s="60">
        <f t="shared" si="595"/>
        <v>0</v>
      </c>
      <c r="Q226" s="39"/>
      <c r="R226" s="59">
        <f t="shared" ref="R226:S226" si="596">SUM(R214:R225)</f>
        <v>0</v>
      </c>
      <c r="S226" s="60">
        <f t="shared" si="596"/>
        <v>0</v>
      </c>
      <c r="T226" s="39"/>
      <c r="U226" s="59">
        <f t="shared" ref="U226:V226" si="597">SUM(U214:U225)</f>
        <v>0</v>
      </c>
      <c r="V226" s="60">
        <f t="shared" si="597"/>
        <v>0</v>
      </c>
      <c r="W226" s="39"/>
      <c r="X226" s="59">
        <f t="shared" ref="X226:Y226" si="598">SUM(X214:X225)</f>
        <v>0</v>
      </c>
      <c r="Y226" s="60">
        <f t="shared" si="598"/>
        <v>0</v>
      </c>
      <c r="Z226" s="39"/>
      <c r="AA226" s="59">
        <f t="shared" ref="AA226:AB226" si="599">SUM(AA214:AA225)</f>
        <v>272.68718000000001</v>
      </c>
      <c r="AB226" s="60">
        <f t="shared" si="599"/>
        <v>9586.8019999999997</v>
      </c>
      <c r="AC226" s="39"/>
      <c r="AD226" s="59">
        <f t="shared" ref="AD226:AE226" si="600">SUM(AD214:AD225)</f>
        <v>3.5999999999999997E-2</v>
      </c>
      <c r="AE226" s="60">
        <f t="shared" si="600"/>
        <v>0.86399999999999999</v>
      </c>
      <c r="AF226" s="39"/>
      <c r="AG226" s="59">
        <f t="shared" ref="AG226:AH226" si="601">SUM(AG214:AG225)</f>
        <v>0</v>
      </c>
      <c r="AH226" s="60">
        <f t="shared" si="601"/>
        <v>0</v>
      </c>
      <c r="AI226" s="39"/>
      <c r="AJ226" s="59">
        <f t="shared" ref="AJ226:AK226" si="602">SUM(AJ214:AJ225)</f>
        <v>4.5834899999999994</v>
      </c>
      <c r="AK226" s="60">
        <f t="shared" si="602"/>
        <v>219.18600000000001</v>
      </c>
      <c r="AL226" s="39"/>
      <c r="AM226" s="59">
        <f t="shared" ref="AM226:AN226" si="603">SUM(AM214:AM225)</f>
        <v>0</v>
      </c>
      <c r="AN226" s="60">
        <f t="shared" si="603"/>
        <v>0</v>
      </c>
      <c r="AO226" s="39"/>
      <c r="AP226" s="59">
        <f t="shared" ref="AP226:AQ226" si="604">SUM(AP214:AP225)</f>
        <v>0</v>
      </c>
      <c r="AQ226" s="60">
        <f t="shared" si="604"/>
        <v>0</v>
      </c>
      <c r="AR226" s="39"/>
      <c r="AS226" s="59">
        <f t="shared" ref="AS226:AT226" si="605">SUM(AS214:AS225)</f>
        <v>0</v>
      </c>
      <c r="AT226" s="60">
        <f t="shared" si="605"/>
        <v>0</v>
      </c>
      <c r="AU226" s="39"/>
      <c r="AV226" s="59">
        <f t="shared" ref="AV226:AW226" si="606">SUM(AV214:AV225)</f>
        <v>0</v>
      </c>
      <c r="AW226" s="60">
        <f t="shared" si="606"/>
        <v>0</v>
      </c>
      <c r="AX226" s="39"/>
      <c r="AY226" s="59">
        <f t="shared" ref="AY226:AZ226" si="607">SUM(AY214:AY225)</f>
        <v>0</v>
      </c>
      <c r="AZ226" s="60">
        <f t="shared" si="607"/>
        <v>0</v>
      </c>
      <c r="BA226" s="39"/>
      <c r="BB226" s="59">
        <f t="shared" ref="BB226:BC226" si="608">SUM(BB214:BB225)</f>
        <v>384.86399999999998</v>
      </c>
      <c r="BC226" s="60">
        <f t="shared" si="608"/>
        <v>11038.550999999999</v>
      </c>
      <c r="BD226" s="39"/>
      <c r="BE226" s="59">
        <f t="shared" ref="BE226:BF226" si="609">SUM(BE214:BE225)</f>
        <v>0</v>
      </c>
      <c r="BF226" s="60">
        <f t="shared" si="609"/>
        <v>0</v>
      </c>
      <c r="BG226" s="39"/>
      <c r="BH226" s="59">
        <f t="shared" ref="BH226:BI226" si="610">SUM(BH214:BH225)</f>
        <v>7.9779999999999998</v>
      </c>
      <c r="BI226" s="60">
        <f t="shared" si="610"/>
        <v>261.73599999999999</v>
      </c>
      <c r="BJ226" s="39"/>
      <c r="BK226" s="59">
        <f t="shared" ref="BK226:BL226" si="611">SUM(BK214:BK225)</f>
        <v>24.143090000000001</v>
      </c>
      <c r="BL226" s="60">
        <f t="shared" si="611"/>
        <v>657.80199999999991</v>
      </c>
      <c r="BM226" s="39"/>
      <c r="BN226" s="59">
        <f t="shared" ref="BN226:BO226" si="612">SUM(BN214:BN225)</f>
        <v>0</v>
      </c>
      <c r="BO226" s="60">
        <f t="shared" si="612"/>
        <v>0</v>
      </c>
      <c r="BP226" s="39"/>
      <c r="BQ226" s="59">
        <f t="shared" ref="BQ226:BR226" si="613">SUM(BQ214:BQ225)</f>
        <v>0.30399999999999999</v>
      </c>
      <c r="BR226" s="60">
        <f t="shared" si="613"/>
        <v>9.2170000000000005</v>
      </c>
      <c r="BS226" s="39"/>
      <c r="BT226" s="59">
        <f t="shared" ref="BT226:BU226" si="614">SUM(BT214:BT225)</f>
        <v>7.0473099999999995</v>
      </c>
      <c r="BU226" s="60">
        <f t="shared" si="614"/>
        <v>269.91399999999999</v>
      </c>
      <c r="BV226" s="39"/>
      <c r="BW226" s="59">
        <f t="shared" ref="BW226:BX226" si="615">SUM(BW214:BW225)</f>
        <v>0</v>
      </c>
      <c r="BX226" s="60">
        <f t="shared" si="615"/>
        <v>0</v>
      </c>
      <c r="BY226" s="39"/>
      <c r="BZ226" s="59">
        <f t="shared" ref="BZ226:CA226" si="616">SUM(BZ214:BZ225)</f>
        <v>74.724560000000011</v>
      </c>
      <c r="CA226" s="60">
        <f t="shared" si="616"/>
        <v>2241.8670000000002</v>
      </c>
      <c r="CB226" s="39"/>
      <c r="CC226" s="59">
        <f t="shared" ref="CC226:CD226" si="617">SUM(CC214:CC225)</f>
        <v>0</v>
      </c>
      <c r="CD226" s="60">
        <f t="shared" si="617"/>
        <v>0</v>
      </c>
      <c r="CE226" s="39"/>
      <c r="CF226" s="59">
        <f t="shared" ref="CF226:CG226" si="618">SUM(CF214:CF225)</f>
        <v>0</v>
      </c>
      <c r="CG226" s="60">
        <f t="shared" si="618"/>
        <v>0</v>
      </c>
      <c r="CH226" s="39"/>
      <c r="CI226" s="59">
        <f t="shared" ref="CI226:CJ226" si="619">SUM(CI214:CI225)</f>
        <v>0</v>
      </c>
      <c r="CJ226" s="60">
        <f t="shared" si="619"/>
        <v>0</v>
      </c>
      <c r="CK226" s="39"/>
      <c r="CL226" s="59"/>
      <c r="CM226" s="60"/>
      <c r="CN226" s="39"/>
      <c r="CO226" s="59">
        <f t="shared" ref="CO226:CP226" si="620">SUM(CO214:CO225)</f>
        <v>0</v>
      </c>
      <c r="CP226" s="60">
        <f t="shared" si="620"/>
        <v>0</v>
      </c>
      <c r="CQ226" s="39"/>
      <c r="CR226" s="59">
        <f t="shared" ref="CR226:CS226" si="621">SUM(CR214:CR225)</f>
        <v>0</v>
      </c>
      <c r="CS226" s="60">
        <f t="shared" si="621"/>
        <v>0</v>
      </c>
      <c r="CT226" s="39"/>
      <c r="CU226" s="59">
        <f t="shared" ref="CU226:CV226" si="622">SUM(CU214:CU225)</f>
        <v>0</v>
      </c>
      <c r="CV226" s="60">
        <f t="shared" si="622"/>
        <v>0</v>
      </c>
      <c r="CW226" s="39"/>
      <c r="CX226" s="59">
        <f t="shared" ref="CX226:CY226" si="623">SUM(CX214:CX225)</f>
        <v>0</v>
      </c>
      <c r="CY226" s="60">
        <f t="shared" si="623"/>
        <v>0</v>
      </c>
      <c r="CZ226" s="39"/>
      <c r="DA226" s="59">
        <f t="shared" ref="DA226:DB226" si="624">SUM(DA214:DA225)</f>
        <v>0</v>
      </c>
      <c r="DB226" s="60">
        <f t="shared" si="624"/>
        <v>0</v>
      </c>
      <c r="DC226" s="39"/>
      <c r="DD226" s="59">
        <f t="shared" ref="DD226:DE226" si="625">SUM(DD214:DD225)</f>
        <v>0</v>
      </c>
      <c r="DE226" s="60">
        <f t="shared" si="625"/>
        <v>0</v>
      </c>
      <c r="DF226" s="39"/>
      <c r="DG226" s="59">
        <f t="shared" ref="DG226:DH226" si="626">SUM(DG214:DG225)</f>
        <v>0</v>
      </c>
      <c r="DH226" s="60">
        <f t="shared" si="626"/>
        <v>0</v>
      </c>
      <c r="DI226" s="39"/>
      <c r="DJ226" s="59">
        <f t="shared" ref="DJ226:DK226" si="627">SUM(DJ214:DJ225)</f>
        <v>0</v>
      </c>
      <c r="DK226" s="60">
        <f t="shared" si="627"/>
        <v>0</v>
      </c>
      <c r="DL226" s="39"/>
      <c r="DM226" s="59">
        <f t="shared" ref="DM226:DN226" si="628">SUM(DM214:DM225)</f>
        <v>4.0000000000000001E-3</v>
      </c>
      <c r="DN226" s="60">
        <f t="shared" si="628"/>
        <v>0.375</v>
      </c>
      <c r="DO226" s="39"/>
      <c r="DP226" s="59">
        <f t="shared" ref="DP226:DQ226" si="629">SUM(DP214:DP225)</f>
        <v>0</v>
      </c>
      <c r="DQ226" s="60">
        <f t="shared" si="629"/>
        <v>0</v>
      </c>
      <c r="DR226" s="39"/>
      <c r="DS226" s="59">
        <f t="shared" ref="DS226:DT226" si="630">SUM(DS214:DS225)</f>
        <v>213.42400000000001</v>
      </c>
      <c r="DT226" s="60">
        <f t="shared" si="630"/>
        <v>5289.3529999999992</v>
      </c>
      <c r="DU226" s="39"/>
      <c r="DV226" s="59">
        <f t="shared" ref="DV226:DW226" si="631">SUM(DV214:DV225)</f>
        <v>328.51</v>
      </c>
      <c r="DW226" s="60">
        <f t="shared" si="631"/>
        <v>8298.2010000000009</v>
      </c>
      <c r="DX226" s="39"/>
      <c r="DY226" s="35">
        <f t="shared" si="588"/>
        <v>1537.3176000000001</v>
      </c>
      <c r="DZ226" s="36">
        <f t="shared" ca="1" si="589"/>
        <v>44910.188999999998</v>
      </c>
    </row>
    <row r="227" spans="1:130" ht="15" customHeight="1" x14ac:dyDescent="0.3">
      <c r="A227" s="54">
        <v>2023</v>
      </c>
      <c r="B227" s="55" t="s">
        <v>2</v>
      </c>
      <c r="C227" s="6">
        <v>0</v>
      </c>
      <c r="D227" s="5">
        <v>0</v>
      </c>
      <c r="E227" s="8">
        <f>IF(C227=0,0,D227/C227*1000)</f>
        <v>0</v>
      </c>
      <c r="F227" s="6">
        <v>0</v>
      </c>
      <c r="G227" s="5">
        <v>0</v>
      </c>
      <c r="H227" s="8">
        <f t="shared" ref="H227:H238" si="632">IF(F227=0,0,G227/F227*1000)</f>
        <v>0</v>
      </c>
      <c r="I227" s="6">
        <v>0</v>
      </c>
      <c r="J227" s="5">
        <v>0</v>
      </c>
      <c r="K227" s="8">
        <f t="shared" ref="K227:K238" si="633">IF(I227=0,0,J227/I227*1000)</f>
        <v>0</v>
      </c>
      <c r="L227" s="70">
        <v>0.96</v>
      </c>
      <c r="M227" s="5">
        <v>32.4</v>
      </c>
      <c r="N227" s="8">
        <f t="shared" ref="N227:N238" si="634">IF(L227=0,0,M227/L227*1000)</f>
        <v>33750</v>
      </c>
      <c r="O227" s="6">
        <v>0</v>
      </c>
      <c r="P227" s="5">
        <v>0</v>
      </c>
      <c r="Q227" s="8">
        <f t="shared" ref="Q227:Q238" si="635">IF(O227=0,0,P227/O227*1000)</f>
        <v>0</v>
      </c>
      <c r="R227" s="6">
        <v>0</v>
      </c>
      <c r="S227" s="5">
        <v>0</v>
      </c>
      <c r="T227" s="8">
        <f t="shared" ref="T227:T238" si="636">IF(R227=0,0,S227/R227*1000)</f>
        <v>0</v>
      </c>
      <c r="U227" s="6">
        <v>0</v>
      </c>
      <c r="V227" s="5">
        <v>0</v>
      </c>
      <c r="W227" s="8">
        <f t="shared" ref="W227:W238" si="637">IF(U227=0,0,V227/U227*1000)</f>
        <v>0</v>
      </c>
      <c r="X227" s="6">
        <v>0</v>
      </c>
      <c r="Y227" s="5">
        <v>0</v>
      </c>
      <c r="Z227" s="8">
        <f t="shared" ref="Z227:Z238" si="638">IF(X227=0,0,Y227/X227*1000)</f>
        <v>0</v>
      </c>
      <c r="AA227" s="70">
        <v>34.683999999999997</v>
      </c>
      <c r="AB227" s="5">
        <v>1055.249</v>
      </c>
      <c r="AC227" s="8">
        <f t="shared" ref="AC227:AC238" si="639">IF(AA227=0,0,AB227/AA227*1000)</f>
        <v>30424.662668665671</v>
      </c>
      <c r="AD227" s="6">
        <v>0</v>
      </c>
      <c r="AE227" s="5">
        <v>0</v>
      </c>
      <c r="AF227" s="8">
        <f t="shared" ref="AF227:AF238" si="640">IF(AD227=0,0,AE227/AD227*1000)</f>
        <v>0</v>
      </c>
      <c r="AG227" s="6">
        <v>0</v>
      </c>
      <c r="AH227" s="5">
        <v>0</v>
      </c>
      <c r="AI227" s="8">
        <f t="shared" ref="AI227:AI238" si="641">IF(AG227=0,0,AH227/AG227*1000)</f>
        <v>0</v>
      </c>
      <c r="AJ227" s="6">
        <v>0</v>
      </c>
      <c r="AK227" s="5">
        <v>0</v>
      </c>
      <c r="AL227" s="8">
        <f t="shared" ref="AL227:AL238" si="642">IF(AJ227=0,0,AK227/AJ227*1000)</f>
        <v>0</v>
      </c>
      <c r="AM227" s="6">
        <v>0</v>
      </c>
      <c r="AN227" s="5">
        <v>0</v>
      </c>
      <c r="AO227" s="8">
        <f t="shared" ref="AO227:AO238" si="643">IF(AM227=0,0,AN227/AM227*1000)</f>
        <v>0</v>
      </c>
      <c r="AP227" s="6">
        <v>0</v>
      </c>
      <c r="AQ227" s="5">
        <v>0</v>
      </c>
      <c r="AR227" s="8">
        <f t="shared" ref="AR227:AR238" si="644">IF(AP227=0,0,AQ227/AP227*1000)</f>
        <v>0</v>
      </c>
      <c r="AS227" s="6">
        <v>0</v>
      </c>
      <c r="AT227" s="5">
        <v>0</v>
      </c>
      <c r="AU227" s="8">
        <f t="shared" ref="AU227:AU238" si="645">IF(AS227=0,0,AT227/AS227*1000)</f>
        <v>0</v>
      </c>
      <c r="AV227" s="6">
        <v>0</v>
      </c>
      <c r="AW227" s="5">
        <v>0</v>
      </c>
      <c r="AX227" s="8">
        <f t="shared" ref="AX227:AX238" si="646">IF(AV227=0,0,AW227/AV227*1000)</f>
        <v>0</v>
      </c>
      <c r="AY227" s="6">
        <v>0</v>
      </c>
      <c r="AZ227" s="5">
        <v>0</v>
      </c>
      <c r="BA227" s="8">
        <f t="shared" ref="BA227:BA238" si="647">IF(AY227=0,0,AZ227/AY227*1000)</f>
        <v>0</v>
      </c>
      <c r="BB227" s="70">
        <v>13.31</v>
      </c>
      <c r="BC227" s="5">
        <v>348.83600000000001</v>
      </c>
      <c r="BD227" s="8">
        <f t="shared" ref="BD227:BD238" si="648">IF(BB227=0,0,BC227/BB227*1000)</f>
        <v>26208.564988730279</v>
      </c>
      <c r="BE227" s="6">
        <v>0</v>
      </c>
      <c r="BF227" s="5">
        <v>0</v>
      </c>
      <c r="BG227" s="8">
        <f t="shared" ref="BG227:BG238" si="649">IF(BE227=0,0,BF227/BE227*1000)</f>
        <v>0</v>
      </c>
      <c r="BH227" s="6">
        <v>0</v>
      </c>
      <c r="BI227" s="5">
        <v>0</v>
      </c>
      <c r="BJ227" s="8">
        <f t="shared" ref="BJ227:BJ238" si="650">IF(BH227=0,0,BI227/BH227*1000)</f>
        <v>0</v>
      </c>
      <c r="BK227" s="70">
        <v>4.7839999999999998</v>
      </c>
      <c r="BL227" s="5">
        <v>141.28399999999999</v>
      </c>
      <c r="BM227" s="8">
        <f t="shared" ref="BM227:BM238" si="651">IF(BK227=0,0,BL227/BK227*1000)</f>
        <v>29532.608695652172</v>
      </c>
      <c r="BN227" s="6">
        <v>0</v>
      </c>
      <c r="BO227" s="5">
        <v>0</v>
      </c>
      <c r="BP227" s="8">
        <f t="shared" ref="BP227:BP238" si="652">IF(BN227=0,0,BO227/BN227*1000)</f>
        <v>0</v>
      </c>
      <c r="BQ227" s="6">
        <v>0</v>
      </c>
      <c r="BR227" s="5">
        <v>0</v>
      </c>
      <c r="BS227" s="8">
        <f t="shared" ref="BS227:BS238" si="653">IF(BQ227=0,0,BR227/BQ227*1000)</f>
        <v>0</v>
      </c>
      <c r="BT227" s="6">
        <v>0</v>
      </c>
      <c r="BU227" s="5">
        <v>0</v>
      </c>
      <c r="BV227" s="8">
        <f t="shared" ref="BV227:BV238" si="654">IF(BT227=0,0,BU227/BT227*1000)</f>
        <v>0</v>
      </c>
      <c r="BW227" s="6">
        <v>0</v>
      </c>
      <c r="BX227" s="5">
        <v>0</v>
      </c>
      <c r="BY227" s="8">
        <f t="shared" ref="BY227:BY238" si="655">IF(BW227=0,0,BX227/BW227*1000)</f>
        <v>0</v>
      </c>
      <c r="BZ227" s="70">
        <v>14.16</v>
      </c>
      <c r="CA227" s="5">
        <v>356.32</v>
      </c>
      <c r="CB227" s="8">
        <f t="shared" ref="CB227:CB238" si="656">IF(BZ227=0,0,CA227/BZ227*1000)</f>
        <v>25163.841807909601</v>
      </c>
      <c r="CC227" s="6">
        <v>0</v>
      </c>
      <c r="CD227" s="5">
        <v>0</v>
      </c>
      <c r="CE227" s="8">
        <f t="shared" ref="CE227:CE238" si="657">IF(CC227=0,0,CD227/CC227*1000)</f>
        <v>0</v>
      </c>
      <c r="CF227" s="6">
        <v>0</v>
      </c>
      <c r="CG227" s="5">
        <v>0</v>
      </c>
      <c r="CH227" s="8">
        <f t="shared" ref="CH227:CH238" si="658">IF(CF227=0,0,CG227/CF227*1000)</f>
        <v>0</v>
      </c>
      <c r="CI227" s="6">
        <v>0</v>
      </c>
      <c r="CJ227" s="5">
        <v>0</v>
      </c>
      <c r="CK227" s="8">
        <f t="shared" ref="CK227:CK238" si="659">IF(CI227=0,0,CJ227/CI227*1000)</f>
        <v>0</v>
      </c>
      <c r="CL227" s="6"/>
      <c r="CM227" s="5"/>
      <c r="CN227" s="8"/>
      <c r="CO227" s="6">
        <v>0</v>
      </c>
      <c r="CP227" s="5">
        <v>0</v>
      </c>
      <c r="CQ227" s="8">
        <f t="shared" ref="CQ227:CQ238" si="660">IF(CO227=0,0,CP227/CO227*1000)</f>
        <v>0</v>
      </c>
      <c r="CR227" s="6">
        <v>0</v>
      </c>
      <c r="CS227" s="5">
        <v>0</v>
      </c>
      <c r="CT227" s="8">
        <f t="shared" ref="CT227:CT238" si="661">IF(CR227=0,0,CS227/CR227*1000)</f>
        <v>0</v>
      </c>
      <c r="CU227" s="6">
        <v>0</v>
      </c>
      <c r="CV227" s="5">
        <v>0</v>
      </c>
      <c r="CW227" s="8">
        <f t="shared" ref="CW227:CW238" si="662">IF(CU227=0,0,CV227/CU227*1000)</f>
        <v>0</v>
      </c>
      <c r="CX227" s="6">
        <v>0</v>
      </c>
      <c r="CY227" s="5">
        <v>0</v>
      </c>
      <c r="CZ227" s="8">
        <f t="shared" ref="CZ227:CZ238" si="663">IF(CX227=0,0,CY227/CX227*1000)</f>
        <v>0</v>
      </c>
      <c r="DA227" s="6">
        <v>0</v>
      </c>
      <c r="DB227" s="5">
        <v>0</v>
      </c>
      <c r="DC227" s="8">
        <f t="shared" ref="DC227:DC238" si="664">IF(DA227=0,0,DB227/DA227*1000)</f>
        <v>0</v>
      </c>
      <c r="DD227" s="6">
        <v>0</v>
      </c>
      <c r="DE227" s="5">
        <v>0</v>
      </c>
      <c r="DF227" s="8">
        <f t="shared" ref="DF227:DF238" si="665">IF(DD227=0,0,DE227/DD227*1000)</f>
        <v>0</v>
      </c>
      <c r="DG227" s="6">
        <v>0</v>
      </c>
      <c r="DH227" s="5">
        <v>0</v>
      </c>
      <c r="DI227" s="8">
        <f t="shared" ref="DI227:DI238" si="666">IF(DG227=0,0,DH227/DG227*1000)</f>
        <v>0</v>
      </c>
      <c r="DJ227" s="6">
        <v>0</v>
      </c>
      <c r="DK227" s="5">
        <v>0</v>
      </c>
      <c r="DL227" s="8">
        <f t="shared" ref="DL227:DL238" si="667">IF(DJ227=0,0,DK227/DJ227*1000)</f>
        <v>0</v>
      </c>
      <c r="DM227" s="6">
        <v>0</v>
      </c>
      <c r="DN227" s="5">
        <v>0</v>
      </c>
      <c r="DO227" s="8">
        <f t="shared" ref="DO227:DO238" si="668">IF(DM227=0,0,DN227/DM227*1000)</f>
        <v>0</v>
      </c>
      <c r="DP227" s="6">
        <v>0</v>
      </c>
      <c r="DQ227" s="5">
        <v>0</v>
      </c>
      <c r="DR227" s="8">
        <f t="shared" ref="DR227:DR238" si="669">IF(DP227=0,0,DQ227/DP227*1000)</f>
        <v>0</v>
      </c>
      <c r="DS227" s="70">
        <v>4</v>
      </c>
      <c r="DT227" s="5">
        <v>223.44</v>
      </c>
      <c r="DU227" s="8">
        <f t="shared" ref="DU227:DU238" si="670">IF(DS227=0,0,DT227/DS227*1000)</f>
        <v>55860</v>
      </c>
      <c r="DV227" s="70">
        <v>60.575000000000003</v>
      </c>
      <c r="DW227" s="5">
        <v>1500.95</v>
      </c>
      <c r="DX227" s="8">
        <f t="shared" ref="DX227:DX238" si="671">IF(DV227=0,0,DW227/DV227*1000)</f>
        <v>24778.373916632274</v>
      </c>
      <c r="DY227" s="13">
        <f>SUMIF($C$5:$DX$5,"Ton",C227:DX227)</f>
        <v>132.47300000000001</v>
      </c>
      <c r="DZ227" s="8">
        <f ca="1">SUMIF($C$5:$DX$5,"F*",C227:D227)</f>
        <v>3658.4790000000003</v>
      </c>
    </row>
    <row r="228" spans="1:130" ht="15" customHeight="1" x14ac:dyDescent="0.3">
      <c r="A228" s="54">
        <v>2023</v>
      </c>
      <c r="B228" s="55" t="s">
        <v>3</v>
      </c>
      <c r="C228" s="6">
        <v>0</v>
      </c>
      <c r="D228" s="5">
        <v>0</v>
      </c>
      <c r="E228" s="8">
        <f t="shared" ref="E228:E229" si="672">IF(C228=0,0,D228/C228*1000)</f>
        <v>0</v>
      </c>
      <c r="F228" s="6">
        <v>0</v>
      </c>
      <c r="G228" s="5">
        <v>0</v>
      </c>
      <c r="H228" s="8">
        <f t="shared" si="632"/>
        <v>0</v>
      </c>
      <c r="I228" s="6">
        <v>0</v>
      </c>
      <c r="J228" s="5">
        <v>0</v>
      </c>
      <c r="K228" s="8">
        <f t="shared" si="633"/>
        <v>0</v>
      </c>
      <c r="L228" s="70">
        <v>7.68</v>
      </c>
      <c r="M228" s="5">
        <v>203.04</v>
      </c>
      <c r="N228" s="8">
        <f t="shared" si="634"/>
        <v>26437.5</v>
      </c>
      <c r="O228" s="6">
        <v>0</v>
      </c>
      <c r="P228" s="5">
        <v>0</v>
      </c>
      <c r="Q228" s="8">
        <f t="shared" si="635"/>
        <v>0</v>
      </c>
      <c r="R228" s="6">
        <v>0</v>
      </c>
      <c r="S228" s="5">
        <v>0</v>
      </c>
      <c r="T228" s="8">
        <f t="shared" si="636"/>
        <v>0</v>
      </c>
      <c r="U228" s="6">
        <v>0</v>
      </c>
      <c r="V228" s="5">
        <v>0</v>
      </c>
      <c r="W228" s="8">
        <f t="shared" si="637"/>
        <v>0</v>
      </c>
      <c r="X228" s="6">
        <v>0</v>
      </c>
      <c r="Y228" s="5">
        <v>0</v>
      </c>
      <c r="Z228" s="8">
        <f t="shared" si="638"/>
        <v>0</v>
      </c>
      <c r="AA228" s="70">
        <v>32.542000000000002</v>
      </c>
      <c r="AB228" s="5">
        <v>984.30499999999995</v>
      </c>
      <c r="AC228" s="8">
        <f t="shared" si="639"/>
        <v>30247.218978550794</v>
      </c>
      <c r="AD228" s="6">
        <v>0</v>
      </c>
      <c r="AE228" s="5">
        <v>0</v>
      </c>
      <c r="AF228" s="8">
        <f t="shared" si="640"/>
        <v>0</v>
      </c>
      <c r="AG228" s="6">
        <v>0</v>
      </c>
      <c r="AH228" s="5">
        <v>0</v>
      </c>
      <c r="AI228" s="8">
        <f t="shared" si="641"/>
        <v>0</v>
      </c>
      <c r="AJ228" s="6">
        <v>0</v>
      </c>
      <c r="AK228" s="5">
        <v>0</v>
      </c>
      <c r="AL228" s="8">
        <f t="shared" si="642"/>
        <v>0</v>
      </c>
      <c r="AM228" s="6">
        <v>0</v>
      </c>
      <c r="AN228" s="5">
        <v>0</v>
      </c>
      <c r="AO228" s="8">
        <f t="shared" si="643"/>
        <v>0</v>
      </c>
      <c r="AP228" s="6">
        <v>0</v>
      </c>
      <c r="AQ228" s="5">
        <v>0</v>
      </c>
      <c r="AR228" s="8">
        <f t="shared" si="644"/>
        <v>0</v>
      </c>
      <c r="AS228" s="6">
        <v>0</v>
      </c>
      <c r="AT228" s="5">
        <v>0</v>
      </c>
      <c r="AU228" s="8">
        <f t="shared" si="645"/>
        <v>0</v>
      </c>
      <c r="AV228" s="6">
        <v>0</v>
      </c>
      <c r="AW228" s="5">
        <v>0</v>
      </c>
      <c r="AX228" s="8">
        <f t="shared" si="646"/>
        <v>0</v>
      </c>
      <c r="AY228" s="6">
        <v>0</v>
      </c>
      <c r="AZ228" s="5">
        <v>0</v>
      </c>
      <c r="BA228" s="8">
        <f t="shared" si="647"/>
        <v>0</v>
      </c>
      <c r="BB228" s="70">
        <v>62.466999999999999</v>
      </c>
      <c r="BC228" s="5">
        <v>1783.2159999999999</v>
      </c>
      <c r="BD228" s="8">
        <f t="shared" si="648"/>
        <v>28546.52856708342</v>
      </c>
      <c r="BE228" s="6">
        <v>0</v>
      </c>
      <c r="BF228" s="5">
        <v>0</v>
      </c>
      <c r="BG228" s="8">
        <f t="shared" si="649"/>
        <v>0</v>
      </c>
      <c r="BH228" s="6">
        <v>0</v>
      </c>
      <c r="BI228" s="5">
        <v>0</v>
      </c>
      <c r="BJ228" s="8">
        <f t="shared" si="650"/>
        <v>0</v>
      </c>
      <c r="BK228" s="70">
        <v>3.68</v>
      </c>
      <c r="BL228" s="5">
        <v>108.68</v>
      </c>
      <c r="BM228" s="8">
        <f t="shared" si="651"/>
        <v>29532.608695652176</v>
      </c>
      <c r="BN228" s="6">
        <v>0</v>
      </c>
      <c r="BO228" s="5">
        <v>0</v>
      </c>
      <c r="BP228" s="8">
        <f t="shared" si="652"/>
        <v>0</v>
      </c>
      <c r="BQ228" s="6">
        <v>0</v>
      </c>
      <c r="BR228" s="5">
        <v>0</v>
      </c>
      <c r="BS228" s="8">
        <f t="shared" si="653"/>
        <v>0</v>
      </c>
      <c r="BT228" s="6">
        <v>0</v>
      </c>
      <c r="BU228" s="5">
        <v>0</v>
      </c>
      <c r="BV228" s="8">
        <f t="shared" si="654"/>
        <v>0</v>
      </c>
      <c r="BW228" s="6">
        <v>0</v>
      </c>
      <c r="BX228" s="5">
        <v>0</v>
      </c>
      <c r="BY228" s="8">
        <f t="shared" si="655"/>
        <v>0</v>
      </c>
      <c r="BZ228" s="70">
        <v>6.6479999999999997</v>
      </c>
      <c r="CA228" s="5">
        <v>176.4</v>
      </c>
      <c r="CB228" s="8">
        <f t="shared" si="656"/>
        <v>26534.296028880868</v>
      </c>
      <c r="CC228" s="6">
        <v>0</v>
      </c>
      <c r="CD228" s="5">
        <v>0</v>
      </c>
      <c r="CE228" s="8">
        <f t="shared" si="657"/>
        <v>0</v>
      </c>
      <c r="CF228" s="6">
        <v>0</v>
      </c>
      <c r="CG228" s="5">
        <v>0</v>
      </c>
      <c r="CH228" s="8">
        <f t="shared" si="658"/>
        <v>0</v>
      </c>
      <c r="CI228" s="6">
        <v>0</v>
      </c>
      <c r="CJ228" s="5">
        <v>0</v>
      </c>
      <c r="CK228" s="8">
        <f t="shared" si="659"/>
        <v>0</v>
      </c>
      <c r="CL228" s="6"/>
      <c r="CM228" s="5"/>
      <c r="CN228" s="8"/>
      <c r="CO228" s="6">
        <v>0</v>
      </c>
      <c r="CP228" s="5">
        <v>0</v>
      </c>
      <c r="CQ228" s="8">
        <f t="shared" si="660"/>
        <v>0</v>
      </c>
      <c r="CR228" s="6">
        <v>0</v>
      </c>
      <c r="CS228" s="5">
        <v>0</v>
      </c>
      <c r="CT228" s="8">
        <f t="shared" si="661"/>
        <v>0</v>
      </c>
      <c r="CU228" s="6">
        <v>0</v>
      </c>
      <c r="CV228" s="5">
        <v>0</v>
      </c>
      <c r="CW228" s="8">
        <f t="shared" si="662"/>
        <v>0</v>
      </c>
      <c r="CX228" s="6">
        <v>0</v>
      </c>
      <c r="CY228" s="5">
        <v>0</v>
      </c>
      <c r="CZ228" s="8">
        <f t="shared" si="663"/>
        <v>0</v>
      </c>
      <c r="DA228" s="6">
        <v>0</v>
      </c>
      <c r="DB228" s="5">
        <v>0</v>
      </c>
      <c r="DC228" s="8">
        <f t="shared" si="664"/>
        <v>0</v>
      </c>
      <c r="DD228" s="6">
        <v>0</v>
      </c>
      <c r="DE228" s="5">
        <v>0</v>
      </c>
      <c r="DF228" s="8">
        <f t="shared" si="665"/>
        <v>0</v>
      </c>
      <c r="DG228" s="6">
        <v>0</v>
      </c>
      <c r="DH228" s="5">
        <v>0</v>
      </c>
      <c r="DI228" s="8">
        <f t="shared" si="666"/>
        <v>0</v>
      </c>
      <c r="DJ228" s="6">
        <v>0</v>
      </c>
      <c r="DK228" s="5">
        <v>0</v>
      </c>
      <c r="DL228" s="8">
        <f t="shared" si="667"/>
        <v>0</v>
      </c>
      <c r="DM228" s="6">
        <v>0</v>
      </c>
      <c r="DN228" s="5">
        <v>0</v>
      </c>
      <c r="DO228" s="8">
        <f t="shared" si="668"/>
        <v>0</v>
      </c>
      <c r="DP228" s="6">
        <v>0</v>
      </c>
      <c r="DQ228" s="5">
        <v>0</v>
      </c>
      <c r="DR228" s="8">
        <f t="shared" si="669"/>
        <v>0</v>
      </c>
      <c r="DS228" s="6">
        <v>0</v>
      </c>
      <c r="DT228" s="5">
        <v>0</v>
      </c>
      <c r="DU228" s="8">
        <f t="shared" si="670"/>
        <v>0</v>
      </c>
      <c r="DV228" s="70">
        <v>63.32</v>
      </c>
      <c r="DW228" s="5">
        <v>1682.6859999999999</v>
      </c>
      <c r="DX228" s="8">
        <f t="shared" si="671"/>
        <v>26574.320909665188</v>
      </c>
      <c r="DY228" s="13">
        <f t="shared" ref="DY228:DY239" si="673">SUMIF($C$5:$DX$5,"Ton",C228:DX228)</f>
        <v>176.33699999999999</v>
      </c>
      <c r="DZ228" s="8">
        <f t="shared" ref="DZ228:DZ239" ca="1" si="674">SUMIF($C$5:$DX$5,"F*",C228:D228)</f>
        <v>4938.3269999999993</v>
      </c>
    </row>
    <row r="229" spans="1:130" ht="15" customHeight="1" x14ac:dyDescent="0.3">
      <c r="A229" s="54">
        <v>2023</v>
      </c>
      <c r="B229" s="55" t="s">
        <v>4</v>
      </c>
      <c r="C229" s="6">
        <v>0</v>
      </c>
      <c r="D229" s="5">
        <v>0</v>
      </c>
      <c r="E229" s="8">
        <f t="shared" si="672"/>
        <v>0</v>
      </c>
      <c r="F229" s="6">
        <v>0</v>
      </c>
      <c r="G229" s="5">
        <v>0</v>
      </c>
      <c r="H229" s="8">
        <f t="shared" si="632"/>
        <v>0</v>
      </c>
      <c r="I229" s="6">
        <v>0</v>
      </c>
      <c r="J229" s="5">
        <v>0</v>
      </c>
      <c r="K229" s="8">
        <f t="shared" si="633"/>
        <v>0</v>
      </c>
      <c r="L229" s="70">
        <v>9.2032000000000007</v>
      </c>
      <c r="M229" s="5">
        <v>248.97900000000001</v>
      </c>
      <c r="N229" s="8">
        <f t="shared" si="634"/>
        <v>27053.524860917943</v>
      </c>
      <c r="O229" s="6">
        <v>0</v>
      </c>
      <c r="P229" s="5">
        <v>0</v>
      </c>
      <c r="Q229" s="8">
        <f t="shared" si="635"/>
        <v>0</v>
      </c>
      <c r="R229" s="6">
        <v>0</v>
      </c>
      <c r="S229" s="5">
        <v>0</v>
      </c>
      <c r="T229" s="8">
        <f t="shared" si="636"/>
        <v>0</v>
      </c>
      <c r="U229" s="6">
        <v>0</v>
      </c>
      <c r="V229" s="5">
        <v>0</v>
      </c>
      <c r="W229" s="8">
        <f t="shared" si="637"/>
        <v>0</v>
      </c>
      <c r="X229" s="6">
        <v>0</v>
      </c>
      <c r="Y229" s="5">
        <v>0</v>
      </c>
      <c r="Z229" s="8">
        <f t="shared" si="638"/>
        <v>0</v>
      </c>
      <c r="AA229" s="70">
        <v>27.472099999999998</v>
      </c>
      <c r="AB229" s="5">
        <v>825.46400000000006</v>
      </c>
      <c r="AC229" s="8">
        <f t="shared" si="639"/>
        <v>30047.357136877054</v>
      </c>
      <c r="AD229" s="6">
        <v>0</v>
      </c>
      <c r="AE229" s="5">
        <v>0</v>
      </c>
      <c r="AF229" s="8">
        <f t="shared" si="640"/>
        <v>0</v>
      </c>
      <c r="AG229" s="6">
        <v>0</v>
      </c>
      <c r="AH229" s="5">
        <v>0</v>
      </c>
      <c r="AI229" s="8">
        <f t="shared" si="641"/>
        <v>0</v>
      </c>
      <c r="AJ229" s="70">
        <v>2.2514799999999999</v>
      </c>
      <c r="AK229" s="5">
        <v>105.48</v>
      </c>
      <c r="AL229" s="8">
        <f t="shared" si="642"/>
        <v>46849.18364808926</v>
      </c>
      <c r="AM229" s="6">
        <v>0</v>
      </c>
      <c r="AN229" s="5">
        <v>0</v>
      </c>
      <c r="AO229" s="8">
        <f t="shared" si="643"/>
        <v>0</v>
      </c>
      <c r="AP229" s="6">
        <v>0</v>
      </c>
      <c r="AQ229" s="5">
        <v>0</v>
      </c>
      <c r="AR229" s="8">
        <f t="shared" si="644"/>
        <v>0</v>
      </c>
      <c r="AS229" s="6">
        <v>0</v>
      </c>
      <c r="AT229" s="5">
        <v>0</v>
      </c>
      <c r="AU229" s="8">
        <f t="shared" si="645"/>
        <v>0</v>
      </c>
      <c r="AV229" s="6">
        <v>0</v>
      </c>
      <c r="AW229" s="5">
        <v>0</v>
      </c>
      <c r="AX229" s="8">
        <f t="shared" si="646"/>
        <v>0</v>
      </c>
      <c r="AY229" s="6">
        <v>0</v>
      </c>
      <c r="AZ229" s="5">
        <v>0</v>
      </c>
      <c r="BA229" s="8">
        <f t="shared" si="647"/>
        <v>0</v>
      </c>
      <c r="BB229" s="70">
        <v>24.3</v>
      </c>
      <c r="BC229" s="5">
        <v>503.166</v>
      </c>
      <c r="BD229" s="8">
        <f t="shared" si="648"/>
        <v>20706.419753086418</v>
      </c>
      <c r="BE229" s="6">
        <v>0</v>
      </c>
      <c r="BF229" s="5">
        <v>0</v>
      </c>
      <c r="BG229" s="8">
        <f t="shared" si="649"/>
        <v>0</v>
      </c>
      <c r="BH229" s="6">
        <v>0</v>
      </c>
      <c r="BI229" s="5">
        <v>0</v>
      </c>
      <c r="BJ229" s="8">
        <f t="shared" si="650"/>
        <v>0</v>
      </c>
      <c r="BK229" s="70">
        <v>1.6559999999999999</v>
      </c>
      <c r="BL229" s="5">
        <v>48.905999999999999</v>
      </c>
      <c r="BM229" s="8">
        <f t="shared" si="651"/>
        <v>29532.608695652176</v>
      </c>
      <c r="BN229" s="6">
        <v>0</v>
      </c>
      <c r="BO229" s="5">
        <v>0</v>
      </c>
      <c r="BP229" s="8">
        <f t="shared" si="652"/>
        <v>0</v>
      </c>
      <c r="BQ229" s="6">
        <v>0</v>
      </c>
      <c r="BR229" s="5">
        <v>0</v>
      </c>
      <c r="BS229" s="8">
        <f t="shared" si="653"/>
        <v>0</v>
      </c>
      <c r="BT229" s="6">
        <v>0</v>
      </c>
      <c r="BU229" s="5">
        <v>0</v>
      </c>
      <c r="BV229" s="8">
        <f t="shared" si="654"/>
        <v>0</v>
      </c>
      <c r="BW229" s="6">
        <v>0</v>
      </c>
      <c r="BX229" s="5">
        <v>0</v>
      </c>
      <c r="BY229" s="8">
        <f t="shared" si="655"/>
        <v>0</v>
      </c>
      <c r="BZ229" s="70">
        <v>19.2</v>
      </c>
      <c r="CA229" s="5">
        <v>364.12</v>
      </c>
      <c r="CB229" s="8">
        <f t="shared" si="656"/>
        <v>18964.583333333332</v>
      </c>
      <c r="CC229" s="6">
        <v>0</v>
      </c>
      <c r="CD229" s="5">
        <v>0</v>
      </c>
      <c r="CE229" s="8">
        <f t="shared" si="657"/>
        <v>0</v>
      </c>
      <c r="CF229" s="6">
        <v>0</v>
      </c>
      <c r="CG229" s="5">
        <v>0</v>
      </c>
      <c r="CH229" s="8">
        <f t="shared" si="658"/>
        <v>0</v>
      </c>
      <c r="CI229" s="6">
        <v>0</v>
      </c>
      <c r="CJ229" s="5">
        <v>0</v>
      </c>
      <c r="CK229" s="8">
        <f t="shared" si="659"/>
        <v>0</v>
      </c>
      <c r="CL229" s="6"/>
      <c r="CM229" s="5"/>
      <c r="CN229" s="8"/>
      <c r="CO229" s="6">
        <v>0</v>
      </c>
      <c r="CP229" s="5">
        <v>0</v>
      </c>
      <c r="CQ229" s="8">
        <f t="shared" si="660"/>
        <v>0</v>
      </c>
      <c r="CR229" s="6">
        <v>0</v>
      </c>
      <c r="CS229" s="5">
        <v>0</v>
      </c>
      <c r="CT229" s="8">
        <f t="shared" si="661"/>
        <v>0</v>
      </c>
      <c r="CU229" s="6">
        <v>0</v>
      </c>
      <c r="CV229" s="5">
        <v>0</v>
      </c>
      <c r="CW229" s="8">
        <f t="shared" si="662"/>
        <v>0</v>
      </c>
      <c r="CX229" s="6">
        <v>0</v>
      </c>
      <c r="CY229" s="5">
        <v>0</v>
      </c>
      <c r="CZ229" s="8">
        <f t="shared" si="663"/>
        <v>0</v>
      </c>
      <c r="DA229" s="6">
        <v>0</v>
      </c>
      <c r="DB229" s="5">
        <v>0</v>
      </c>
      <c r="DC229" s="8">
        <f t="shared" si="664"/>
        <v>0</v>
      </c>
      <c r="DD229" s="6">
        <v>0</v>
      </c>
      <c r="DE229" s="5">
        <v>0</v>
      </c>
      <c r="DF229" s="8">
        <f t="shared" si="665"/>
        <v>0</v>
      </c>
      <c r="DG229" s="6">
        <v>0</v>
      </c>
      <c r="DH229" s="5">
        <v>0</v>
      </c>
      <c r="DI229" s="8">
        <f t="shared" si="666"/>
        <v>0</v>
      </c>
      <c r="DJ229" s="6">
        <v>0</v>
      </c>
      <c r="DK229" s="5">
        <v>0</v>
      </c>
      <c r="DL229" s="8">
        <f t="shared" si="667"/>
        <v>0</v>
      </c>
      <c r="DM229" s="6">
        <v>0</v>
      </c>
      <c r="DN229" s="5">
        <v>0</v>
      </c>
      <c r="DO229" s="8">
        <f t="shared" si="668"/>
        <v>0</v>
      </c>
      <c r="DP229" s="6">
        <v>0</v>
      </c>
      <c r="DQ229" s="5">
        <v>0</v>
      </c>
      <c r="DR229" s="8">
        <f t="shared" si="669"/>
        <v>0</v>
      </c>
      <c r="DS229" s="70">
        <v>115.319</v>
      </c>
      <c r="DT229" s="5">
        <v>1917.3420000000001</v>
      </c>
      <c r="DU229" s="8">
        <f t="shared" si="670"/>
        <v>16626.418890208901</v>
      </c>
      <c r="DV229" s="70">
        <v>35.159999999999997</v>
      </c>
      <c r="DW229" s="5">
        <v>881.20600000000002</v>
      </c>
      <c r="DX229" s="8">
        <f t="shared" si="671"/>
        <v>25062.741751990903</v>
      </c>
      <c r="DY229" s="13">
        <f>SUMIF($C$5:$DX$5,"Ton",C229:DX229)</f>
        <v>234.56178000000003</v>
      </c>
      <c r="DZ229" s="8">
        <f t="shared" ca="1" si="674"/>
        <v>4894.6629999999996</v>
      </c>
    </row>
    <row r="230" spans="1:130" ht="15" customHeight="1" x14ac:dyDescent="0.3">
      <c r="A230" s="54">
        <v>2023</v>
      </c>
      <c r="B230" s="55" t="s">
        <v>5</v>
      </c>
      <c r="C230" s="6">
        <v>0</v>
      </c>
      <c r="D230" s="5">
        <v>0</v>
      </c>
      <c r="E230" s="8">
        <f>IF(C230=0,0,D230/C230*1000)</f>
        <v>0</v>
      </c>
      <c r="F230" s="6">
        <v>0</v>
      </c>
      <c r="G230" s="5">
        <v>0</v>
      </c>
      <c r="H230" s="8">
        <f t="shared" si="632"/>
        <v>0</v>
      </c>
      <c r="I230" s="6">
        <v>0</v>
      </c>
      <c r="J230" s="5">
        <v>0</v>
      </c>
      <c r="K230" s="8">
        <f t="shared" si="633"/>
        <v>0</v>
      </c>
      <c r="L230" s="70">
        <v>31.48</v>
      </c>
      <c r="M230" s="5">
        <v>764.31200000000001</v>
      </c>
      <c r="N230" s="8">
        <f t="shared" si="634"/>
        <v>24279.288437102925</v>
      </c>
      <c r="O230" s="6">
        <v>0</v>
      </c>
      <c r="P230" s="5">
        <v>0</v>
      </c>
      <c r="Q230" s="8">
        <f t="shared" si="635"/>
        <v>0</v>
      </c>
      <c r="R230" s="6">
        <v>0</v>
      </c>
      <c r="S230" s="5">
        <v>0</v>
      </c>
      <c r="T230" s="8">
        <f t="shared" si="636"/>
        <v>0</v>
      </c>
      <c r="U230" s="6">
        <v>0</v>
      </c>
      <c r="V230" s="5">
        <v>0</v>
      </c>
      <c r="W230" s="8">
        <f t="shared" si="637"/>
        <v>0</v>
      </c>
      <c r="X230" s="6">
        <v>0</v>
      </c>
      <c r="Y230" s="5">
        <v>0</v>
      </c>
      <c r="Z230" s="8">
        <f t="shared" si="638"/>
        <v>0</v>
      </c>
      <c r="AA230" s="70">
        <v>44.360999999999997</v>
      </c>
      <c r="AB230" s="5">
        <v>1188.8109999999999</v>
      </c>
      <c r="AC230" s="8">
        <f t="shared" si="639"/>
        <v>26798.561799779087</v>
      </c>
      <c r="AD230" s="6">
        <v>0</v>
      </c>
      <c r="AE230" s="5">
        <v>0</v>
      </c>
      <c r="AF230" s="8">
        <f t="shared" si="640"/>
        <v>0</v>
      </c>
      <c r="AG230" s="6">
        <v>0</v>
      </c>
      <c r="AH230" s="5">
        <v>0</v>
      </c>
      <c r="AI230" s="8">
        <f t="shared" si="641"/>
        <v>0</v>
      </c>
      <c r="AJ230" s="6">
        <v>0</v>
      </c>
      <c r="AK230" s="5">
        <v>0</v>
      </c>
      <c r="AL230" s="8">
        <f t="shared" si="642"/>
        <v>0</v>
      </c>
      <c r="AM230" s="6">
        <v>0</v>
      </c>
      <c r="AN230" s="5">
        <v>0</v>
      </c>
      <c r="AO230" s="8">
        <f t="shared" si="643"/>
        <v>0</v>
      </c>
      <c r="AP230" s="6">
        <v>0</v>
      </c>
      <c r="AQ230" s="5">
        <v>0</v>
      </c>
      <c r="AR230" s="8">
        <f t="shared" si="644"/>
        <v>0</v>
      </c>
      <c r="AS230" s="6">
        <v>0</v>
      </c>
      <c r="AT230" s="5">
        <v>0</v>
      </c>
      <c r="AU230" s="8">
        <f t="shared" si="645"/>
        <v>0</v>
      </c>
      <c r="AV230" s="6">
        <v>0</v>
      </c>
      <c r="AW230" s="5">
        <v>0</v>
      </c>
      <c r="AX230" s="8">
        <f t="shared" si="646"/>
        <v>0</v>
      </c>
      <c r="AY230" s="6">
        <v>0</v>
      </c>
      <c r="AZ230" s="5">
        <v>0</v>
      </c>
      <c r="BA230" s="8">
        <f t="shared" si="647"/>
        <v>0</v>
      </c>
      <c r="BB230" s="70">
        <v>7.6</v>
      </c>
      <c r="BC230" s="5">
        <v>184.304</v>
      </c>
      <c r="BD230" s="8">
        <f t="shared" si="648"/>
        <v>24250.526315789477</v>
      </c>
      <c r="BE230" s="6">
        <v>0</v>
      </c>
      <c r="BF230" s="5">
        <v>0</v>
      </c>
      <c r="BG230" s="8">
        <f t="shared" si="649"/>
        <v>0</v>
      </c>
      <c r="BH230" s="6">
        <v>0</v>
      </c>
      <c r="BI230" s="5">
        <v>0</v>
      </c>
      <c r="BJ230" s="8">
        <f t="shared" si="650"/>
        <v>0</v>
      </c>
      <c r="BK230" s="6">
        <v>0</v>
      </c>
      <c r="BL230" s="5">
        <v>0</v>
      </c>
      <c r="BM230" s="8">
        <f t="shared" si="651"/>
        <v>0</v>
      </c>
      <c r="BN230" s="6">
        <v>0</v>
      </c>
      <c r="BO230" s="5">
        <v>0</v>
      </c>
      <c r="BP230" s="8">
        <f t="shared" si="652"/>
        <v>0</v>
      </c>
      <c r="BQ230" s="6">
        <v>0</v>
      </c>
      <c r="BR230" s="5">
        <v>0</v>
      </c>
      <c r="BS230" s="8">
        <f t="shared" si="653"/>
        <v>0</v>
      </c>
      <c r="BT230" s="6">
        <v>0</v>
      </c>
      <c r="BU230" s="5">
        <v>0</v>
      </c>
      <c r="BV230" s="8">
        <f t="shared" si="654"/>
        <v>0</v>
      </c>
      <c r="BW230" s="6">
        <v>0</v>
      </c>
      <c r="BX230" s="5">
        <v>0</v>
      </c>
      <c r="BY230" s="8">
        <f t="shared" si="655"/>
        <v>0</v>
      </c>
      <c r="BZ230" s="70">
        <v>37.2712</v>
      </c>
      <c r="CA230" s="5">
        <v>886.08</v>
      </c>
      <c r="CB230" s="8">
        <f t="shared" si="656"/>
        <v>23773.852196870506</v>
      </c>
      <c r="CC230" s="6">
        <v>0</v>
      </c>
      <c r="CD230" s="5">
        <v>0</v>
      </c>
      <c r="CE230" s="8">
        <f t="shared" si="657"/>
        <v>0</v>
      </c>
      <c r="CF230" s="6">
        <v>0</v>
      </c>
      <c r="CG230" s="5">
        <v>0</v>
      </c>
      <c r="CH230" s="8">
        <f t="shared" si="658"/>
        <v>0</v>
      </c>
      <c r="CI230" s="6">
        <v>0</v>
      </c>
      <c r="CJ230" s="5">
        <v>0</v>
      </c>
      <c r="CK230" s="8">
        <f t="shared" si="659"/>
        <v>0</v>
      </c>
      <c r="CL230" s="6"/>
      <c r="CM230" s="5"/>
      <c r="CN230" s="8"/>
      <c r="CO230" s="6">
        <v>0</v>
      </c>
      <c r="CP230" s="5">
        <v>0</v>
      </c>
      <c r="CQ230" s="8">
        <f t="shared" si="660"/>
        <v>0</v>
      </c>
      <c r="CR230" s="6">
        <v>0</v>
      </c>
      <c r="CS230" s="5">
        <v>0</v>
      </c>
      <c r="CT230" s="8">
        <f t="shared" si="661"/>
        <v>0</v>
      </c>
      <c r="CU230" s="6">
        <v>0</v>
      </c>
      <c r="CV230" s="5">
        <v>0</v>
      </c>
      <c r="CW230" s="8">
        <f t="shared" si="662"/>
        <v>0</v>
      </c>
      <c r="CX230" s="6">
        <v>0</v>
      </c>
      <c r="CY230" s="5">
        <v>0</v>
      </c>
      <c r="CZ230" s="8">
        <f t="shared" si="663"/>
        <v>0</v>
      </c>
      <c r="DA230" s="6">
        <v>0</v>
      </c>
      <c r="DB230" s="5">
        <v>0</v>
      </c>
      <c r="DC230" s="8">
        <f t="shared" si="664"/>
        <v>0</v>
      </c>
      <c r="DD230" s="6">
        <v>0</v>
      </c>
      <c r="DE230" s="5">
        <v>0</v>
      </c>
      <c r="DF230" s="8">
        <f t="shared" si="665"/>
        <v>0</v>
      </c>
      <c r="DG230" s="6">
        <v>0</v>
      </c>
      <c r="DH230" s="5">
        <v>0</v>
      </c>
      <c r="DI230" s="8">
        <f t="shared" si="666"/>
        <v>0</v>
      </c>
      <c r="DJ230" s="6">
        <v>0</v>
      </c>
      <c r="DK230" s="5">
        <v>0</v>
      </c>
      <c r="DL230" s="8">
        <f t="shared" si="667"/>
        <v>0</v>
      </c>
      <c r="DM230" s="6">
        <v>0</v>
      </c>
      <c r="DN230" s="5">
        <v>0</v>
      </c>
      <c r="DO230" s="8">
        <f t="shared" si="668"/>
        <v>0</v>
      </c>
      <c r="DP230" s="6">
        <v>0</v>
      </c>
      <c r="DQ230" s="5">
        <v>0</v>
      </c>
      <c r="DR230" s="8">
        <f t="shared" si="669"/>
        <v>0</v>
      </c>
      <c r="DS230" s="6">
        <v>0</v>
      </c>
      <c r="DT230" s="5">
        <v>0</v>
      </c>
      <c r="DU230" s="8">
        <f t="shared" si="670"/>
        <v>0</v>
      </c>
      <c r="DV230" s="70">
        <v>151.05500000000001</v>
      </c>
      <c r="DW230" s="5">
        <v>3012.0059999999999</v>
      </c>
      <c r="DX230" s="8">
        <f t="shared" si="671"/>
        <v>19939.796762768528</v>
      </c>
      <c r="DY230" s="13">
        <f t="shared" si="673"/>
        <v>271.7672</v>
      </c>
      <c r="DZ230" s="8">
        <f t="shared" ca="1" si="674"/>
        <v>6035.5129999999999</v>
      </c>
    </row>
    <row r="231" spans="1:130" ht="15" customHeight="1" x14ac:dyDescent="0.3">
      <c r="A231" s="54">
        <v>2023</v>
      </c>
      <c r="B231" s="8" t="s">
        <v>6</v>
      </c>
      <c r="C231" s="6">
        <v>0</v>
      </c>
      <c r="D231" s="5">
        <v>0</v>
      </c>
      <c r="E231" s="8">
        <f t="shared" ref="E231:E238" si="675">IF(C231=0,0,D231/C231*1000)</f>
        <v>0</v>
      </c>
      <c r="F231" s="6">
        <v>0</v>
      </c>
      <c r="G231" s="5">
        <v>0</v>
      </c>
      <c r="H231" s="8">
        <f t="shared" si="632"/>
        <v>0</v>
      </c>
      <c r="I231" s="6">
        <v>0</v>
      </c>
      <c r="J231" s="5">
        <v>0</v>
      </c>
      <c r="K231" s="8">
        <f t="shared" si="633"/>
        <v>0</v>
      </c>
      <c r="L231" s="70">
        <v>26.262560000000001</v>
      </c>
      <c r="M231" s="5">
        <v>640.63199999999995</v>
      </c>
      <c r="N231" s="8">
        <f t="shared" si="634"/>
        <v>24393.356930931328</v>
      </c>
      <c r="O231" s="6">
        <v>0</v>
      </c>
      <c r="P231" s="5">
        <v>0</v>
      </c>
      <c r="Q231" s="8">
        <f t="shared" si="635"/>
        <v>0</v>
      </c>
      <c r="R231" s="6">
        <v>0</v>
      </c>
      <c r="S231" s="5">
        <v>0</v>
      </c>
      <c r="T231" s="8">
        <f t="shared" si="636"/>
        <v>0</v>
      </c>
      <c r="U231" s="6">
        <v>0</v>
      </c>
      <c r="V231" s="5">
        <v>0</v>
      </c>
      <c r="W231" s="8">
        <f t="shared" si="637"/>
        <v>0</v>
      </c>
      <c r="X231" s="6">
        <v>0</v>
      </c>
      <c r="Y231" s="5">
        <v>0</v>
      </c>
      <c r="Z231" s="8">
        <f t="shared" si="638"/>
        <v>0</v>
      </c>
      <c r="AA231" s="70">
        <v>33.131</v>
      </c>
      <c r="AB231" s="5">
        <v>940.71600000000001</v>
      </c>
      <c r="AC231" s="8">
        <f t="shared" si="639"/>
        <v>28393.830551447285</v>
      </c>
      <c r="AD231" s="6">
        <v>0</v>
      </c>
      <c r="AE231" s="5">
        <v>0</v>
      </c>
      <c r="AF231" s="8">
        <f t="shared" si="640"/>
        <v>0</v>
      </c>
      <c r="AG231" s="6">
        <v>0</v>
      </c>
      <c r="AH231" s="5">
        <v>0</v>
      </c>
      <c r="AI231" s="8">
        <f t="shared" si="641"/>
        <v>0</v>
      </c>
      <c r="AJ231" s="6">
        <v>0</v>
      </c>
      <c r="AK231" s="5">
        <v>0</v>
      </c>
      <c r="AL231" s="8">
        <f t="shared" si="642"/>
        <v>0</v>
      </c>
      <c r="AM231" s="6">
        <v>0</v>
      </c>
      <c r="AN231" s="5">
        <v>0</v>
      </c>
      <c r="AO231" s="8">
        <f t="shared" si="643"/>
        <v>0</v>
      </c>
      <c r="AP231" s="6">
        <v>0</v>
      </c>
      <c r="AQ231" s="5">
        <v>0</v>
      </c>
      <c r="AR231" s="8">
        <f t="shared" si="644"/>
        <v>0</v>
      </c>
      <c r="AS231" s="6">
        <v>0</v>
      </c>
      <c r="AT231" s="5">
        <v>0</v>
      </c>
      <c r="AU231" s="8">
        <f t="shared" si="645"/>
        <v>0</v>
      </c>
      <c r="AV231" s="6">
        <v>0</v>
      </c>
      <c r="AW231" s="5">
        <v>0</v>
      </c>
      <c r="AX231" s="8">
        <f t="shared" si="646"/>
        <v>0</v>
      </c>
      <c r="AY231" s="6">
        <v>0</v>
      </c>
      <c r="AZ231" s="5">
        <v>0</v>
      </c>
      <c r="BA231" s="8">
        <f t="shared" si="647"/>
        <v>0</v>
      </c>
      <c r="BB231" s="70">
        <v>4.2000000000000003E-2</v>
      </c>
      <c r="BC231" s="5">
        <v>2.3820000000000001</v>
      </c>
      <c r="BD231" s="8">
        <f t="shared" si="648"/>
        <v>56714.285714285717</v>
      </c>
      <c r="BE231" s="6">
        <v>0</v>
      </c>
      <c r="BF231" s="5">
        <v>0</v>
      </c>
      <c r="BG231" s="8">
        <f t="shared" si="649"/>
        <v>0</v>
      </c>
      <c r="BH231" s="6">
        <v>0</v>
      </c>
      <c r="BI231" s="5">
        <v>0</v>
      </c>
      <c r="BJ231" s="8">
        <f t="shared" si="650"/>
        <v>0</v>
      </c>
      <c r="BK231" s="6">
        <v>0</v>
      </c>
      <c r="BL231" s="5">
        <v>0</v>
      </c>
      <c r="BM231" s="8">
        <f t="shared" si="651"/>
        <v>0</v>
      </c>
      <c r="BN231" s="6">
        <v>0</v>
      </c>
      <c r="BO231" s="5">
        <v>0</v>
      </c>
      <c r="BP231" s="8">
        <f t="shared" si="652"/>
        <v>0</v>
      </c>
      <c r="BQ231" s="6">
        <v>0</v>
      </c>
      <c r="BR231" s="5">
        <v>0</v>
      </c>
      <c r="BS231" s="8">
        <f t="shared" si="653"/>
        <v>0</v>
      </c>
      <c r="BT231" s="6">
        <v>0</v>
      </c>
      <c r="BU231" s="5">
        <v>0</v>
      </c>
      <c r="BV231" s="8">
        <f t="shared" si="654"/>
        <v>0</v>
      </c>
      <c r="BW231" s="6">
        <v>0</v>
      </c>
      <c r="BX231" s="5">
        <v>0</v>
      </c>
      <c r="BY231" s="8">
        <f t="shared" si="655"/>
        <v>0</v>
      </c>
      <c r="BZ231" s="70">
        <v>62.114800000000002</v>
      </c>
      <c r="CA231" s="5">
        <v>1791.751</v>
      </c>
      <c r="CB231" s="8">
        <f t="shared" si="656"/>
        <v>28845.798424852044</v>
      </c>
      <c r="CC231" s="6">
        <v>0</v>
      </c>
      <c r="CD231" s="5">
        <v>0</v>
      </c>
      <c r="CE231" s="8">
        <f t="shared" si="657"/>
        <v>0</v>
      </c>
      <c r="CF231" s="6">
        <v>0</v>
      </c>
      <c r="CG231" s="5">
        <v>0</v>
      </c>
      <c r="CH231" s="8">
        <f t="shared" si="658"/>
        <v>0</v>
      </c>
      <c r="CI231" s="6">
        <v>0</v>
      </c>
      <c r="CJ231" s="5">
        <v>0</v>
      </c>
      <c r="CK231" s="8">
        <f t="shared" si="659"/>
        <v>0</v>
      </c>
      <c r="CL231" s="6"/>
      <c r="CM231" s="5"/>
      <c r="CN231" s="8"/>
      <c r="CO231" s="6">
        <v>0</v>
      </c>
      <c r="CP231" s="5">
        <v>0</v>
      </c>
      <c r="CQ231" s="8">
        <f t="shared" si="660"/>
        <v>0</v>
      </c>
      <c r="CR231" s="6">
        <v>0</v>
      </c>
      <c r="CS231" s="5">
        <v>0</v>
      </c>
      <c r="CT231" s="8">
        <f t="shared" si="661"/>
        <v>0</v>
      </c>
      <c r="CU231" s="6">
        <v>0</v>
      </c>
      <c r="CV231" s="5">
        <v>0</v>
      </c>
      <c r="CW231" s="8">
        <f t="shared" si="662"/>
        <v>0</v>
      </c>
      <c r="CX231" s="6">
        <v>0</v>
      </c>
      <c r="CY231" s="5">
        <v>0</v>
      </c>
      <c r="CZ231" s="8">
        <f t="shared" si="663"/>
        <v>0</v>
      </c>
      <c r="DA231" s="6">
        <v>0</v>
      </c>
      <c r="DB231" s="5">
        <v>0</v>
      </c>
      <c r="DC231" s="8">
        <f t="shared" si="664"/>
        <v>0</v>
      </c>
      <c r="DD231" s="6">
        <v>0</v>
      </c>
      <c r="DE231" s="5">
        <v>0</v>
      </c>
      <c r="DF231" s="8">
        <f t="shared" si="665"/>
        <v>0</v>
      </c>
      <c r="DG231" s="6">
        <v>0</v>
      </c>
      <c r="DH231" s="5">
        <v>0</v>
      </c>
      <c r="DI231" s="8">
        <f t="shared" si="666"/>
        <v>0</v>
      </c>
      <c r="DJ231" s="6">
        <v>0</v>
      </c>
      <c r="DK231" s="5">
        <v>0</v>
      </c>
      <c r="DL231" s="8">
        <f t="shared" si="667"/>
        <v>0</v>
      </c>
      <c r="DM231" s="6">
        <v>0</v>
      </c>
      <c r="DN231" s="5">
        <v>0</v>
      </c>
      <c r="DO231" s="8">
        <f t="shared" si="668"/>
        <v>0</v>
      </c>
      <c r="DP231" s="6">
        <v>0</v>
      </c>
      <c r="DQ231" s="5">
        <v>0</v>
      </c>
      <c r="DR231" s="8">
        <f t="shared" si="669"/>
        <v>0</v>
      </c>
      <c r="DS231" s="6">
        <v>0</v>
      </c>
      <c r="DT231" s="5">
        <v>0</v>
      </c>
      <c r="DU231" s="8">
        <f t="shared" si="670"/>
        <v>0</v>
      </c>
      <c r="DV231" s="70">
        <v>521.17499999999995</v>
      </c>
      <c r="DW231" s="5">
        <v>11717.632</v>
      </c>
      <c r="DX231" s="8">
        <f t="shared" si="671"/>
        <v>22483.10452343263</v>
      </c>
      <c r="DY231" s="13">
        <f t="shared" si="673"/>
        <v>642.72535999999991</v>
      </c>
      <c r="DZ231" s="8">
        <f t="shared" ca="1" si="674"/>
        <v>15093.112999999999</v>
      </c>
    </row>
    <row r="232" spans="1:130" ht="15" customHeight="1" x14ac:dyDescent="0.3">
      <c r="A232" s="54">
        <v>2023</v>
      </c>
      <c r="B232" s="55" t="s">
        <v>7</v>
      </c>
      <c r="C232" s="6">
        <v>0</v>
      </c>
      <c r="D232" s="5">
        <v>0</v>
      </c>
      <c r="E232" s="8">
        <f t="shared" si="675"/>
        <v>0</v>
      </c>
      <c r="F232" s="6">
        <v>0</v>
      </c>
      <c r="G232" s="5">
        <v>0</v>
      </c>
      <c r="H232" s="8">
        <f t="shared" si="632"/>
        <v>0</v>
      </c>
      <c r="I232" s="6">
        <v>0</v>
      </c>
      <c r="J232" s="5">
        <v>0</v>
      </c>
      <c r="K232" s="8">
        <f t="shared" si="633"/>
        <v>0</v>
      </c>
      <c r="L232" s="70">
        <v>17.408639999999998</v>
      </c>
      <c r="M232" s="5">
        <v>417.42200000000003</v>
      </c>
      <c r="N232" s="8">
        <f t="shared" si="634"/>
        <v>23977.863865299074</v>
      </c>
      <c r="O232" s="6">
        <v>0</v>
      </c>
      <c r="P232" s="5">
        <v>0</v>
      </c>
      <c r="Q232" s="8">
        <f t="shared" si="635"/>
        <v>0</v>
      </c>
      <c r="R232" s="6">
        <v>0</v>
      </c>
      <c r="S232" s="5">
        <v>0</v>
      </c>
      <c r="T232" s="8">
        <f t="shared" si="636"/>
        <v>0</v>
      </c>
      <c r="U232" s="6">
        <v>0</v>
      </c>
      <c r="V232" s="5">
        <v>0</v>
      </c>
      <c r="W232" s="8">
        <f t="shared" si="637"/>
        <v>0</v>
      </c>
      <c r="X232" s="6">
        <v>0</v>
      </c>
      <c r="Y232" s="5">
        <v>0</v>
      </c>
      <c r="Z232" s="8">
        <f t="shared" si="638"/>
        <v>0</v>
      </c>
      <c r="AA232" s="70">
        <v>26.043599999999998</v>
      </c>
      <c r="AB232" s="5">
        <v>777.84299999999996</v>
      </c>
      <c r="AC232" s="8">
        <f t="shared" si="639"/>
        <v>29866.953877344149</v>
      </c>
      <c r="AD232" s="6">
        <v>0</v>
      </c>
      <c r="AE232" s="5">
        <v>0</v>
      </c>
      <c r="AF232" s="8">
        <f t="shared" si="640"/>
        <v>0</v>
      </c>
      <c r="AG232" s="6">
        <v>0</v>
      </c>
      <c r="AH232" s="5">
        <v>0</v>
      </c>
      <c r="AI232" s="8">
        <f t="shared" si="641"/>
        <v>0</v>
      </c>
      <c r="AJ232" s="6">
        <v>0</v>
      </c>
      <c r="AK232" s="5">
        <v>0</v>
      </c>
      <c r="AL232" s="8">
        <f t="shared" si="642"/>
        <v>0</v>
      </c>
      <c r="AM232" s="6">
        <v>0</v>
      </c>
      <c r="AN232" s="5">
        <v>0</v>
      </c>
      <c r="AO232" s="8">
        <f t="shared" si="643"/>
        <v>0</v>
      </c>
      <c r="AP232" s="6">
        <v>0</v>
      </c>
      <c r="AQ232" s="5">
        <v>0</v>
      </c>
      <c r="AR232" s="8">
        <f t="shared" si="644"/>
        <v>0</v>
      </c>
      <c r="AS232" s="6">
        <v>0</v>
      </c>
      <c r="AT232" s="5">
        <v>0</v>
      </c>
      <c r="AU232" s="8">
        <f t="shared" si="645"/>
        <v>0</v>
      </c>
      <c r="AV232" s="6">
        <v>0</v>
      </c>
      <c r="AW232" s="5">
        <v>0</v>
      </c>
      <c r="AX232" s="8">
        <f t="shared" si="646"/>
        <v>0</v>
      </c>
      <c r="AY232" s="6">
        <v>0</v>
      </c>
      <c r="AZ232" s="5">
        <v>0</v>
      </c>
      <c r="BA232" s="8">
        <f t="shared" si="647"/>
        <v>0</v>
      </c>
      <c r="BB232" s="70">
        <v>4.28</v>
      </c>
      <c r="BC232" s="5">
        <v>172.11</v>
      </c>
      <c r="BD232" s="8">
        <f t="shared" si="648"/>
        <v>40212.616822429911</v>
      </c>
      <c r="BE232" s="6">
        <v>0</v>
      </c>
      <c r="BF232" s="5">
        <v>0</v>
      </c>
      <c r="BG232" s="8">
        <f t="shared" si="649"/>
        <v>0</v>
      </c>
      <c r="BH232" s="6">
        <v>0</v>
      </c>
      <c r="BI232" s="5">
        <v>0</v>
      </c>
      <c r="BJ232" s="8">
        <f t="shared" si="650"/>
        <v>0</v>
      </c>
      <c r="BK232" s="6">
        <v>0</v>
      </c>
      <c r="BL232" s="5">
        <v>0</v>
      </c>
      <c r="BM232" s="8">
        <f t="shared" si="651"/>
        <v>0</v>
      </c>
      <c r="BN232" s="6">
        <v>0</v>
      </c>
      <c r="BO232" s="5">
        <v>0</v>
      </c>
      <c r="BP232" s="8">
        <f t="shared" si="652"/>
        <v>0</v>
      </c>
      <c r="BQ232" s="6">
        <v>0</v>
      </c>
      <c r="BR232" s="5">
        <v>0</v>
      </c>
      <c r="BS232" s="8">
        <f t="shared" si="653"/>
        <v>0</v>
      </c>
      <c r="BT232" s="6">
        <v>0</v>
      </c>
      <c r="BU232" s="5">
        <v>0</v>
      </c>
      <c r="BV232" s="8">
        <f t="shared" si="654"/>
        <v>0</v>
      </c>
      <c r="BW232" s="6">
        <v>0</v>
      </c>
      <c r="BX232" s="5">
        <v>0</v>
      </c>
      <c r="BY232" s="8">
        <f t="shared" si="655"/>
        <v>0</v>
      </c>
      <c r="BZ232" s="70">
        <v>89.594429999999988</v>
      </c>
      <c r="CA232" s="5">
        <v>2411.9679999999998</v>
      </c>
      <c r="CB232" s="8">
        <f t="shared" si="656"/>
        <v>26920.959260525462</v>
      </c>
      <c r="CC232" s="6">
        <v>0</v>
      </c>
      <c r="CD232" s="5">
        <v>0</v>
      </c>
      <c r="CE232" s="8">
        <f t="shared" si="657"/>
        <v>0</v>
      </c>
      <c r="CF232" s="6">
        <v>0</v>
      </c>
      <c r="CG232" s="5">
        <v>0</v>
      </c>
      <c r="CH232" s="8">
        <f t="shared" si="658"/>
        <v>0</v>
      </c>
      <c r="CI232" s="6">
        <v>0</v>
      </c>
      <c r="CJ232" s="5">
        <v>0</v>
      </c>
      <c r="CK232" s="8">
        <f t="shared" si="659"/>
        <v>0</v>
      </c>
      <c r="CL232" s="6"/>
      <c r="CM232" s="5"/>
      <c r="CN232" s="8"/>
      <c r="CO232" s="6">
        <v>0</v>
      </c>
      <c r="CP232" s="5">
        <v>0</v>
      </c>
      <c r="CQ232" s="8">
        <f t="shared" si="660"/>
        <v>0</v>
      </c>
      <c r="CR232" s="6">
        <v>0</v>
      </c>
      <c r="CS232" s="5">
        <v>0</v>
      </c>
      <c r="CT232" s="8">
        <f t="shared" si="661"/>
        <v>0</v>
      </c>
      <c r="CU232" s="6">
        <v>0</v>
      </c>
      <c r="CV232" s="5">
        <v>0</v>
      </c>
      <c r="CW232" s="8">
        <f t="shared" si="662"/>
        <v>0</v>
      </c>
      <c r="CX232" s="6">
        <v>0</v>
      </c>
      <c r="CY232" s="5">
        <v>0</v>
      </c>
      <c r="CZ232" s="8">
        <f t="shared" si="663"/>
        <v>0</v>
      </c>
      <c r="DA232" s="6">
        <v>0</v>
      </c>
      <c r="DB232" s="5">
        <v>0</v>
      </c>
      <c r="DC232" s="8">
        <f t="shared" si="664"/>
        <v>0</v>
      </c>
      <c r="DD232" s="6">
        <v>0</v>
      </c>
      <c r="DE232" s="5">
        <v>0</v>
      </c>
      <c r="DF232" s="8">
        <f t="shared" si="665"/>
        <v>0</v>
      </c>
      <c r="DG232" s="6">
        <v>0</v>
      </c>
      <c r="DH232" s="5">
        <v>0</v>
      </c>
      <c r="DI232" s="8">
        <f t="shared" si="666"/>
        <v>0</v>
      </c>
      <c r="DJ232" s="6">
        <v>0</v>
      </c>
      <c r="DK232" s="5">
        <v>0</v>
      </c>
      <c r="DL232" s="8">
        <f t="shared" si="667"/>
        <v>0</v>
      </c>
      <c r="DM232" s="6">
        <v>0</v>
      </c>
      <c r="DN232" s="5">
        <v>0</v>
      </c>
      <c r="DO232" s="8">
        <f t="shared" si="668"/>
        <v>0</v>
      </c>
      <c r="DP232" s="6">
        <v>0</v>
      </c>
      <c r="DQ232" s="5">
        <v>0</v>
      </c>
      <c r="DR232" s="8">
        <f t="shared" si="669"/>
        <v>0</v>
      </c>
      <c r="DS232" s="6">
        <v>0</v>
      </c>
      <c r="DT232" s="5">
        <v>0</v>
      </c>
      <c r="DU232" s="8">
        <f t="shared" si="670"/>
        <v>0</v>
      </c>
      <c r="DV232" s="70">
        <v>200.12</v>
      </c>
      <c r="DW232" s="5">
        <v>4960.6639999999998</v>
      </c>
      <c r="DX232" s="8">
        <f t="shared" si="671"/>
        <v>24788.446931840896</v>
      </c>
      <c r="DY232" s="13">
        <f t="shared" si="673"/>
        <v>337.44666999999998</v>
      </c>
      <c r="DZ232" s="8">
        <f t="shared" ca="1" si="674"/>
        <v>8740.0069999999996</v>
      </c>
    </row>
    <row r="233" spans="1:130" ht="15" customHeight="1" x14ac:dyDescent="0.3">
      <c r="A233" s="54">
        <v>2023</v>
      </c>
      <c r="B233" s="55" t="s">
        <v>8</v>
      </c>
      <c r="C233" s="6">
        <v>0</v>
      </c>
      <c r="D233" s="5">
        <v>0</v>
      </c>
      <c r="E233" s="8">
        <f t="shared" si="675"/>
        <v>0</v>
      </c>
      <c r="F233" s="6">
        <v>0</v>
      </c>
      <c r="G233" s="5">
        <v>0</v>
      </c>
      <c r="H233" s="8">
        <f t="shared" si="632"/>
        <v>0</v>
      </c>
      <c r="I233" s="6">
        <v>0</v>
      </c>
      <c r="J233" s="5">
        <v>0</v>
      </c>
      <c r="K233" s="8">
        <f t="shared" si="633"/>
        <v>0</v>
      </c>
      <c r="L233" s="70">
        <v>22.492999999999999</v>
      </c>
      <c r="M233" s="5">
        <v>567.6</v>
      </c>
      <c r="N233" s="8">
        <f t="shared" si="634"/>
        <v>25234.517405415019</v>
      </c>
      <c r="O233" s="6">
        <v>0</v>
      </c>
      <c r="P233" s="5">
        <v>0</v>
      </c>
      <c r="Q233" s="8">
        <f t="shared" si="635"/>
        <v>0</v>
      </c>
      <c r="R233" s="6">
        <v>0</v>
      </c>
      <c r="S233" s="5">
        <v>0</v>
      </c>
      <c r="T233" s="8">
        <f t="shared" si="636"/>
        <v>0</v>
      </c>
      <c r="U233" s="6">
        <v>0</v>
      </c>
      <c r="V233" s="5">
        <v>0</v>
      </c>
      <c r="W233" s="8">
        <f t="shared" si="637"/>
        <v>0</v>
      </c>
      <c r="X233" s="6">
        <v>0</v>
      </c>
      <c r="Y233" s="5">
        <v>0</v>
      </c>
      <c r="Z233" s="8">
        <f t="shared" si="638"/>
        <v>0</v>
      </c>
      <c r="AA233" s="70">
        <v>13.76</v>
      </c>
      <c r="AB233" s="5">
        <v>324.60700000000003</v>
      </c>
      <c r="AC233" s="8">
        <f t="shared" si="639"/>
        <v>23590.625000000004</v>
      </c>
      <c r="AD233" s="6">
        <v>0</v>
      </c>
      <c r="AE233" s="5">
        <v>0</v>
      </c>
      <c r="AF233" s="8">
        <f t="shared" si="640"/>
        <v>0</v>
      </c>
      <c r="AG233" s="6">
        <v>0</v>
      </c>
      <c r="AH233" s="5">
        <v>0</v>
      </c>
      <c r="AI233" s="8">
        <f t="shared" si="641"/>
        <v>0</v>
      </c>
      <c r="AJ233" s="6">
        <v>0</v>
      </c>
      <c r="AK233" s="5">
        <v>0</v>
      </c>
      <c r="AL233" s="8">
        <f t="shared" si="642"/>
        <v>0</v>
      </c>
      <c r="AM233" s="6">
        <v>0</v>
      </c>
      <c r="AN233" s="5">
        <v>0</v>
      </c>
      <c r="AO233" s="8">
        <f t="shared" si="643"/>
        <v>0</v>
      </c>
      <c r="AP233" s="6">
        <v>0</v>
      </c>
      <c r="AQ233" s="5">
        <v>0</v>
      </c>
      <c r="AR233" s="8">
        <f t="shared" si="644"/>
        <v>0</v>
      </c>
      <c r="AS233" s="6">
        <v>0</v>
      </c>
      <c r="AT233" s="5">
        <v>0</v>
      </c>
      <c r="AU233" s="8">
        <f t="shared" si="645"/>
        <v>0</v>
      </c>
      <c r="AV233" s="6">
        <v>0</v>
      </c>
      <c r="AW233" s="5">
        <v>0</v>
      </c>
      <c r="AX233" s="8">
        <f t="shared" si="646"/>
        <v>0</v>
      </c>
      <c r="AY233" s="6">
        <v>0</v>
      </c>
      <c r="AZ233" s="5">
        <v>0</v>
      </c>
      <c r="BA233" s="8">
        <f t="shared" si="647"/>
        <v>0</v>
      </c>
      <c r="BB233" s="70">
        <v>0.04</v>
      </c>
      <c r="BC233" s="5">
        <v>1.282</v>
      </c>
      <c r="BD233" s="8">
        <f t="shared" si="648"/>
        <v>32049.999999999996</v>
      </c>
      <c r="BE233" s="6">
        <v>0</v>
      </c>
      <c r="BF233" s="5">
        <v>0</v>
      </c>
      <c r="BG233" s="8">
        <f t="shared" si="649"/>
        <v>0</v>
      </c>
      <c r="BH233" s="6">
        <v>0</v>
      </c>
      <c r="BI233" s="5">
        <v>0</v>
      </c>
      <c r="BJ233" s="8">
        <f t="shared" si="650"/>
        <v>0</v>
      </c>
      <c r="BK233" s="6">
        <v>0</v>
      </c>
      <c r="BL233" s="5">
        <v>0</v>
      </c>
      <c r="BM233" s="8">
        <f t="shared" si="651"/>
        <v>0</v>
      </c>
      <c r="BN233" s="6">
        <v>0</v>
      </c>
      <c r="BO233" s="5">
        <v>0</v>
      </c>
      <c r="BP233" s="8">
        <f t="shared" si="652"/>
        <v>0</v>
      </c>
      <c r="BQ233" s="6">
        <v>0</v>
      </c>
      <c r="BR233" s="5">
        <v>0</v>
      </c>
      <c r="BS233" s="8">
        <f t="shared" si="653"/>
        <v>0</v>
      </c>
      <c r="BT233" s="6">
        <v>0</v>
      </c>
      <c r="BU233" s="5">
        <v>0</v>
      </c>
      <c r="BV233" s="8">
        <f t="shared" si="654"/>
        <v>0</v>
      </c>
      <c r="BW233" s="6">
        <v>0</v>
      </c>
      <c r="BX233" s="5">
        <v>0</v>
      </c>
      <c r="BY233" s="8">
        <f t="shared" si="655"/>
        <v>0</v>
      </c>
      <c r="BZ233" s="70">
        <v>7.7161299999999997</v>
      </c>
      <c r="CA233" s="5">
        <v>182.17</v>
      </c>
      <c r="CB233" s="8">
        <f t="shared" si="656"/>
        <v>23608.985333321238</v>
      </c>
      <c r="CC233" s="6">
        <v>0</v>
      </c>
      <c r="CD233" s="5">
        <v>0</v>
      </c>
      <c r="CE233" s="8">
        <f t="shared" si="657"/>
        <v>0</v>
      </c>
      <c r="CF233" s="6">
        <v>0</v>
      </c>
      <c r="CG233" s="5">
        <v>0</v>
      </c>
      <c r="CH233" s="8">
        <f t="shared" si="658"/>
        <v>0</v>
      </c>
      <c r="CI233" s="6">
        <v>0</v>
      </c>
      <c r="CJ233" s="5">
        <v>0</v>
      </c>
      <c r="CK233" s="8">
        <f t="shared" si="659"/>
        <v>0</v>
      </c>
      <c r="CL233" s="6"/>
      <c r="CM233" s="5"/>
      <c r="CN233" s="8"/>
      <c r="CO233" s="6">
        <v>0</v>
      </c>
      <c r="CP233" s="5">
        <v>0</v>
      </c>
      <c r="CQ233" s="8">
        <f t="shared" si="660"/>
        <v>0</v>
      </c>
      <c r="CR233" s="6">
        <v>0</v>
      </c>
      <c r="CS233" s="5">
        <v>0</v>
      </c>
      <c r="CT233" s="8">
        <f t="shared" si="661"/>
        <v>0</v>
      </c>
      <c r="CU233" s="6">
        <v>0</v>
      </c>
      <c r="CV233" s="5">
        <v>0</v>
      </c>
      <c r="CW233" s="8">
        <f t="shared" si="662"/>
        <v>0</v>
      </c>
      <c r="CX233" s="6">
        <v>0</v>
      </c>
      <c r="CY233" s="5">
        <v>0</v>
      </c>
      <c r="CZ233" s="8">
        <f t="shared" si="663"/>
        <v>0</v>
      </c>
      <c r="DA233" s="6">
        <v>0</v>
      </c>
      <c r="DB233" s="5">
        <v>0</v>
      </c>
      <c r="DC233" s="8">
        <f t="shared" si="664"/>
        <v>0</v>
      </c>
      <c r="DD233" s="6">
        <v>0</v>
      </c>
      <c r="DE233" s="5">
        <v>0</v>
      </c>
      <c r="DF233" s="8">
        <f t="shared" si="665"/>
        <v>0</v>
      </c>
      <c r="DG233" s="6">
        <v>0</v>
      </c>
      <c r="DH233" s="5">
        <v>0</v>
      </c>
      <c r="DI233" s="8">
        <f t="shared" si="666"/>
        <v>0</v>
      </c>
      <c r="DJ233" s="6">
        <v>0</v>
      </c>
      <c r="DK233" s="5">
        <v>0</v>
      </c>
      <c r="DL233" s="8">
        <f t="shared" si="667"/>
        <v>0</v>
      </c>
      <c r="DM233" s="6">
        <v>0</v>
      </c>
      <c r="DN233" s="5">
        <v>0</v>
      </c>
      <c r="DO233" s="8">
        <f t="shared" si="668"/>
        <v>0</v>
      </c>
      <c r="DP233" s="6">
        <v>0</v>
      </c>
      <c r="DQ233" s="5">
        <v>0</v>
      </c>
      <c r="DR233" s="8">
        <f t="shared" si="669"/>
        <v>0</v>
      </c>
      <c r="DS233" s="70">
        <v>32</v>
      </c>
      <c r="DT233" s="5">
        <v>714.46400000000006</v>
      </c>
      <c r="DU233" s="8">
        <f t="shared" si="670"/>
        <v>22327</v>
      </c>
      <c r="DV233" s="70">
        <v>162.29</v>
      </c>
      <c r="DW233" s="5">
        <v>4226.2709999999997</v>
      </c>
      <c r="DX233" s="8">
        <f t="shared" si="671"/>
        <v>26041.475137100253</v>
      </c>
      <c r="DY233" s="13">
        <f t="shared" si="673"/>
        <v>238.29912999999999</v>
      </c>
      <c r="DZ233" s="8">
        <f t="shared" ca="1" si="674"/>
        <v>6016.3940000000002</v>
      </c>
    </row>
    <row r="234" spans="1:130" ht="15" customHeight="1" x14ac:dyDescent="0.3">
      <c r="A234" s="54">
        <v>2023</v>
      </c>
      <c r="B234" s="55" t="s">
        <v>9</v>
      </c>
      <c r="C234" s="6">
        <v>0</v>
      </c>
      <c r="D234" s="5">
        <v>0</v>
      </c>
      <c r="E234" s="8">
        <f t="shared" si="675"/>
        <v>0</v>
      </c>
      <c r="F234" s="6">
        <v>0</v>
      </c>
      <c r="G234" s="5">
        <v>0</v>
      </c>
      <c r="H234" s="8">
        <f t="shared" si="632"/>
        <v>0</v>
      </c>
      <c r="I234" s="6">
        <v>0</v>
      </c>
      <c r="J234" s="5">
        <v>0</v>
      </c>
      <c r="K234" s="8">
        <f t="shared" si="633"/>
        <v>0</v>
      </c>
      <c r="L234" s="70">
        <v>15.08573</v>
      </c>
      <c r="M234" s="5">
        <v>380.62200000000001</v>
      </c>
      <c r="N234" s="8">
        <f t="shared" si="634"/>
        <v>25230.598718126337</v>
      </c>
      <c r="O234" s="6">
        <v>0</v>
      </c>
      <c r="P234" s="5">
        <v>0</v>
      </c>
      <c r="Q234" s="8">
        <f t="shared" si="635"/>
        <v>0</v>
      </c>
      <c r="R234" s="6">
        <v>0</v>
      </c>
      <c r="S234" s="5">
        <v>0</v>
      </c>
      <c r="T234" s="8">
        <f t="shared" si="636"/>
        <v>0</v>
      </c>
      <c r="U234" s="6">
        <v>0</v>
      </c>
      <c r="V234" s="5">
        <v>0</v>
      </c>
      <c r="W234" s="8">
        <f t="shared" si="637"/>
        <v>0</v>
      </c>
      <c r="X234" s="6">
        <v>0</v>
      </c>
      <c r="Y234" s="5">
        <v>0</v>
      </c>
      <c r="Z234" s="8">
        <f t="shared" si="638"/>
        <v>0</v>
      </c>
      <c r="AA234" s="70">
        <v>28.872400000000003</v>
      </c>
      <c r="AB234" s="5">
        <v>783.12400000000002</v>
      </c>
      <c r="AC234" s="8">
        <f t="shared" si="639"/>
        <v>27123.619789141183</v>
      </c>
      <c r="AD234" s="6">
        <v>0</v>
      </c>
      <c r="AE234" s="5">
        <v>0</v>
      </c>
      <c r="AF234" s="8">
        <f t="shared" si="640"/>
        <v>0</v>
      </c>
      <c r="AG234" s="6">
        <v>0</v>
      </c>
      <c r="AH234" s="5">
        <v>0</v>
      </c>
      <c r="AI234" s="8">
        <f t="shared" si="641"/>
        <v>0</v>
      </c>
      <c r="AJ234" s="70">
        <v>1.20994</v>
      </c>
      <c r="AK234" s="5">
        <v>52.231000000000002</v>
      </c>
      <c r="AL234" s="8">
        <f t="shared" si="642"/>
        <v>43168.256277170767</v>
      </c>
      <c r="AM234" s="6">
        <v>0</v>
      </c>
      <c r="AN234" s="5">
        <v>0</v>
      </c>
      <c r="AO234" s="8">
        <f t="shared" si="643"/>
        <v>0</v>
      </c>
      <c r="AP234" s="6">
        <v>0</v>
      </c>
      <c r="AQ234" s="5">
        <v>0</v>
      </c>
      <c r="AR234" s="8">
        <f t="shared" si="644"/>
        <v>0</v>
      </c>
      <c r="AS234" s="6">
        <v>0</v>
      </c>
      <c r="AT234" s="5">
        <v>0</v>
      </c>
      <c r="AU234" s="8">
        <f t="shared" si="645"/>
        <v>0</v>
      </c>
      <c r="AV234" s="6">
        <v>0</v>
      </c>
      <c r="AW234" s="5">
        <v>0</v>
      </c>
      <c r="AX234" s="8">
        <f t="shared" si="646"/>
        <v>0</v>
      </c>
      <c r="AY234" s="6">
        <v>0</v>
      </c>
      <c r="AZ234" s="5">
        <v>0</v>
      </c>
      <c r="BA234" s="8">
        <f t="shared" si="647"/>
        <v>0</v>
      </c>
      <c r="BB234" s="70">
        <v>2.44</v>
      </c>
      <c r="BC234" s="5">
        <v>30.074999999999999</v>
      </c>
      <c r="BD234" s="8">
        <f t="shared" si="648"/>
        <v>12325.819672131149</v>
      </c>
      <c r="BE234" s="6">
        <v>0</v>
      </c>
      <c r="BF234" s="5">
        <v>0</v>
      </c>
      <c r="BG234" s="8">
        <f t="shared" si="649"/>
        <v>0</v>
      </c>
      <c r="BH234" s="6">
        <v>0</v>
      </c>
      <c r="BI234" s="5">
        <v>0</v>
      </c>
      <c r="BJ234" s="8">
        <f t="shared" si="650"/>
        <v>0</v>
      </c>
      <c r="BK234" s="70">
        <v>0.14000000000000001</v>
      </c>
      <c r="BL234" s="5">
        <v>3.3</v>
      </c>
      <c r="BM234" s="8">
        <f t="shared" si="651"/>
        <v>23571.428571428569</v>
      </c>
      <c r="BN234" s="6">
        <v>0</v>
      </c>
      <c r="BO234" s="5">
        <v>0</v>
      </c>
      <c r="BP234" s="8">
        <f t="shared" si="652"/>
        <v>0</v>
      </c>
      <c r="BQ234" s="6">
        <v>0</v>
      </c>
      <c r="BR234" s="5">
        <v>0</v>
      </c>
      <c r="BS234" s="8">
        <f t="shared" si="653"/>
        <v>0</v>
      </c>
      <c r="BT234" s="6">
        <v>0</v>
      </c>
      <c r="BU234" s="5">
        <v>0</v>
      </c>
      <c r="BV234" s="8">
        <f t="shared" si="654"/>
        <v>0</v>
      </c>
      <c r="BW234" s="6">
        <v>0</v>
      </c>
      <c r="BX234" s="5">
        <v>0</v>
      </c>
      <c r="BY234" s="8">
        <f t="shared" si="655"/>
        <v>0</v>
      </c>
      <c r="BZ234" s="70">
        <v>18.216999999999999</v>
      </c>
      <c r="CA234" s="5">
        <v>321.84100000000001</v>
      </c>
      <c r="CB234" s="8">
        <f t="shared" si="656"/>
        <v>17667.069221057256</v>
      </c>
      <c r="CC234" s="6">
        <v>0</v>
      </c>
      <c r="CD234" s="5">
        <v>0</v>
      </c>
      <c r="CE234" s="8">
        <f t="shared" si="657"/>
        <v>0</v>
      </c>
      <c r="CF234" s="6">
        <v>0</v>
      </c>
      <c r="CG234" s="5">
        <v>0</v>
      </c>
      <c r="CH234" s="8">
        <f t="shared" si="658"/>
        <v>0</v>
      </c>
      <c r="CI234" s="6">
        <v>0</v>
      </c>
      <c r="CJ234" s="5">
        <v>0</v>
      </c>
      <c r="CK234" s="8">
        <f t="shared" si="659"/>
        <v>0</v>
      </c>
      <c r="CL234" s="6"/>
      <c r="CM234" s="5"/>
      <c r="CN234" s="8"/>
      <c r="CO234" s="6">
        <v>0</v>
      </c>
      <c r="CP234" s="5">
        <v>0</v>
      </c>
      <c r="CQ234" s="8">
        <f t="shared" si="660"/>
        <v>0</v>
      </c>
      <c r="CR234" s="6">
        <v>0</v>
      </c>
      <c r="CS234" s="5">
        <v>0</v>
      </c>
      <c r="CT234" s="8">
        <f t="shared" si="661"/>
        <v>0</v>
      </c>
      <c r="CU234" s="6">
        <v>0</v>
      </c>
      <c r="CV234" s="5">
        <v>0</v>
      </c>
      <c r="CW234" s="8">
        <f t="shared" si="662"/>
        <v>0</v>
      </c>
      <c r="CX234" s="6">
        <v>0</v>
      </c>
      <c r="CY234" s="5">
        <v>0</v>
      </c>
      <c r="CZ234" s="8">
        <f t="shared" si="663"/>
        <v>0</v>
      </c>
      <c r="DA234" s="6">
        <v>0</v>
      </c>
      <c r="DB234" s="5">
        <v>0</v>
      </c>
      <c r="DC234" s="8">
        <f t="shared" si="664"/>
        <v>0</v>
      </c>
      <c r="DD234" s="6">
        <v>0</v>
      </c>
      <c r="DE234" s="5">
        <v>0</v>
      </c>
      <c r="DF234" s="8">
        <f t="shared" si="665"/>
        <v>0</v>
      </c>
      <c r="DG234" s="6">
        <v>0</v>
      </c>
      <c r="DH234" s="5">
        <v>0</v>
      </c>
      <c r="DI234" s="8">
        <f t="shared" si="666"/>
        <v>0</v>
      </c>
      <c r="DJ234" s="6">
        <v>0</v>
      </c>
      <c r="DK234" s="5">
        <v>0</v>
      </c>
      <c r="DL234" s="8">
        <f t="shared" si="667"/>
        <v>0</v>
      </c>
      <c r="DM234" s="6">
        <v>0</v>
      </c>
      <c r="DN234" s="5">
        <v>0</v>
      </c>
      <c r="DO234" s="8">
        <f t="shared" si="668"/>
        <v>0</v>
      </c>
      <c r="DP234" s="6">
        <v>0</v>
      </c>
      <c r="DQ234" s="5">
        <v>0</v>
      </c>
      <c r="DR234" s="8">
        <f t="shared" si="669"/>
        <v>0</v>
      </c>
      <c r="DS234" s="70">
        <v>34</v>
      </c>
      <c r="DT234" s="5">
        <v>860.62599999999998</v>
      </c>
      <c r="DU234" s="8">
        <f t="shared" si="670"/>
        <v>25312.529411764703</v>
      </c>
      <c r="DV234" s="70">
        <v>195.84</v>
      </c>
      <c r="DW234" s="5">
        <v>4817.46</v>
      </c>
      <c r="DX234" s="8">
        <f t="shared" si="671"/>
        <v>24598.958333333332</v>
      </c>
      <c r="DY234" s="13">
        <f t="shared" si="673"/>
        <v>295.80507</v>
      </c>
      <c r="DZ234" s="8">
        <f t="shared" ca="1" si="674"/>
        <v>7249.2790000000005</v>
      </c>
    </row>
    <row r="235" spans="1:130" ht="15" customHeight="1" x14ac:dyDescent="0.3">
      <c r="A235" s="54">
        <v>2023</v>
      </c>
      <c r="B235" s="55" t="s">
        <v>10</v>
      </c>
      <c r="C235" s="6">
        <v>0</v>
      </c>
      <c r="D235" s="5">
        <v>0</v>
      </c>
      <c r="E235" s="8">
        <f t="shared" si="675"/>
        <v>0</v>
      </c>
      <c r="F235" s="6">
        <v>0</v>
      </c>
      <c r="G235" s="5">
        <v>0</v>
      </c>
      <c r="H235" s="8">
        <f t="shared" si="632"/>
        <v>0</v>
      </c>
      <c r="I235" s="6">
        <v>0</v>
      </c>
      <c r="J235" s="5">
        <v>0</v>
      </c>
      <c r="K235" s="8">
        <f t="shared" si="633"/>
        <v>0</v>
      </c>
      <c r="L235" s="70">
        <v>14.145</v>
      </c>
      <c r="M235" s="5">
        <v>356.35599999999999</v>
      </c>
      <c r="N235" s="8">
        <f t="shared" si="634"/>
        <v>25193.071756804526</v>
      </c>
      <c r="O235" s="6">
        <v>0</v>
      </c>
      <c r="P235" s="5">
        <v>0</v>
      </c>
      <c r="Q235" s="8">
        <f t="shared" si="635"/>
        <v>0</v>
      </c>
      <c r="R235" s="6">
        <v>0</v>
      </c>
      <c r="S235" s="5">
        <v>0</v>
      </c>
      <c r="T235" s="8">
        <f t="shared" si="636"/>
        <v>0</v>
      </c>
      <c r="U235" s="6">
        <v>0</v>
      </c>
      <c r="V235" s="5">
        <v>0</v>
      </c>
      <c r="W235" s="8">
        <f t="shared" si="637"/>
        <v>0</v>
      </c>
      <c r="X235" s="6">
        <v>0</v>
      </c>
      <c r="Y235" s="5">
        <v>0</v>
      </c>
      <c r="Z235" s="8">
        <f t="shared" si="638"/>
        <v>0</v>
      </c>
      <c r="AA235" s="70">
        <v>12.2042</v>
      </c>
      <c r="AB235" s="5">
        <v>397.99400000000003</v>
      </c>
      <c r="AC235" s="8">
        <f t="shared" si="639"/>
        <v>32611.232198751251</v>
      </c>
      <c r="AD235" s="6">
        <v>0</v>
      </c>
      <c r="AE235" s="5">
        <v>0</v>
      </c>
      <c r="AF235" s="8">
        <f t="shared" si="640"/>
        <v>0</v>
      </c>
      <c r="AG235" s="6">
        <v>0</v>
      </c>
      <c r="AH235" s="5">
        <v>0</v>
      </c>
      <c r="AI235" s="8">
        <f t="shared" si="641"/>
        <v>0</v>
      </c>
      <c r="AJ235" s="6">
        <v>0</v>
      </c>
      <c r="AK235" s="5">
        <v>0</v>
      </c>
      <c r="AL235" s="8">
        <f t="shared" si="642"/>
        <v>0</v>
      </c>
      <c r="AM235" s="6">
        <v>0</v>
      </c>
      <c r="AN235" s="5">
        <v>0</v>
      </c>
      <c r="AO235" s="8">
        <f t="shared" si="643"/>
        <v>0</v>
      </c>
      <c r="AP235" s="6">
        <v>0</v>
      </c>
      <c r="AQ235" s="5">
        <v>0</v>
      </c>
      <c r="AR235" s="8">
        <f t="shared" si="644"/>
        <v>0</v>
      </c>
      <c r="AS235" s="6">
        <v>0</v>
      </c>
      <c r="AT235" s="5">
        <v>0</v>
      </c>
      <c r="AU235" s="8">
        <f t="shared" si="645"/>
        <v>0</v>
      </c>
      <c r="AV235" s="6">
        <v>0</v>
      </c>
      <c r="AW235" s="5">
        <v>0</v>
      </c>
      <c r="AX235" s="8">
        <f t="shared" si="646"/>
        <v>0</v>
      </c>
      <c r="AY235" s="6">
        <v>0</v>
      </c>
      <c r="AZ235" s="5">
        <v>0</v>
      </c>
      <c r="BA235" s="8">
        <f t="shared" si="647"/>
        <v>0</v>
      </c>
      <c r="BB235" s="70">
        <v>0.34</v>
      </c>
      <c r="BC235" s="5">
        <v>52.889000000000003</v>
      </c>
      <c r="BD235" s="8">
        <f t="shared" si="648"/>
        <v>155555.88235294117</v>
      </c>
      <c r="BE235" s="6">
        <v>0</v>
      </c>
      <c r="BF235" s="5">
        <v>0</v>
      </c>
      <c r="BG235" s="8">
        <f t="shared" si="649"/>
        <v>0</v>
      </c>
      <c r="BH235" s="6">
        <v>0</v>
      </c>
      <c r="BI235" s="5">
        <v>0</v>
      </c>
      <c r="BJ235" s="8">
        <f t="shared" si="650"/>
        <v>0</v>
      </c>
      <c r="BK235" s="6">
        <v>0</v>
      </c>
      <c r="BL235" s="5">
        <v>0</v>
      </c>
      <c r="BM235" s="8">
        <f t="shared" si="651"/>
        <v>0</v>
      </c>
      <c r="BN235" s="6">
        <v>0</v>
      </c>
      <c r="BO235" s="5">
        <v>0</v>
      </c>
      <c r="BP235" s="8">
        <f t="shared" si="652"/>
        <v>0</v>
      </c>
      <c r="BQ235" s="6">
        <v>0</v>
      </c>
      <c r="BR235" s="5">
        <v>0</v>
      </c>
      <c r="BS235" s="8">
        <f t="shared" si="653"/>
        <v>0</v>
      </c>
      <c r="BT235" s="6">
        <v>0</v>
      </c>
      <c r="BU235" s="5">
        <v>0</v>
      </c>
      <c r="BV235" s="8">
        <f t="shared" si="654"/>
        <v>0</v>
      </c>
      <c r="BW235" s="6">
        <v>0</v>
      </c>
      <c r="BX235" s="5">
        <v>0</v>
      </c>
      <c r="BY235" s="8">
        <f t="shared" si="655"/>
        <v>0</v>
      </c>
      <c r="BZ235" s="70">
        <v>14.464</v>
      </c>
      <c r="CA235" s="5">
        <v>701.97</v>
      </c>
      <c r="CB235" s="8">
        <f t="shared" si="656"/>
        <v>48532.217920353985</v>
      </c>
      <c r="CC235" s="6">
        <v>0</v>
      </c>
      <c r="CD235" s="5">
        <v>0</v>
      </c>
      <c r="CE235" s="8">
        <f t="shared" si="657"/>
        <v>0</v>
      </c>
      <c r="CF235" s="6">
        <v>0</v>
      </c>
      <c r="CG235" s="5">
        <v>0</v>
      </c>
      <c r="CH235" s="8">
        <f t="shared" si="658"/>
        <v>0</v>
      </c>
      <c r="CI235" s="6">
        <v>0</v>
      </c>
      <c r="CJ235" s="5">
        <v>0</v>
      </c>
      <c r="CK235" s="8">
        <f t="shared" si="659"/>
        <v>0</v>
      </c>
      <c r="CL235" s="6"/>
      <c r="CM235" s="5"/>
      <c r="CN235" s="8"/>
      <c r="CO235" s="6">
        <v>0</v>
      </c>
      <c r="CP235" s="5">
        <v>0</v>
      </c>
      <c r="CQ235" s="8">
        <f t="shared" si="660"/>
        <v>0</v>
      </c>
      <c r="CR235" s="6">
        <v>0</v>
      </c>
      <c r="CS235" s="5">
        <v>0</v>
      </c>
      <c r="CT235" s="8">
        <f t="shared" si="661"/>
        <v>0</v>
      </c>
      <c r="CU235" s="6">
        <v>0</v>
      </c>
      <c r="CV235" s="5">
        <v>0</v>
      </c>
      <c r="CW235" s="8">
        <f t="shared" si="662"/>
        <v>0</v>
      </c>
      <c r="CX235" s="6">
        <v>0</v>
      </c>
      <c r="CY235" s="5">
        <v>0</v>
      </c>
      <c r="CZ235" s="8">
        <f t="shared" si="663"/>
        <v>0</v>
      </c>
      <c r="DA235" s="6">
        <v>0</v>
      </c>
      <c r="DB235" s="5">
        <v>0</v>
      </c>
      <c r="DC235" s="8">
        <f t="shared" si="664"/>
        <v>0</v>
      </c>
      <c r="DD235" s="6">
        <v>0</v>
      </c>
      <c r="DE235" s="5">
        <v>0</v>
      </c>
      <c r="DF235" s="8">
        <f t="shared" si="665"/>
        <v>0</v>
      </c>
      <c r="DG235" s="6">
        <v>0</v>
      </c>
      <c r="DH235" s="5">
        <v>0</v>
      </c>
      <c r="DI235" s="8">
        <f t="shared" si="666"/>
        <v>0</v>
      </c>
      <c r="DJ235" s="6">
        <v>0</v>
      </c>
      <c r="DK235" s="5">
        <v>0</v>
      </c>
      <c r="DL235" s="8">
        <f t="shared" si="667"/>
        <v>0</v>
      </c>
      <c r="DM235" s="6">
        <v>0</v>
      </c>
      <c r="DN235" s="5">
        <v>0</v>
      </c>
      <c r="DO235" s="8">
        <f t="shared" si="668"/>
        <v>0</v>
      </c>
      <c r="DP235" s="6">
        <v>0</v>
      </c>
      <c r="DQ235" s="5">
        <v>0</v>
      </c>
      <c r="DR235" s="8">
        <f t="shared" si="669"/>
        <v>0</v>
      </c>
      <c r="DS235" s="70">
        <v>390.48</v>
      </c>
      <c r="DT235" s="5">
        <v>6002.1869999999999</v>
      </c>
      <c r="DU235" s="8">
        <f t="shared" si="670"/>
        <v>15371.304548248308</v>
      </c>
      <c r="DV235" s="70">
        <v>93.895119999999991</v>
      </c>
      <c r="DW235" s="5">
        <v>2454.0720000000001</v>
      </c>
      <c r="DX235" s="8">
        <f t="shared" si="671"/>
        <v>26136.310385459867</v>
      </c>
      <c r="DY235" s="13">
        <f t="shared" si="673"/>
        <v>525.52832000000001</v>
      </c>
      <c r="DZ235" s="8">
        <f t="shared" ca="1" si="674"/>
        <v>9965.4680000000008</v>
      </c>
    </row>
    <row r="236" spans="1:130" ht="15" customHeight="1" x14ac:dyDescent="0.3">
      <c r="A236" s="54">
        <v>2023</v>
      </c>
      <c r="B236" s="55" t="s">
        <v>11</v>
      </c>
      <c r="C236" s="6">
        <v>0</v>
      </c>
      <c r="D236" s="5">
        <v>0</v>
      </c>
      <c r="E236" s="8">
        <f t="shared" si="675"/>
        <v>0</v>
      </c>
      <c r="F236" s="6">
        <v>0</v>
      </c>
      <c r="G236" s="5">
        <v>0</v>
      </c>
      <c r="H236" s="8">
        <f t="shared" si="632"/>
        <v>0</v>
      </c>
      <c r="I236" s="6">
        <v>0</v>
      </c>
      <c r="J236" s="5">
        <v>0</v>
      </c>
      <c r="K236" s="8">
        <f t="shared" si="633"/>
        <v>0</v>
      </c>
      <c r="L236" s="70">
        <v>70.041640000000001</v>
      </c>
      <c r="M236" s="5">
        <v>1605.81</v>
      </c>
      <c r="N236" s="8">
        <f t="shared" si="634"/>
        <v>22926.504861964968</v>
      </c>
      <c r="O236" s="6">
        <v>0</v>
      </c>
      <c r="P236" s="5">
        <v>0</v>
      </c>
      <c r="Q236" s="8">
        <f t="shared" si="635"/>
        <v>0</v>
      </c>
      <c r="R236" s="6">
        <v>0</v>
      </c>
      <c r="S236" s="5">
        <v>0</v>
      </c>
      <c r="T236" s="8">
        <f t="shared" si="636"/>
        <v>0</v>
      </c>
      <c r="U236" s="6">
        <v>0</v>
      </c>
      <c r="V236" s="5">
        <v>0</v>
      </c>
      <c r="W236" s="8">
        <f t="shared" si="637"/>
        <v>0</v>
      </c>
      <c r="X236" s="6">
        <v>0</v>
      </c>
      <c r="Y236" s="5">
        <v>0</v>
      </c>
      <c r="Z236" s="8">
        <f t="shared" si="638"/>
        <v>0</v>
      </c>
      <c r="AA236" s="70">
        <v>18.3</v>
      </c>
      <c r="AB236" s="5">
        <v>453.94600000000003</v>
      </c>
      <c r="AC236" s="8">
        <f t="shared" si="639"/>
        <v>24805.792349726777</v>
      </c>
      <c r="AD236" s="6">
        <v>0</v>
      </c>
      <c r="AE236" s="5">
        <v>0</v>
      </c>
      <c r="AF236" s="8">
        <f t="shared" si="640"/>
        <v>0</v>
      </c>
      <c r="AG236" s="6">
        <v>0</v>
      </c>
      <c r="AH236" s="5">
        <v>0</v>
      </c>
      <c r="AI236" s="8">
        <f t="shared" si="641"/>
        <v>0</v>
      </c>
      <c r="AJ236" s="6">
        <v>0</v>
      </c>
      <c r="AK236" s="5">
        <v>0</v>
      </c>
      <c r="AL236" s="8">
        <f t="shared" si="642"/>
        <v>0</v>
      </c>
      <c r="AM236" s="6">
        <v>0</v>
      </c>
      <c r="AN236" s="5">
        <v>0</v>
      </c>
      <c r="AO236" s="8">
        <f t="shared" si="643"/>
        <v>0</v>
      </c>
      <c r="AP236" s="6">
        <v>0</v>
      </c>
      <c r="AQ236" s="5">
        <v>0</v>
      </c>
      <c r="AR236" s="8">
        <f t="shared" si="644"/>
        <v>0</v>
      </c>
      <c r="AS236" s="6">
        <v>0</v>
      </c>
      <c r="AT236" s="5">
        <v>0</v>
      </c>
      <c r="AU236" s="8">
        <f t="shared" si="645"/>
        <v>0</v>
      </c>
      <c r="AV236" s="6">
        <v>0</v>
      </c>
      <c r="AW236" s="5">
        <v>0</v>
      </c>
      <c r="AX236" s="8">
        <f t="shared" si="646"/>
        <v>0</v>
      </c>
      <c r="AY236" s="6">
        <v>0</v>
      </c>
      <c r="AZ236" s="5">
        <v>0</v>
      </c>
      <c r="BA236" s="8">
        <f t="shared" si="647"/>
        <v>0</v>
      </c>
      <c r="BB236" s="70">
        <v>0.04</v>
      </c>
      <c r="BC236" s="5">
        <v>1.23</v>
      </c>
      <c r="BD236" s="8">
        <f t="shared" si="648"/>
        <v>30750</v>
      </c>
      <c r="BE236" s="6">
        <v>0</v>
      </c>
      <c r="BF236" s="5">
        <v>0</v>
      </c>
      <c r="BG236" s="8">
        <f t="shared" si="649"/>
        <v>0</v>
      </c>
      <c r="BH236" s="6">
        <v>0</v>
      </c>
      <c r="BI236" s="5">
        <v>0</v>
      </c>
      <c r="BJ236" s="8">
        <f t="shared" si="650"/>
        <v>0</v>
      </c>
      <c r="BK236" s="6">
        <v>0</v>
      </c>
      <c r="BL236" s="5">
        <v>0</v>
      </c>
      <c r="BM236" s="8">
        <f t="shared" si="651"/>
        <v>0</v>
      </c>
      <c r="BN236" s="6">
        <v>0</v>
      </c>
      <c r="BO236" s="5">
        <v>0</v>
      </c>
      <c r="BP236" s="8">
        <f t="shared" si="652"/>
        <v>0</v>
      </c>
      <c r="BQ236" s="6">
        <v>0</v>
      </c>
      <c r="BR236" s="5">
        <v>0</v>
      </c>
      <c r="BS236" s="8">
        <f t="shared" si="653"/>
        <v>0</v>
      </c>
      <c r="BT236" s="6">
        <v>0</v>
      </c>
      <c r="BU236" s="5">
        <v>0</v>
      </c>
      <c r="BV236" s="8">
        <f t="shared" si="654"/>
        <v>0</v>
      </c>
      <c r="BW236" s="6">
        <v>0</v>
      </c>
      <c r="BX236" s="5">
        <v>0</v>
      </c>
      <c r="BY236" s="8">
        <f t="shared" si="655"/>
        <v>0</v>
      </c>
      <c r="BZ236" s="70">
        <v>23.031599999999997</v>
      </c>
      <c r="CA236" s="5">
        <v>579.12</v>
      </c>
      <c r="CB236" s="8">
        <f t="shared" si="656"/>
        <v>25144.583962903143</v>
      </c>
      <c r="CC236" s="6">
        <v>0</v>
      </c>
      <c r="CD236" s="5">
        <v>0</v>
      </c>
      <c r="CE236" s="8">
        <f t="shared" si="657"/>
        <v>0</v>
      </c>
      <c r="CF236" s="6">
        <v>0</v>
      </c>
      <c r="CG236" s="5">
        <v>0</v>
      </c>
      <c r="CH236" s="8">
        <f t="shared" si="658"/>
        <v>0</v>
      </c>
      <c r="CI236" s="6">
        <v>0</v>
      </c>
      <c r="CJ236" s="5">
        <v>0</v>
      </c>
      <c r="CK236" s="8">
        <f t="shared" si="659"/>
        <v>0</v>
      </c>
      <c r="CL236" s="6"/>
      <c r="CM236" s="5"/>
      <c r="CN236" s="8"/>
      <c r="CO236" s="6">
        <v>0</v>
      </c>
      <c r="CP236" s="5">
        <v>0</v>
      </c>
      <c r="CQ236" s="8">
        <f t="shared" si="660"/>
        <v>0</v>
      </c>
      <c r="CR236" s="6">
        <v>0</v>
      </c>
      <c r="CS236" s="5">
        <v>0</v>
      </c>
      <c r="CT236" s="8">
        <f t="shared" si="661"/>
        <v>0</v>
      </c>
      <c r="CU236" s="6">
        <v>0</v>
      </c>
      <c r="CV236" s="5">
        <v>0</v>
      </c>
      <c r="CW236" s="8">
        <f t="shared" si="662"/>
        <v>0</v>
      </c>
      <c r="CX236" s="6">
        <v>0</v>
      </c>
      <c r="CY236" s="5">
        <v>0</v>
      </c>
      <c r="CZ236" s="8">
        <f t="shared" si="663"/>
        <v>0</v>
      </c>
      <c r="DA236" s="6">
        <v>0</v>
      </c>
      <c r="DB236" s="5">
        <v>0</v>
      </c>
      <c r="DC236" s="8">
        <f t="shared" si="664"/>
        <v>0</v>
      </c>
      <c r="DD236" s="6">
        <v>0</v>
      </c>
      <c r="DE236" s="5">
        <v>0</v>
      </c>
      <c r="DF236" s="8">
        <f t="shared" si="665"/>
        <v>0</v>
      </c>
      <c r="DG236" s="6">
        <v>0</v>
      </c>
      <c r="DH236" s="5">
        <v>0</v>
      </c>
      <c r="DI236" s="8">
        <f t="shared" si="666"/>
        <v>0</v>
      </c>
      <c r="DJ236" s="6">
        <v>0</v>
      </c>
      <c r="DK236" s="5">
        <v>0</v>
      </c>
      <c r="DL236" s="8">
        <f t="shared" si="667"/>
        <v>0</v>
      </c>
      <c r="DM236" s="6">
        <v>0</v>
      </c>
      <c r="DN236" s="5">
        <v>0</v>
      </c>
      <c r="DO236" s="8">
        <f t="shared" si="668"/>
        <v>0</v>
      </c>
      <c r="DP236" s="6">
        <v>0</v>
      </c>
      <c r="DQ236" s="5">
        <v>0</v>
      </c>
      <c r="DR236" s="8">
        <f t="shared" si="669"/>
        <v>0</v>
      </c>
      <c r="DS236" s="70">
        <v>248.6</v>
      </c>
      <c r="DT236" s="5">
        <v>3919.5450000000001</v>
      </c>
      <c r="DU236" s="8">
        <f t="shared" si="670"/>
        <v>15766.47224456959</v>
      </c>
      <c r="DV236" s="70">
        <v>202.47648000000001</v>
      </c>
      <c r="DW236" s="5">
        <v>3383.4920000000002</v>
      </c>
      <c r="DX236" s="8">
        <f t="shared" si="671"/>
        <v>16710.543367802522</v>
      </c>
      <c r="DY236" s="13">
        <f t="shared" si="673"/>
        <v>562.48972000000003</v>
      </c>
      <c r="DZ236" s="8">
        <f t="shared" ca="1" si="674"/>
        <v>9943.143</v>
      </c>
    </row>
    <row r="237" spans="1:130" ht="15" customHeight="1" x14ac:dyDescent="0.3">
      <c r="A237" s="54">
        <v>2023</v>
      </c>
      <c r="B237" s="8" t="s">
        <v>12</v>
      </c>
      <c r="C237" s="6">
        <v>0</v>
      </c>
      <c r="D237" s="5">
        <v>0</v>
      </c>
      <c r="E237" s="8">
        <f t="shared" si="675"/>
        <v>0</v>
      </c>
      <c r="F237" s="6">
        <v>0</v>
      </c>
      <c r="G237" s="5">
        <v>0</v>
      </c>
      <c r="H237" s="8">
        <f t="shared" si="632"/>
        <v>0</v>
      </c>
      <c r="I237" s="6">
        <v>0</v>
      </c>
      <c r="J237" s="5">
        <v>0</v>
      </c>
      <c r="K237" s="8">
        <f t="shared" si="633"/>
        <v>0</v>
      </c>
      <c r="L237" s="70">
        <v>32.573</v>
      </c>
      <c r="M237" s="5">
        <v>932.26599999999996</v>
      </c>
      <c r="N237" s="8">
        <f t="shared" si="634"/>
        <v>28620.820925306234</v>
      </c>
      <c r="O237" s="6">
        <v>0</v>
      </c>
      <c r="P237" s="5">
        <v>0</v>
      </c>
      <c r="Q237" s="8">
        <f t="shared" si="635"/>
        <v>0</v>
      </c>
      <c r="R237" s="6">
        <v>0</v>
      </c>
      <c r="S237" s="5">
        <v>0</v>
      </c>
      <c r="T237" s="8">
        <f t="shared" si="636"/>
        <v>0</v>
      </c>
      <c r="U237" s="6">
        <v>0</v>
      </c>
      <c r="V237" s="5">
        <v>0</v>
      </c>
      <c r="W237" s="8">
        <f t="shared" si="637"/>
        <v>0</v>
      </c>
      <c r="X237" s="6">
        <v>0</v>
      </c>
      <c r="Y237" s="5">
        <v>0</v>
      </c>
      <c r="Z237" s="8">
        <f t="shared" si="638"/>
        <v>0</v>
      </c>
      <c r="AA237" s="70">
        <v>28.600999999999999</v>
      </c>
      <c r="AB237" s="5">
        <v>679.11800000000005</v>
      </c>
      <c r="AC237" s="8">
        <f t="shared" si="639"/>
        <v>23744.554386210275</v>
      </c>
      <c r="AD237" s="6">
        <v>0</v>
      </c>
      <c r="AE237" s="5">
        <v>0</v>
      </c>
      <c r="AF237" s="8">
        <f t="shared" si="640"/>
        <v>0</v>
      </c>
      <c r="AG237" s="6">
        <v>0</v>
      </c>
      <c r="AH237" s="5">
        <v>0</v>
      </c>
      <c r="AI237" s="8">
        <f t="shared" si="641"/>
        <v>0</v>
      </c>
      <c r="AJ237" s="6">
        <v>0</v>
      </c>
      <c r="AK237" s="5">
        <v>0</v>
      </c>
      <c r="AL237" s="8">
        <f t="shared" si="642"/>
        <v>0</v>
      </c>
      <c r="AM237" s="6">
        <v>0</v>
      </c>
      <c r="AN237" s="5">
        <v>0</v>
      </c>
      <c r="AO237" s="8">
        <f t="shared" si="643"/>
        <v>0</v>
      </c>
      <c r="AP237" s="6">
        <v>0</v>
      </c>
      <c r="AQ237" s="5">
        <v>0</v>
      </c>
      <c r="AR237" s="8">
        <f t="shared" si="644"/>
        <v>0</v>
      </c>
      <c r="AS237" s="6">
        <v>0</v>
      </c>
      <c r="AT237" s="5">
        <v>0</v>
      </c>
      <c r="AU237" s="8">
        <f t="shared" si="645"/>
        <v>0</v>
      </c>
      <c r="AV237" s="6">
        <v>0</v>
      </c>
      <c r="AW237" s="5">
        <v>0</v>
      </c>
      <c r="AX237" s="8">
        <f t="shared" si="646"/>
        <v>0</v>
      </c>
      <c r="AY237" s="6">
        <v>0</v>
      </c>
      <c r="AZ237" s="5">
        <v>0</v>
      </c>
      <c r="BA237" s="8">
        <f t="shared" si="647"/>
        <v>0</v>
      </c>
      <c r="BB237" s="70">
        <v>0.04</v>
      </c>
      <c r="BC237" s="5">
        <v>1.1000000000000001</v>
      </c>
      <c r="BD237" s="8">
        <f t="shared" si="648"/>
        <v>27500</v>
      </c>
      <c r="BE237" s="6">
        <v>0</v>
      </c>
      <c r="BF237" s="5">
        <v>0</v>
      </c>
      <c r="BG237" s="8">
        <f t="shared" si="649"/>
        <v>0</v>
      </c>
      <c r="BH237" s="6">
        <v>0</v>
      </c>
      <c r="BI237" s="5">
        <v>0</v>
      </c>
      <c r="BJ237" s="8">
        <f t="shared" si="650"/>
        <v>0</v>
      </c>
      <c r="BK237" s="70">
        <v>3.496</v>
      </c>
      <c r="BL237" s="5">
        <v>98.301000000000002</v>
      </c>
      <c r="BM237" s="8">
        <f t="shared" si="651"/>
        <v>28118.135011441649</v>
      </c>
      <c r="BN237" s="6">
        <v>0</v>
      </c>
      <c r="BO237" s="5">
        <v>0</v>
      </c>
      <c r="BP237" s="8">
        <f t="shared" si="652"/>
        <v>0</v>
      </c>
      <c r="BQ237" s="6">
        <v>0</v>
      </c>
      <c r="BR237" s="5">
        <v>0</v>
      </c>
      <c r="BS237" s="8">
        <f t="shared" si="653"/>
        <v>0</v>
      </c>
      <c r="BT237" s="6">
        <v>0</v>
      </c>
      <c r="BU237" s="5">
        <v>0</v>
      </c>
      <c r="BV237" s="8">
        <f t="shared" si="654"/>
        <v>0</v>
      </c>
      <c r="BW237" s="6">
        <v>0</v>
      </c>
      <c r="BX237" s="5">
        <v>0</v>
      </c>
      <c r="BY237" s="8">
        <f t="shared" si="655"/>
        <v>0</v>
      </c>
      <c r="BZ237" s="70">
        <v>8.0853599999999997</v>
      </c>
      <c r="CA237" s="5">
        <v>270.77999999999997</v>
      </c>
      <c r="CB237" s="8">
        <f t="shared" si="656"/>
        <v>33490.159992876012</v>
      </c>
      <c r="CC237" s="6">
        <v>0</v>
      </c>
      <c r="CD237" s="5">
        <v>0</v>
      </c>
      <c r="CE237" s="8">
        <f t="shared" si="657"/>
        <v>0</v>
      </c>
      <c r="CF237" s="6">
        <v>0</v>
      </c>
      <c r="CG237" s="5">
        <v>0</v>
      </c>
      <c r="CH237" s="8">
        <f t="shared" si="658"/>
        <v>0</v>
      </c>
      <c r="CI237" s="6">
        <v>0</v>
      </c>
      <c r="CJ237" s="5">
        <v>0</v>
      </c>
      <c r="CK237" s="8">
        <f t="shared" si="659"/>
        <v>0</v>
      </c>
      <c r="CL237" s="6"/>
      <c r="CM237" s="5"/>
      <c r="CN237" s="8"/>
      <c r="CO237" s="6">
        <v>0</v>
      </c>
      <c r="CP237" s="5">
        <v>0</v>
      </c>
      <c r="CQ237" s="8">
        <f t="shared" si="660"/>
        <v>0</v>
      </c>
      <c r="CR237" s="6">
        <v>0</v>
      </c>
      <c r="CS237" s="5">
        <v>0</v>
      </c>
      <c r="CT237" s="8">
        <f t="shared" si="661"/>
        <v>0</v>
      </c>
      <c r="CU237" s="6">
        <v>0</v>
      </c>
      <c r="CV237" s="5">
        <v>0</v>
      </c>
      <c r="CW237" s="8">
        <f t="shared" si="662"/>
        <v>0</v>
      </c>
      <c r="CX237" s="6">
        <v>0</v>
      </c>
      <c r="CY237" s="5">
        <v>0</v>
      </c>
      <c r="CZ237" s="8">
        <f t="shared" si="663"/>
        <v>0</v>
      </c>
      <c r="DA237" s="6">
        <v>0</v>
      </c>
      <c r="DB237" s="5">
        <v>0</v>
      </c>
      <c r="DC237" s="8">
        <f t="shared" si="664"/>
        <v>0</v>
      </c>
      <c r="DD237" s="6">
        <v>0</v>
      </c>
      <c r="DE237" s="5">
        <v>0</v>
      </c>
      <c r="DF237" s="8">
        <f t="shared" si="665"/>
        <v>0</v>
      </c>
      <c r="DG237" s="6">
        <v>0</v>
      </c>
      <c r="DH237" s="5">
        <v>0</v>
      </c>
      <c r="DI237" s="8">
        <f t="shared" si="666"/>
        <v>0</v>
      </c>
      <c r="DJ237" s="6">
        <v>0</v>
      </c>
      <c r="DK237" s="5">
        <v>0</v>
      </c>
      <c r="DL237" s="8">
        <f t="shared" si="667"/>
        <v>0</v>
      </c>
      <c r="DM237" s="6">
        <v>0</v>
      </c>
      <c r="DN237" s="5">
        <v>0</v>
      </c>
      <c r="DO237" s="8">
        <f t="shared" si="668"/>
        <v>0</v>
      </c>
      <c r="DP237" s="6">
        <v>0</v>
      </c>
      <c r="DQ237" s="5">
        <v>0</v>
      </c>
      <c r="DR237" s="8">
        <f t="shared" si="669"/>
        <v>0</v>
      </c>
      <c r="DS237" s="70">
        <v>0.4</v>
      </c>
      <c r="DT237" s="5">
        <v>10.682</v>
      </c>
      <c r="DU237" s="8">
        <f t="shared" si="670"/>
        <v>26705</v>
      </c>
      <c r="DV237" s="70">
        <v>987.92</v>
      </c>
      <c r="DW237" s="5">
        <v>19367.552</v>
      </c>
      <c r="DX237" s="8">
        <f t="shared" si="671"/>
        <v>19604.372823710422</v>
      </c>
      <c r="DY237" s="13">
        <f t="shared" si="673"/>
        <v>1061.11536</v>
      </c>
      <c r="DZ237" s="8">
        <f t="shared" ca="1" si="674"/>
        <v>21359.798999999999</v>
      </c>
    </row>
    <row r="238" spans="1:130" ht="15" customHeight="1" x14ac:dyDescent="0.3">
      <c r="A238" s="54">
        <v>2023</v>
      </c>
      <c r="B238" s="55" t="s">
        <v>13</v>
      </c>
      <c r="C238" s="6">
        <v>0</v>
      </c>
      <c r="D238" s="5">
        <v>0</v>
      </c>
      <c r="E238" s="8">
        <f t="shared" si="675"/>
        <v>0</v>
      </c>
      <c r="F238" s="6">
        <v>0</v>
      </c>
      <c r="G238" s="5">
        <v>0</v>
      </c>
      <c r="H238" s="8">
        <f t="shared" si="632"/>
        <v>0</v>
      </c>
      <c r="I238" s="6">
        <v>0</v>
      </c>
      <c r="J238" s="5">
        <v>0</v>
      </c>
      <c r="K238" s="8">
        <f t="shared" si="633"/>
        <v>0</v>
      </c>
      <c r="L238" s="70">
        <v>34.447650000000003</v>
      </c>
      <c r="M238" s="5">
        <v>780.93200000000002</v>
      </c>
      <c r="N238" s="8">
        <f t="shared" si="634"/>
        <v>22670.109572060792</v>
      </c>
      <c r="O238" s="6">
        <v>0</v>
      </c>
      <c r="P238" s="5">
        <v>0</v>
      </c>
      <c r="Q238" s="8">
        <f t="shared" si="635"/>
        <v>0</v>
      </c>
      <c r="R238" s="6">
        <v>0</v>
      </c>
      <c r="S238" s="5">
        <v>0</v>
      </c>
      <c r="T238" s="8">
        <f t="shared" si="636"/>
        <v>0</v>
      </c>
      <c r="U238" s="6">
        <v>0</v>
      </c>
      <c r="V238" s="5">
        <v>0</v>
      </c>
      <c r="W238" s="8">
        <f t="shared" si="637"/>
        <v>0</v>
      </c>
      <c r="X238" s="6">
        <v>0</v>
      </c>
      <c r="Y238" s="5">
        <v>0</v>
      </c>
      <c r="Z238" s="8">
        <f t="shared" si="638"/>
        <v>0</v>
      </c>
      <c r="AA238" s="70">
        <v>16.7409</v>
      </c>
      <c r="AB238" s="5">
        <v>426.41300000000001</v>
      </c>
      <c r="AC238" s="8">
        <f t="shared" si="639"/>
        <v>25471.330693092965</v>
      </c>
      <c r="AD238" s="6">
        <v>0</v>
      </c>
      <c r="AE238" s="5">
        <v>0</v>
      </c>
      <c r="AF238" s="8">
        <f t="shared" si="640"/>
        <v>0</v>
      </c>
      <c r="AG238" s="6">
        <v>0</v>
      </c>
      <c r="AH238" s="5">
        <v>0</v>
      </c>
      <c r="AI238" s="8">
        <f t="shared" si="641"/>
        <v>0</v>
      </c>
      <c r="AJ238" s="6">
        <v>0</v>
      </c>
      <c r="AK238" s="5">
        <v>0</v>
      </c>
      <c r="AL238" s="8">
        <f t="shared" si="642"/>
        <v>0</v>
      </c>
      <c r="AM238" s="6">
        <v>0</v>
      </c>
      <c r="AN238" s="5">
        <v>0</v>
      </c>
      <c r="AO238" s="8">
        <f t="shared" si="643"/>
        <v>0</v>
      </c>
      <c r="AP238" s="6">
        <v>0</v>
      </c>
      <c r="AQ238" s="5">
        <v>0</v>
      </c>
      <c r="AR238" s="8">
        <f t="shared" si="644"/>
        <v>0</v>
      </c>
      <c r="AS238" s="6">
        <v>0</v>
      </c>
      <c r="AT238" s="5">
        <v>0</v>
      </c>
      <c r="AU238" s="8">
        <f t="shared" si="645"/>
        <v>0</v>
      </c>
      <c r="AV238" s="6">
        <v>0</v>
      </c>
      <c r="AW238" s="5">
        <v>0</v>
      </c>
      <c r="AX238" s="8">
        <f t="shared" si="646"/>
        <v>0</v>
      </c>
      <c r="AY238" s="6">
        <v>0</v>
      </c>
      <c r="AZ238" s="5">
        <v>0</v>
      </c>
      <c r="BA238" s="8">
        <f t="shared" si="647"/>
        <v>0</v>
      </c>
      <c r="BB238" s="70">
        <v>2.9344000000000001</v>
      </c>
      <c r="BC238" s="5">
        <v>68.91</v>
      </c>
      <c r="BD238" s="8">
        <f t="shared" si="648"/>
        <v>23483.505997818975</v>
      </c>
      <c r="BE238" s="6">
        <v>0</v>
      </c>
      <c r="BF238" s="5">
        <v>0</v>
      </c>
      <c r="BG238" s="8">
        <f t="shared" si="649"/>
        <v>0</v>
      </c>
      <c r="BH238" s="6">
        <v>0</v>
      </c>
      <c r="BI238" s="5">
        <v>0</v>
      </c>
      <c r="BJ238" s="8">
        <f t="shared" si="650"/>
        <v>0</v>
      </c>
      <c r="BK238" s="70">
        <v>9.4</v>
      </c>
      <c r="BL238" s="5">
        <v>209.88</v>
      </c>
      <c r="BM238" s="8">
        <f t="shared" si="651"/>
        <v>22327.659574468082</v>
      </c>
      <c r="BN238" s="6">
        <v>0</v>
      </c>
      <c r="BO238" s="5">
        <v>0</v>
      </c>
      <c r="BP238" s="8">
        <f t="shared" si="652"/>
        <v>0</v>
      </c>
      <c r="BQ238" s="6">
        <v>0</v>
      </c>
      <c r="BR238" s="5">
        <v>0</v>
      </c>
      <c r="BS238" s="8">
        <f t="shared" si="653"/>
        <v>0</v>
      </c>
      <c r="BT238" s="70">
        <v>0.06</v>
      </c>
      <c r="BU238" s="5">
        <v>1.71</v>
      </c>
      <c r="BV238" s="8">
        <f t="shared" si="654"/>
        <v>28500</v>
      </c>
      <c r="BW238" s="6">
        <v>0</v>
      </c>
      <c r="BX238" s="5">
        <v>0</v>
      </c>
      <c r="BY238" s="8">
        <f t="shared" si="655"/>
        <v>0</v>
      </c>
      <c r="BZ238" s="70">
        <v>14.532</v>
      </c>
      <c r="CA238" s="5">
        <v>411.01499999999999</v>
      </c>
      <c r="CB238" s="8">
        <f t="shared" si="656"/>
        <v>28283.443435177538</v>
      </c>
      <c r="CC238" s="6">
        <v>0</v>
      </c>
      <c r="CD238" s="5">
        <v>0</v>
      </c>
      <c r="CE238" s="8">
        <f t="shared" si="657"/>
        <v>0</v>
      </c>
      <c r="CF238" s="6">
        <v>0</v>
      </c>
      <c r="CG238" s="5">
        <v>0</v>
      </c>
      <c r="CH238" s="8">
        <f t="shared" si="658"/>
        <v>0</v>
      </c>
      <c r="CI238" s="6">
        <v>0</v>
      </c>
      <c r="CJ238" s="5">
        <v>0</v>
      </c>
      <c r="CK238" s="8">
        <f t="shared" si="659"/>
        <v>0</v>
      </c>
      <c r="CL238" s="6"/>
      <c r="CM238" s="5"/>
      <c r="CN238" s="8"/>
      <c r="CO238" s="6">
        <v>0</v>
      </c>
      <c r="CP238" s="5">
        <v>0</v>
      </c>
      <c r="CQ238" s="8">
        <f t="shared" si="660"/>
        <v>0</v>
      </c>
      <c r="CR238" s="6">
        <v>0</v>
      </c>
      <c r="CS238" s="5">
        <v>0</v>
      </c>
      <c r="CT238" s="8">
        <f t="shared" si="661"/>
        <v>0</v>
      </c>
      <c r="CU238" s="6">
        <v>0</v>
      </c>
      <c r="CV238" s="5">
        <v>0</v>
      </c>
      <c r="CW238" s="8">
        <f t="shared" si="662"/>
        <v>0</v>
      </c>
      <c r="CX238" s="6">
        <v>0</v>
      </c>
      <c r="CY238" s="5">
        <v>0</v>
      </c>
      <c r="CZ238" s="8">
        <f t="shared" si="663"/>
        <v>0</v>
      </c>
      <c r="DA238" s="6">
        <v>0</v>
      </c>
      <c r="DB238" s="5">
        <v>0</v>
      </c>
      <c r="DC238" s="8">
        <f t="shared" si="664"/>
        <v>0</v>
      </c>
      <c r="DD238" s="6">
        <v>0</v>
      </c>
      <c r="DE238" s="5">
        <v>0</v>
      </c>
      <c r="DF238" s="8">
        <f t="shared" si="665"/>
        <v>0</v>
      </c>
      <c r="DG238" s="6">
        <v>0</v>
      </c>
      <c r="DH238" s="5">
        <v>0</v>
      </c>
      <c r="DI238" s="8">
        <f t="shared" si="666"/>
        <v>0</v>
      </c>
      <c r="DJ238" s="6">
        <v>0</v>
      </c>
      <c r="DK238" s="5">
        <v>0</v>
      </c>
      <c r="DL238" s="8">
        <f t="shared" si="667"/>
        <v>0</v>
      </c>
      <c r="DM238" s="6">
        <v>0</v>
      </c>
      <c r="DN238" s="5">
        <v>0</v>
      </c>
      <c r="DO238" s="8">
        <f t="shared" si="668"/>
        <v>0</v>
      </c>
      <c r="DP238" s="6">
        <v>0</v>
      </c>
      <c r="DQ238" s="5">
        <v>0</v>
      </c>
      <c r="DR238" s="8">
        <f t="shared" si="669"/>
        <v>0</v>
      </c>
      <c r="DS238" s="70">
        <v>194.4</v>
      </c>
      <c r="DT238" s="5">
        <v>2544.1869999999999</v>
      </c>
      <c r="DU238" s="8">
        <f t="shared" si="670"/>
        <v>13087.381687242796</v>
      </c>
      <c r="DV238" s="70">
        <v>475.47586000000001</v>
      </c>
      <c r="DW238" s="5">
        <v>7949.8040000000001</v>
      </c>
      <c r="DX238" s="8">
        <f t="shared" si="671"/>
        <v>16719.679522741699</v>
      </c>
      <c r="DY238" s="13">
        <f t="shared" si="673"/>
        <v>747.99081000000001</v>
      </c>
      <c r="DZ238" s="8">
        <f t="shared" ca="1" si="674"/>
        <v>12392.851000000001</v>
      </c>
    </row>
    <row r="239" spans="1:130" ht="15" customHeight="1" thickBot="1" x14ac:dyDescent="0.35">
      <c r="A239" s="47"/>
      <c r="B239" s="58" t="s">
        <v>14</v>
      </c>
      <c r="C239" s="59">
        <f t="shared" ref="C239:D239" si="676">SUM(C227:C238)</f>
        <v>0</v>
      </c>
      <c r="D239" s="60">
        <f t="shared" si="676"/>
        <v>0</v>
      </c>
      <c r="E239" s="39"/>
      <c r="F239" s="59">
        <f t="shared" ref="F239:G239" si="677">SUM(F227:F238)</f>
        <v>0</v>
      </c>
      <c r="G239" s="60">
        <f t="shared" si="677"/>
        <v>0</v>
      </c>
      <c r="H239" s="39"/>
      <c r="I239" s="59">
        <f t="shared" ref="I239:J239" si="678">SUM(I227:I238)</f>
        <v>0</v>
      </c>
      <c r="J239" s="60">
        <f t="shared" si="678"/>
        <v>0</v>
      </c>
      <c r="K239" s="39"/>
      <c r="L239" s="59">
        <f t="shared" ref="L239:M239" si="679">SUM(L227:L238)</f>
        <v>281.78041999999999</v>
      </c>
      <c r="M239" s="60">
        <f t="shared" si="679"/>
        <v>6930.3709999999983</v>
      </c>
      <c r="N239" s="39"/>
      <c r="O239" s="59">
        <f t="shared" ref="O239:P239" si="680">SUM(O227:O238)</f>
        <v>0</v>
      </c>
      <c r="P239" s="60">
        <f t="shared" si="680"/>
        <v>0</v>
      </c>
      <c r="Q239" s="39"/>
      <c r="R239" s="59">
        <f t="shared" ref="R239:S239" si="681">SUM(R227:R238)</f>
        <v>0</v>
      </c>
      <c r="S239" s="60">
        <f t="shared" si="681"/>
        <v>0</v>
      </c>
      <c r="T239" s="39"/>
      <c r="U239" s="59">
        <f t="shared" ref="U239:V239" si="682">SUM(U227:U238)</f>
        <v>0</v>
      </c>
      <c r="V239" s="60">
        <f t="shared" si="682"/>
        <v>0</v>
      </c>
      <c r="W239" s="39"/>
      <c r="X239" s="59">
        <f t="shared" ref="X239:Y239" si="683">SUM(X227:X238)</f>
        <v>0</v>
      </c>
      <c r="Y239" s="60">
        <f t="shared" si="683"/>
        <v>0</v>
      </c>
      <c r="Z239" s="39"/>
      <c r="AA239" s="59">
        <f t="shared" ref="AA239:AB239" si="684">SUM(AA227:AA238)</f>
        <v>316.7122</v>
      </c>
      <c r="AB239" s="60">
        <f t="shared" si="684"/>
        <v>8837.59</v>
      </c>
      <c r="AC239" s="39"/>
      <c r="AD239" s="59">
        <f t="shared" ref="AD239:AE239" si="685">SUM(AD227:AD238)</f>
        <v>0</v>
      </c>
      <c r="AE239" s="60">
        <f t="shared" si="685"/>
        <v>0</v>
      </c>
      <c r="AF239" s="39"/>
      <c r="AG239" s="59">
        <f t="shared" ref="AG239:AH239" si="686">SUM(AG227:AG238)</f>
        <v>0</v>
      </c>
      <c r="AH239" s="60">
        <f t="shared" si="686"/>
        <v>0</v>
      </c>
      <c r="AI239" s="39"/>
      <c r="AJ239" s="59">
        <f t="shared" ref="AJ239:AK239" si="687">SUM(AJ227:AJ238)</f>
        <v>3.4614199999999999</v>
      </c>
      <c r="AK239" s="60">
        <f t="shared" si="687"/>
        <v>157.71100000000001</v>
      </c>
      <c r="AL239" s="39"/>
      <c r="AM239" s="59">
        <f t="shared" ref="AM239:AN239" si="688">SUM(AM227:AM238)</f>
        <v>0</v>
      </c>
      <c r="AN239" s="60">
        <f t="shared" si="688"/>
        <v>0</v>
      </c>
      <c r="AO239" s="39"/>
      <c r="AP239" s="59">
        <f t="shared" ref="AP239:AQ239" si="689">SUM(AP227:AP238)</f>
        <v>0</v>
      </c>
      <c r="AQ239" s="60">
        <f t="shared" si="689"/>
        <v>0</v>
      </c>
      <c r="AR239" s="39"/>
      <c r="AS239" s="59">
        <f t="shared" ref="AS239:AT239" si="690">SUM(AS227:AS238)</f>
        <v>0</v>
      </c>
      <c r="AT239" s="60">
        <f t="shared" si="690"/>
        <v>0</v>
      </c>
      <c r="AU239" s="39"/>
      <c r="AV239" s="59">
        <f t="shared" ref="AV239:AW239" si="691">SUM(AV227:AV238)</f>
        <v>0</v>
      </c>
      <c r="AW239" s="60">
        <f t="shared" si="691"/>
        <v>0</v>
      </c>
      <c r="AX239" s="39"/>
      <c r="AY239" s="59">
        <f t="shared" ref="AY239:AZ239" si="692">SUM(AY227:AY238)</f>
        <v>0</v>
      </c>
      <c r="AZ239" s="60">
        <f t="shared" si="692"/>
        <v>0</v>
      </c>
      <c r="BA239" s="39"/>
      <c r="BB239" s="59">
        <f t="shared" ref="BB239:BC239" si="693">SUM(BB227:BB238)</f>
        <v>117.83340000000001</v>
      </c>
      <c r="BC239" s="60">
        <f t="shared" si="693"/>
        <v>3149.5</v>
      </c>
      <c r="BD239" s="39"/>
      <c r="BE239" s="59">
        <f t="shared" ref="BE239:BF239" si="694">SUM(BE227:BE238)</f>
        <v>0</v>
      </c>
      <c r="BF239" s="60">
        <f t="shared" si="694"/>
        <v>0</v>
      </c>
      <c r="BG239" s="39"/>
      <c r="BH239" s="59">
        <f t="shared" ref="BH239:BI239" si="695">SUM(BH227:BH238)</f>
        <v>0</v>
      </c>
      <c r="BI239" s="60">
        <f t="shared" si="695"/>
        <v>0</v>
      </c>
      <c r="BJ239" s="39"/>
      <c r="BK239" s="59">
        <f t="shared" ref="BK239:BL239" si="696">SUM(BK227:BK238)</f>
        <v>23.156000000000002</v>
      </c>
      <c r="BL239" s="60">
        <f t="shared" si="696"/>
        <v>610.351</v>
      </c>
      <c r="BM239" s="39"/>
      <c r="BN239" s="59">
        <f t="shared" ref="BN239:BO239" si="697">SUM(BN227:BN238)</f>
        <v>0</v>
      </c>
      <c r="BO239" s="60">
        <f t="shared" si="697"/>
        <v>0</v>
      </c>
      <c r="BP239" s="39"/>
      <c r="BQ239" s="59">
        <f t="shared" ref="BQ239:BR239" si="698">SUM(BQ227:BQ238)</f>
        <v>0</v>
      </c>
      <c r="BR239" s="60">
        <f t="shared" si="698"/>
        <v>0</v>
      </c>
      <c r="BS239" s="39"/>
      <c r="BT239" s="59">
        <f t="shared" ref="BT239:BU239" si="699">SUM(BT227:BT238)</f>
        <v>0.06</v>
      </c>
      <c r="BU239" s="60">
        <f t="shared" si="699"/>
        <v>1.71</v>
      </c>
      <c r="BV239" s="39"/>
      <c r="BW239" s="59">
        <f t="shared" ref="BW239:BX239" si="700">SUM(BW227:BW238)</f>
        <v>0</v>
      </c>
      <c r="BX239" s="60">
        <f t="shared" si="700"/>
        <v>0</v>
      </c>
      <c r="BY239" s="39"/>
      <c r="BZ239" s="59">
        <f t="shared" ref="BZ239:CA239" si="701">SUM(BZ227:BZ238)</f>
        <v>315.03451999999993</v>
      </c>
      <c r="CA239" s="60">
        <f t="shared" si="701"/>
        <v>8453.5349999999999</v>
      </c>
      <c r="CB239" s="39"/>
      <c r="CC239" s="59">
        <f t="shared" ref="CC239:CD239" si="702">SUM(CC227:CC238)</f>
        <v>0</v>
      </c>
      <c r="CD239" s="60">
        <f t="shared" si="702"/>
        <v>0</v>
      </c>
      <c r="CE239" s="39"/>
      <c r="CF239" s="59">
        <f t="shared" ref="CF239:CG239" si="703">SUM(CF227:CF238)</f>
        <v>0</v>
      </c>
      <c r="CG239" s="60">
        <f t="shared" si="703"/>
        <v>0</v>
      </c>
      <c r="CH239" s="39"/>
      <c r="CI239" s="59">
        <f t="shared" ref="CI239:CJ239" si="704">SUM(CI227:CI238)</f>
        <v>0</v>
      </c>
      <c r="CJ239" s="60">
        <f t="shared" si="704"/>
        <v>0</v>
      </c>
      <c r="CK239" s="39"/>
      <c r="CL239" s="59"/>
      <c r="CM239" s="60"/>
      <c r="CN239" s="39"/>
      <c r="CO239" s="59">
        <f t="shared" ref="CO239:CP239" si="705">SUM(CO227:CO238)</f>
        <v>0</v>
      </c>
      <c r="CP239" s="60">
        <f t="shared" si="705"/>
        <v>0</v>
      </c>
      <c r="CQ239" s="39"/>
      <c r="CR239" s="59">
        <f t="shared" ref="CR239:CS239" si="706">SUM(CR227:CR238)</f>
        <v>0</v>
      </c>
      <c r="CS239" s="60">
        <f t="shared" si="706"/>
        <v>0</v>
      </c>
      <c r="CT239" s="39"/>
      <c r="CU239" s="59">
        <f t="shared" ref="CU239:CV239" si="707">SUM(CU227:CU238)</f>
        <v>0</v>
      </c>
      <c r="CV239" s="60">
        <f t="shared" si="707"/>
        <v>0</v>
      </c>
      <c r="CW239" s="39"/>
      <c r="CX239" s="59">
        <f t="shared" ref="CX239:CY239" si="708">SUM(CX227:CX238)</f>
        <v>0</v>
      </c>
      <c r="CY239" s="60">
        <f t="shared" si="708"/>
        <v>0</v>
      </c>
      <c r="CZ239" s="39"/>
      <c r="DA239" s="59">
        <f t="shared" ref="DA239:DB239" si="709">SUM(DA227:DA238)</f>
        <v>0</v>
      </c>
      <c r="DB239" s="60">
        <f t="shared" si="709"/>
        <v>0</v>
      </c>
      <c r="DC239" s="39"/>
      <c r="DD239" s="59">
        <f t="shared" ref="DD239:DE239" si="710">SUM(DD227:DD238)</f>
        <v>0</v>
      </c>
      <c r="DE239" s="60">
        <f t="shared" si="710"/>
        <v>0</v>
      </c>
      <c r="DF239" s="39"/>
      <c r="DG239" s="59">
        <f t="shared" ref="DG239:DH239" si="711">SUM(DG227:DG238)</f>
        <v>0</v>
      </c>
      <c r="DH239" s="60">
        <f t="shared" si="711"/>
        <v>0</v>
      </c>
      <c r="DI239" s="39"/>
      <c r="DJ239" s="59">
        <f t="shared" ref="DJ239:DK239" si="712">SUM(DJ227:DJ238)</f>
        <v>0</v>
      </c>
      <c r="DK239" s="60">
        <f t="shared" si="712"/>
        <v>0</v>
      </c>
      <c r="DL239" s="39"/>
      <c r="DM239" s="59">
        <f t="shared" ref="DM239:DN239" si="713">SUM(DM227:DM238)</f>
        <v>0</v>
      </c>
      <c r="DN239" s="60">
        <f t="shared" si="713"/>
        <v>0</v>
      </c>
      <c r="DO239" s="39"/>
      <c r="DP239" s="59">
        <f t="shared" ref="DP239:DQ239" si="714">SUM(DP227:DP238)</f>
        <v>0</v>
      </c>
      <c r="DQ239" s="60">
        <f t="shared" si="714"/>
        <v>0</v>
      </c>
      <c r="DR239" s="39"/>
      <c r="DS239" s="59">
        <f t="shared" ref="DS239:DT239" si="715">SUM(DS227:DS238)</f>
        <v>1019.199</v>
      </c>
      <c r="DT239" s="60">
        <f t="shared" si="715"/>
        <v>16192.473000000002</v>
      </c>
      <c r="DU239" s="39"/>
      <c r="DV239" s="59">
        <f t="shared" ref="DV239:DW239" si="716">SUM(DV227:DV238)</f>
        <v>3149.3024599999999</v>
      </c>
      <c r="DW239" s="60">
        <f t="shared" si="716"/>
        <v>65953.794999999998</v>
      </c>
      <c r="DX239" s="39"/>
      <c r="DY239" s="35">
        <f t="shared" si="673"/>
        <v>5226.5394199999992</v>
      </c>
      <c r="DZ239" s="36">
        <f t="shared" ca="1" si="674"/>
        <v>110287.03599999999</v>
      </c>
    </row>
    <row r="240" spans="1:130" ht="15" customHeight="1" x14ac:dyDescent="0.3">
      <c r="A240" s="54">
        <v>2024</v>
      </c>
      <c r="B240" s="55" t="s">
        <v>2</v>
      </c>
      <c r="C240" s="6">
        <v>0</v>
      </c>
      <c r="D240" s="5">
        <v>0</v>
      </c>
      <c r="E240" s="8">
        <f>IF(C240=0,0,D240/C240*1000)</f>
        <v>0</v>
      </c>
      <c r="F240" s="6">
        <v>0</v>
      </c>
      <c r="G240" s="5">
        <v>0</v>
      </c>
      <c r="H240" s="8">
        <f t="shared" ref="H240:H251" si="717">IF(F240=0,0,G240/F240*1000)</f>
        <v>0</v>
      </c>
      <c r="I240" s="6">
        <v>0</v>
      </c>
      <c r="J240" s="5">
        <v>0</v>
      </c>
      <c r="K240" s="8">
        <f t="shared" ref="K240:K251" si="718">IF(I240=0,0,J240/I240*1000)</f>
        <v>0</v>
      </c>
      <c r="L240" s="73">
        <v>0.76400000000000001</v>
      </c>
      <c r="M240" s="74">
        <v>26.792000000000002</v>
      </c>
      <c r="N240" s="8">
        <f t="shared" ref="N240:N251" si="719">IF(L240=0,0,M240/L240*1000)</f>
        <v>35068.062827225134</v>
      </c>
      <c r="O240" s="6">
        <v>0</v>
      </c>
      <c r="P240" s="5">
        <v>0</v>
      </c>
      <c r="Q240" s="8">
        <f t="shared" ref="Q240:Q251" si="720">IF(O240=0,0,P240/O240*1000)</f>
        <v>0</v>
      </c>
      <c r="R240" s="6">
        <v>0</v>
      </c>
      <c r="S240" s="5">
        <v>0</v>
      </c>
      <c r="T240" s="8">
        <f t="shared" ref="T240:T251" si="721">IF(R240=0,0,S240/R240*1000)</f>
        <v>0</v>
      </c>
      <c r="U240" s="6">
        <v>0</v>
      </c>
      <c r="V240" s="5">
        <v>0</v>
      </c>
      <c r="W240" s="8">
        <f t="shared" ref="W240:W251" si="722">IF(U240=0,0,V240/U240*1000)</f>
        <v>0</v>
      </c>
      <c r="X240" s="6">
        <v>0</v>
      </c>
      <c r="Y240" s="5">
        <v>0</v>
      </c>
      <c r="Z240" s="8">
        <f t="shared" ref="Z240:Z251" si="723">IF(X240=0,0,Y240/X240*1000)</f>
        <v>0</v>
      </c>
      <c r="AA240" s="73">
        <v>1.62</v>
      </c>
      <c r="AB240" s="74">
        <v>43.664000000000001</v>
      </c>
      <c r="AC240" s="8">
        <f t="shared" ref="AC240:AC251" si="724">IF(AA240=0,0,AB240/AA240*1000)</f>
        <v>26953.086419753086</v>
      </c>
      <c r="AD240" s="6">
        <v>0</v>
      </c>
      <c r="AE240" s="5">
        <v>0</v>
      </c>
      <c r="AF240" s="8">
        <f t="shared" ref="AF240:AF251" si="725">IF(AD240=0,0,AE240/AD240*1000)</f>
        <v>0</v>
      </c>
      <c r="AG240" s="6">
        <v>0</v>
      </c>
      <c r="AH240" s="5">
        <v>0</v>
      </c>
      <c r="AI240" s="8">
        <f t="shared" ref="AI240:AI251" si="726">IF(AG240=0,0,AH240/AG240*1000)</f>
        <v>0</v>
      </c>
      <c r="AJ240" s="6">
        <v>0</v>
      </c>
      <c r="AK240" s="5">
        <v>0</v>
      </c>
      <c r="AL240" s="8">
        <f t="shared" ref="AL240:AL251" si="727">IF(AJ240=0,0,AK240/AJ240*1000)</f>
        <v>0</v>
      </c>
      <c r="AM240" s="6">
        <v>0</v>
      </c>
      <c r="AN240" s="5">
        <v>0</v>
      </c>
      <c r="AO240" s="8">
        <f t="shared" ref="AO240:AO251" si="728">IF(AM240=0,0,AN240/AM240*1000)</f>
        <v>0</v>
      </c>
      <c r="AP240" s="6">
        <v>0</v>
      </c>
      <c r="AQ240" s="5">
        <v>0</v>
      </c>
      <c r="AR240" s="8">
        <f t="shared" ref="AR240:AR251" si="729">IF(AP240=0,0,AQ240/AP240*1000)</f>
        <v>0</v>
      </c>
      <c r="AS240" s="6">
        <v>0</v>
      </c>
      <c r="AT240" s="5">
        <v>0</v>
      </c>
      <c r="AU240" s="8">
        <f t="shared" ref="AU240:AU251" si="730">IF(AS240=0,0,AT240/AS240*1000)</f>
        <v>0</v>
      </c>
      <c r="AV240" s="6">
        <v>0</v>
      </c>
      <c r="AW240" s="5">
        <v>0</v>
      </c>
      <c r="AX240" s="8">
        <f t="shared" ref="AX240:AX251" si="731">IF(AV240=0,0,AW240/AV240*1000)</f>
        <v>0</v>
      </c>
      <c r="AY240" s="6">
        <v>0</v>
      </c>
      <c r="AZ240" s="5">
        <v>0</v>
      </c>
      <c r="BA240" s="8">
        <f t="shared" ref="BA240:BA251" si="732">IF(AY240=0,0,AZ240/AY240*1000)</f>
        <v>0</v>
      </c>
      <c r="BB240" s="73">
        <v>5.2999999999999999E-2</v>
      </c>
      <c r="BC240" s="74">
        <v>1.94</v>
      </c>
      <c r="BD240" s="8">
        <f t="shared" ref="BD240:BD251" si="733">IF(BB240=0,0,BC240/BB240*1000)</f>
        <v>36603.773584905663</v>
      </c>
      <c r="BE240" s="6">
        <v>0</v>
      </c>
      <c r="BF240" s="5">
        <v>0</v>
      </c>
      <c r="BG240" s="8">
        <f t="shared" ref="BG240:BG251" si="734">IF(BE240=0,0,BF240/BE240*1000)</f>
        <v>0</v>
      </c>
      <c r="BH240" s="6">
        <v>0</v>
      </c>
      <c r="BI240" s="5">
        <v>0</v>
      </c>
      <c r="BJ240" s="8">
        <f t="shared" ref="BJ240:BJ251" si="735">IF(BH240=0,0,BI240/BH240*1000)</f>
        <v>0</v>
      </c>
      <c r="BK240" s="6">
        <v>0</v>
      </c>
      <c r="BL240" s="5">
        <v>0</v>
      </c>
      <c r="BM240" s="8">
        <f t="shared" ref="BM240:BM251" si="736">IF(BK240=0,0,BL240/BK240*1000)</f>
        <v>0</v>
      </c>
      <c r="BN240" s="6">
        <v>0</v>
      </c>
      <c r="BO240" s="5">
        <v>0</v>
      </c>
      <c r="BP240" s="8">
        <f t="shared" ref="BP240:BP251" si="737">IF(BN240=0,0,BO240/BN240*1000)</f>
        <v>0</v>
      </c>
      <c r="BQ240" s="6">
        <v>0</v>
      </c>
      <c r="BR240" s="5">
        <v>0</v>
      </c>
      <c r="BS240" s="8">
        <f t="shared" ref="BS240:BS251" si="738">IF(BQ240=0,0,BR240/BQ240*1000)</f>
        <v>0</v>
      </c>
      <c r="BT240" s="6">
        <v>0</v>
      </c>
      <c r="BU240" s="5">
        <v>0</v>
      </c>
      <c r="BV240" s="8">
        <f t="shared" ref="BV240:BV251" si="739">IF(BT240=0,0,BU240/BT240*1000)</f>
        <v>0</v>
      </c>
      <c r="BW240" s="6">
        <v>0</v>
      </c>
      <c r="BX240" s="5">
        <v>0</v>
      </c>
      <c r="BY240" s="8">
        <f t="shared" ref="BY240:BY251" si="740">IF(BW240=0,0,BX240/BW240*1000)</f>
        <v>0</v>
      </c>
      <c r="BZ240" s="6">
        <v>0</v>
      </c>
      <c r="CA240" s="5">
        <v>0</v>
      </c>
      <c r="CB240" s="8">
        <f t="shared" ref="CB240:CB251" si="741">IF(BZ240=0,0,CA240/BZ240*1000)</f>
        <v>0</v>
      </c>
      <c r="CC240" s="6">
        <v>0</v>
      </c>
      <c r="CD240" s="5">
        <v>0</v>
      </c>
      <c r="CE240" s="8">
        <f t="shared" ref="CE240:CE251" si="742">IF(CC240=0,0,CD240/CC240*1000)</f>
        <v>0</v>
      </c>
      <c r="CF240" s="6">
        <v>0</v>
      </c>
      <c r="CG240" s="5">
        <v>0</v>
      </c>
      <c r="CH240" s="8">
        <f t="shared" ref="CH240:CH251" si="743">IF(CF240=0,0,CG240/CF240*1000)</f>
        <v>0</v>
      </c>
      <c r="CI240" s="6">
        <v>0</v>
      </c>
      <c r="CJ240" s="5">
        <v>0</v>
      </c>
      <c r="CK240" s="8">
        <f t="shared" ref="CK240:CK251" si="744">IF(CI240=0,0,CJ240/CI240*1000)</f>
        <v>0</v>
      </c>
      <c r="CL240" s="6">
        <v>0</v>
      </c>
      <c r="CM240" s="5">
        <v>0</v>
      </c>
      <c r="CN240" s="8">
        <f t="shared" ref="CN240:CN251" si="745">IF(CL240=0,0,CM240/CL240*1000)</f>
        <v>0</v>
      </c>
      <c r="CO240" s="6">
        <v>0</v>
      </c>
      <c r="CP240" s="5">
        <v>0</v>
      </c>
      <c r="CQ240" s="8">
        <f t="shared" ref="CQ240:CQ251" si="746">IF(CO240=0,0,CP240/CO240*1000)</f>
        <v>0</v>
      </c>
      <c r="CR240" s="6">
        <v>0</v>
      </c>
      <c r="CS240" s="5">
        <v>0</v>
      </c>
      <c r="CT240" s="8">
        <f t="shared" ref="CT240:CT251" si="747">IF(CR240=0,0,CS240/CR240*1000)</f>
        <v>0</v>
      </c>
      <c r="CU240" s="6">
        <v>0</v>
      </c>
      <c r="CV240" s="5">
        <v>0</v>
      </c>
      <c r="CW240" s="8">
        <f t="shared" ref="CW240:CW251" si="748">IF(CU240=0,0,CV240/CU240*1000)</f>
        <v>0</v>
      </c>
      <c r="CX240" s="6">
        <v>0</v>
      </c>
      <c r="CY240" s="5">
        <v>0</v>
      </c>
      <c r="CZ240" s="8">
        <f t="shared" ref="CZ240:CZ251" si="749">IF(CX240=0,0,CY240/CX240*1000)</f>
        <v>0</v>
      </c>
      <c r="DA240" s="6">
        <v>0</v>
      </c>
      <c r="DB240" s="5">
        <v>0</v>
      </c>
      <c r="DC240" s="8">
        <f t="shared" ref="DC240:DC251" si="750">IF(DA240=0,0,DB240/DA240*1000)</f>
        <v>0</v>
      </c>
      <c r="DD240" s="6">
        <v>0</v>
      </c>
      <c r="DE240" s="5">
        <v>0</v>
      </c>
      <c r="DF240" s="8">
        <f t="shared" ref="DF240:DF251" si="751">IF(DD240=0,0,DE240/DD240*1000)</f>
        <v>0</v>
      </c>
      <c r="DG240" s="6">
        <v>0</v>
      </c>
      <c r="DH240" s="5">
        <v>0</v>
      </c>
      <c r="DI240" s="8">
        <f t="shared" ref="DI240:DI251" si="752">IF(DG240=0,0,DH240/DG240*1000)</f>
        <v>0</v>
      </c>
      <c r="DJ240" s="6">
        <v>0</v>
      </c>
      <c r="DK240" s="5">
        <v>0</v>
      </c>
      <c r="DL240" s="8">
        <f t="shared" ref="DL240:DL251" si="753">IF(DJ240=0,0,DK240/DJ240*1000)</f>
        <v>0</v>
      </c>
      <c r="DM240" s="6">
        <v>0</v>
      </c>
      <c r="DN240" s="5">
        <v>0</v>
      </c>
      <c r="DO240" s="8">
        <f t="shared" ref="DO240:DO251" si="754">IF(DM240=0,0,DN240/DM240*1000)</f>
        <v>0</v>
      </c>
      <c r="DP240" s="6">
        <v>0</v>
      </c>
      <c r="DQ240" s="5">
        <v>0</v>
      </c>
      <c r="DR240" s="8">
        <f t="shared" ref="DR240:DR251" si="755">IF(DP240=0,0,DQ240/DP240*1000)</f>
        <v>0</v>
      </c>
      <c r="DS240" s="73">
        <v>95.82</v>
      </c>
      <c r="DT240" s="74">
        <v>1239.8240000000001</v>
      </c>
      <c r="DU240" s="8">
        <f t="shared" ref="DU240:DU251" si="756">IF(DS240=0,0,DT240/DS240*1000)</f>
        <v>12939.094134836152</v>
      </c>
      <c r="DV240" s="73">
        <v>397.02</v>
      </c>
      <c r="DW240" s="74">
        <v>7083.2349999999997</v>
      </c>
      <c r="DX240" s="8">
        <f t="shared" ref="DX240:DX251" si="757">IF(DV240=0,0,DW240/DV240*1000)</f>
        <v>17841.002972142462</v>
      </c>
      <c r="DY240" s="13">
        <f>SUMIF($C$5:$DX$5,"Ton",C240:DX240)</f>
        <v>495.27699999999999</v>
      </c>
      <c r="DZ240" s="8">
        <f ca="1">SUMIF($C$5:$DX$5,"F*",C240:D240)</f>
        <v>8395.4549999999999</v>
      </c>
    </row>
    <row r="241" spans="1:130" ht="15" customHeight="1" x14ac:dyDescent="0.3">
      <c r="A241" s="54">
        <v>2024</v>
      </c>
      <c r="B241" s="55" t="s">
        <v>3</v>
      </c>
      <c r="C241" s="6">
        <v>0</v>
      </c>
      <c r="D241" s="5">
        <v>0</v>
      </c>
      <c r="E241" s="8">
        <f t="shared" ref="E241:E242" si="758">IF(C241=0,0,D241/C241*1000)</f>
        <v>0</v>
      </c>
      <c r="F241" s="6">
        <v>0</v>
      </c>
      <c r="G241" s="5">
        <v>0</v>
      </c>
      <c r="H241" s="8">
        <f t="shared" si="717"/>
        <v>0</v>
      </c>
      <c r="I241" s="6">
        <v>0</v>
      </c>
      <c r="J241" s="5">
        <v>0</v>
      </c>
      <c r="K241" s="8">
        <f t="shared" si="718"/>
        <v>0</v>
      </c>
      <c r="L241" s="70">
        <v>45.731919999999995</v>
      </c>
      <c r="M241" s="5">
        <v>1046.492</v>
      </c>
      <c r="N241" s="8">
        <f t="shared" si="719"/>
        <v>22883.185311266181</v>
      </c>
      <c r="O241" s="6">
        <v>0</v>
      </c>
      <c r="P241" s="5">
        <v>0</v>
      </c>
      <c r="Q241" s="8">
        <f t="shared" si="720"/>
        <v>0</v>
      </c>
      <c r="R241" s="6">
        <v>0</v>
      </c>
      <c r="S241" s="5">
        <v>0</v>
      </c>
      <c r="T241" s="8">
        <f t="shared" si="721"/>
        <v>0</v>
      </c>
      <c r="U241" s="6">
        <v>0</v>
      </c>
      <c r="V241" s="5">
        <v>0</v>
      </c>
      <c r="W241" s="8">
        <f t="shared" si="722"/>
        <v>0</v>
      </c>
      <c r="X241" s="6">
        <v>0</v>
      </c>
      <c r="Y241" s="5">
        <v>0</v>
      </c>
      <c r="Z241" s="8">
        <f t="shared" si="723"/>
        <v>0</v>
      </c>
      <c r="AA241" s="70">
        <v>27.44</v>
      </c>
      <c r="AB241" s="5">
        <v>638.08199999999999</v>
      </c>
      <c r="AC241" s="8">
        <f t="shared" si="724"/>
        <v>23253.717201166179</v>
      </c>
      <c r="AD241" s="6">
        <v>0</v>
      </c>
      <c r="AE241" s="5">
        <v>0</v>
      </c>
      <c r="AF241" s="8">
        <f t="shared" si="725"/>
        <v>0</v>
      </c>
      <c r="AG241" s="6">
        <v>0</v>
      </c>
      <c r="AH241" s="5">
        <v>0</v>
      </c>
      <c r="AI241" s="8">
        <f t="shared" si="726"/>
        <v>0</v>
      </c>
      <c r="AJ241" s="6">
        <v>0</v>
      </c>
      <c r="AK241" s="5">
        <v>0</v>
      </c>
      <c r="AL241" s="8">
        <f t="shared" si="727"/>
        <v>0</v>
      </c>
      <c r="AM241" s="6">
        <v>0</v>
      </c>
      <c r="AN241" s="5">
        <v>0</v>
      </c>
      <c r="AO241" s="8">
        <f t="shared" si="728"/>
        <v>0</v>
      </c>
      <c r="AP241" s="6">
        <v>0</v>
      </c>
      <c r="AQ241" s="5">
        <v>0</v>
      </c>
      <c r="AR241" s="8">
        <f t="shared" si="729"/>
        <v>0</v>
      </c>
      <c r="AS241" s="6">
        <v>0</v>
      </c>
      <c r="AT241" s="5">
        <v>0</v>
      </c>
      <c r="AU241" s="8">
        <f t="shared" si="730"/>
        <v>0</v>
      </c>
      <c r="AV241" s="6">
        <v>0</v>
      </c>
      <c r="AW241" s="5">
        <v>0</v>
      </c>
      <c r="AX241" s="8">
        <f t="shared" si="731"/>
        <v>0</v>
      </c>
      <c r="AY241" s="6">
        <v>0</v>
      </c>
      <c r="AZ241" s="5">
        <v>0</v>
      </c>
      <c r="BA241" s="8">
        <f t="shared" si="732"/>
        <v>0</v>
      </c>
      <c r="BB241" s="70">
        <v>2.3929999999999998</v>
      </c>
      <c r="BC241" s="5">
        <v>63.445999999999998</v>
      </c>
      <c r="BD241" s="8">
        <f t="shared" si="733"/>
        <v>26513.163393230257</v>
      </c>
      <c r="BE241" s="6">
        <v>0</v>
      </c>
      <c r="BF241" s="5">
        <v>0</v>
      </c>
      <c r="BG241" s="8">
        <f t="shared" si="734"/>
        <v>0</v>
      </c>
      <c r="BH241" s="6">
        <v>0</v>
      </c>
      <c r="BI241" s="5">
        <v>0</v>
      </c>
      <c r="BJ241" s="8">
        <f t="shared" si="735"/>
        <v>0</v>
      </c>
      <c r="BK241" s="70">
        <v>0.55200000000000005</v>
      </c>
      <c r="BL241" s="5">
        <v>15.521000000000001</v>
      </c>
      <c r="BM241" s="8">
        <f t="shared" si="736"/>
        <v>28117.753623188408</v>
      </c>
      <c r="BN241" s="6">
        <v>0</v>
      </c>
      <c r="BO241" s="5">
        <v>0</v>
      </c>
      <c r="BP241" s="8">
        <f t="shared" si="737"/>
        <v>0</v>
      </c>
      <c r="BQ241" s="6">
        <v>0</v>
      </c>
      <c r="BR241" s="5">
        <v>0</v>
      </c>
      <c r="BS241" s="8">
        <f t="shared" si="738"/>
        <v>0</v>
      </c>
      <c r="BT241" s="6">
        <v>0</v>
      </c>
      <c r="BU241" s="5">
        <v>0</v>
      </c>
      <c r="BV241" s="8">
        <f t="shared" si="739"/>
        <v>0</v>
      </c>
      <c r="BW241" s="6">
        <v>0</v>
      </c>
      <c r="BX241" s="5">
        <v>0</v>
      </c>
      <c r="BY241" s="8">
        <f t="shared" si="740"/>
        <v>0</v>
      </c>
      <c r="BZ241" s="70">
        <v>35.765000000000001</v>
      </c>
      <c r="CA241" s="5">
        <v>875.68100000000004</v>
      </c>
      <c r="CB241" s="8">
        <f t="shared" si="741"/>
        <v>24484.300293583114</v>
      </c>
      <c r="CC241" s="6">
        <v>0</v>
      </c>
      <c r="CD241" s="5">
        <v>0</v>
      </c>
      <c r="CE241" s="8">
        <f t="shared" si="742"/>
        <v>0</v>
      </c>
      <c r="CF241" s="6">
        <v>0</v>
      </c>
      <c r="CG241" s="5">
        <v>0</v>
      </c>
      <c r="CH241" s="8">
        <f t="shared" si="743"/>
        <v>0</v>
      </c>
      <c r="CI241" s="6">
        <v>0</v>
      </c>
      <c r="CJ241" s="5">
        <v>0</v>
      </c>
      <c r="CK241" s="8">
        <f t="shared" si="744"/>
        <v>0</v>
      </c>
      <c r="CL241" s="6">
        <v>0</v>
      </c>
      <c r="CM241" s="5">
        <v>0</v>
      </c>
      <c r="CN241" s="8">
        <f t="shared" si="745"/>
        <v>0</v>
      </c>
      <c r="CO241" s="6">
        <v>0</v>
      </c>
      <c r="CP241" s="5">
        <v>0</v>
      </c>
      <c r="CQ241" s="8">
        <f t="shared" si="746"/>
        <v>0</v>
      </c>
      <c r="CR241" s="6">
        <v>0</v>
      </c>
      <c r="CS241" s="5">
        <v>0</v>
      </c>
      <c r="CT241" s="8">
        <f t="shared" si="747"/>
        <v>0</v>
      </c>
      <c r="CU241" s="6">
        <v>0</v>
      </c>
      <c r="CV241" s="5">
        <v>0</v>
      </c>
      <c r="CW241" s="8">
        <f t="shared" si="748"/>
        <v>0</v>
      </c>
      <c r="CX241" s="6">
        <v>0</v>
      </c>
      <c r="CY241" s="5">
        <v>0</v>
      </c>
      <c r="CZ241" s="8">
        <f t="shared" si="749"/>
        <v>0</v>
      </c>
      <c r="DA241" s="6">
        <v>0</v>
      </c>
      <c r="DB241" s="5">
        <v>0</v>
      </c>
      <c r="DC241" s="8">
        <f t="shared" si="750"/>
        <v>0</v>
      </c>
      <c r="DD241" s="6">
        <v>0</v>
      </c>
      <c r="DE241" s="5">
        <v>0</v>
      </c>
      <c r="DF241" s="8">
        <f t="shared" si="751"/>
        <v>0</v>
      </c>
      <c r="DG241" s="6">
        <v>0</v>
      </c>
      <c r="DH241" s="5">
        <v>0</v>
      </c>
      <c r="DI241" s="8">
        <f t="shared" si="752"/>
        <v>0</v>
      </c>
      <c r="DJ241" s="6">
        <v>0</v>
      </c>
      <c r="DK241" s="5">
        <v>0</v>
      </c>
      <c r="DL241" s="8">
        <f t="shared" si="753"/>
        <v>0</v>
      </c>
      <c r="DM241" s="6">
        <v>0</v>
      </c>
      <c r="DN241" s="5">
        <v>0</v>
      </c>
      <c r="DO241" s="8">
        <f t="shared" si="754"/>
        <v>0</v>
      </c>
      <c r="DP241" s="6">
        <v>0</v>
      </c>
      <c r="DQ241" s="5">
        <v>0</v>
      </c>
      <c r="DR241" s="8">
        <f t="shared" si="755"/>
        <v>0</v>
      </c>
      <c r="DS241" s="70">
        <v>2.5</v>
      </c>
      <c r="DT241" s="5">
        <v>112.5</v>
      </c>
      <c r="DU241" s="8">
        <f t="shared" si="756"/>
        <v>45000</v>
      </c>
      <c r="DV241" s="70">
        <v>766.75199999999995</v>
      </c>
      <c r="DW241" s="5">
        <v>12202.164000000001</v>
      </c>
      <c r="DX241" s="8">
        <f t="shared" si="757"/>
        <v>15914.094779015903</v>
      </c>
      <c r="DY241" s="13">
        <f t="shared" ref="DY241" si="759">SUMIF($C$5:$DX$5,"Ton",C241:DX241)</f>
        <v>881.13391999999999</v>
      </c>
      <c r="DZ241" s="8">
        <f t="shared" ref="DZ241:DZ252" ca="1" si="760">SUMIF($C$5:$DX$5,"F*",C241:D241)</f>
        <v>14953.886</v>
      </c>
    </row>
    <row r="242" spans="1:130" ht="15" customHeight="1" x14ac:dyDescent="0.3">
      <c r="A242" s="54">
        <v>2024</v>
      </c>
      <c r="B242" s="55" t="s">
        <v>4</v>
      </c>
      <c r="C242" s="6">
        <v>0</v>
      </c>
      <c r="D242" s="5">
        <v>0</v>
      </c>
      <c r="E242" s="8">
        <f t="shared" si="758"/>
        <v>0</v>
      </c>
      <c r="F242" s="6">
        <v>0</v>
      </c>
      <c r="G242" s="5">
        <v>0</v>
      </c>
      <c r="H242" s="8">
        <f t="shared" si="717"/>
        <v>0</v>
      </c>
      <c r="I242" s="6">
        <v>0</v>
      </c>
      <c r="J242" s="5">
        <v>0</v>
      </c>
      <c r="K242" s="8">
        <f t="shared" si="718"/>
        <v>0</v>
      </c>
      <c r="L242" s="70">
        <v>54.900040000000004</v>
      </c>
      <c r="M242" s="5">
        <v>1264.02</v>
      </c>
      <c r="N242" s="8">
        <f t="shared" si="719"/>
        <v>23024.026940599677</v>
      </c>
      <c r="O242" s="6">
        <v>0</v>
      </c>
      <c r="P242" s="5">
        <v>0</v>
      </c>
      <c r="Q242" s="8">
        <f t="shared" si="720"/>
        <v>0</v>
      </c>
      <c r="R242" s="6">
        <v>0</v>
      </c>
      <c r="S242" s="5">
        <v>0</v>
      </c>
      <c r="T242" s="8">
        <f t="shared" si="721"/>
        <v>0</v>
      </c>
      <c r="U242" s="6">
        <v>0</v>
      </c>
      <c r="V242" s="5">
        <v>0</v>
      </c>
      <c r="W242" s="8">
        <f t="shared" si="722"/>
        <v>0</v>
      </c>
      <c r="X242" s="6">
        <v>0</v>
      </c>
      <c r="Y242" s="5">
        <v>0</v>
      </c>
      <c r="Z242" s="8">
        <f t="shared" si="723"/>
        <v>0</v>
      </c>
      <c r="AA242" s="70">
        <v>15.67</v>
      </c>
      <c r="AB242" s="5">
        <v>367.654</v>
      </c>
      <c r="AC242" s="8">
        <f t="shared" si="724"/>
        <v>23462.284620293554</v>
      </c>
      <c r="AD242" s="6">
        <v>0</v>
      </c>
      <c r="AE242" s="5">
        <v>0</v>
      </c>
      <c r="AF242" s="8">
        <f t="shared" si="725"/>
        <v>0</v>
      </c>
      <c r="AG242" s="6">
        <v>0</v>
      </c>
      <c r="AH242" s="5">
        <v>0</v>
      </c>
      <c r="AI242" s="8">
        <f t="shared" si="726"/>
        <v>0</v>
      </c>
      <c r="AJ242" s="6">
        <v>0</v>
      </c>
      <c r="AK242" s="5">
        <v>0</v>
      </c>
      <c r="AL242" s="8">
        <f t="shared" si="727"/>
        <v>0</v>
      </c>
      <c r="AM242" s="6">
        <v>0</v>
      </c>
      <c r="AN242" s="5">
        <v>0</v>
      </c>
      <c r="AO242" s="8">
        <f t="shared" si="728"/>
        <v>0</v>
      </c>
      <c r="AP242" s="6">
        <v>0</v>
      </c>
      <c r="AQ242" s="5">
        <v>0</v>
      </c>
      <c r="AR242" s="8">
        <f t="shared" si="729"/>
        <v>0</v>
      </c>
      <c r="AS242" s="6">
        <v>0</v>
      </c>
      <c r="AT242" s="5">
        <v>0</v>
      </c>
      <c r="AU242" s="8">
        <f t="shared" si="730"/>
        <v>0</v>
      </c>
      <c r="AV242" s="6">
        <v>0</v>
      </c>
      <c r="AW242" s="5">
        <v>0</v>
      </c>
      <c r="AX242" s="8">
        <f t="shared" si="731"/>
        <v>0</v>
      </c>
      <c r="AY242" s="6">
        <v>0</v>
      </c>
      <c r="AZ242" s="5">
        <v>0</v>
      </c>
      <c r="BA242" s="8">
        <f t="shared" si="732"/>
        <v>0</v>
      </c>
      <c r="BB242" s="70">
        <v>1.1065</v>
      </c>
      <c r="BC242" s="5">
        <v>11.018000000000001</v>
      </c>
      <c r="BD242" s="8">
        <f t="shared" si="733"/>
        <v>9957.5237234523283</v>
      </c>
      <c r="BE242" s="6">
        <v>0</v>
      </c>
      <c r="BF242" s="5">
        <v>0</v>
      </c>
      <c r="BG242" s="8">
        <f t="shared" si="734"/>
        <v>0</v>
      </c>
      <c r="BH242" s="6">
        <v>0</v>
      </c>
      <c r="BI242" s="5">
        <v>0</v>
      </c>
      <c r="BJ242" s="8">
        <f t="shared" si="735"/>
        <v>0</v>
      </c>
      <c r="BK242" s="6">
        <v>0</v>
      </c>
      <c r="BL242" s="5">
        <v>0</v>
      </c>
      <c r="BM242" s="8">
        <f t="shared" si="736"/>
        <v>0</v>
      </c>
      <c r="BN242" s="6">
        <v>0</v>
      </c>
      <c r="BO242" s="5">
        <v>0</v>
      </c>
      <c r="BP242" s="8">
        <f t="shared" si="737"/>
        <v>0</v>
      </c>
      <c r="BQ242" s="6">
        <v>0</v>
      </c>
      <c r="BR242" s="5">
        <v>0</v>
      </c>
      <c r="BS242" s="8">
        <f t="shared" si="738"/>
        <v>0</v>
      </c>
      <c r="BT242" s="6">
        <v>0</v>
      </c>
      <c r="BU242" s="5">
        <v>0</v>
      </c>
      <c r="BV242" s="8">
        <f t="shared" si="739"/>
        <v>0</v>
      </c>
      <c r="BW242" s="6">
        <v>0</v>
      </c>
      <c r="BX242" s="5">
        <v>0</v>
      </c>
      <c r="BY242" s="8">
        <f t="shared" si="740"/>
        <v>0</v>
      </c>
      <c r="BZ242" s="6">
        <v>0</v>
      </c>
      <c r="CA242" s="5">
        <v>0</v>
      </c>
      <c r="CB242" s="8">
        <f t="shared" si="741"/>
        <v>0</v>
      </c>
      <c r="CC242" s="6">
        <v>0</v>
      </c>
      <c r="CD242" s="5">
        <v>0</v>
      </c>
      <c r="CE242" s="8">
        <f t="shared" si="742"/>
        <v>0</v>
      </c>
      <c r="CF242" s="6">
        <v>0</v>
      </c>
      <c r="CG242" s="5">
        <v>0</v>
      </c>
      <c r="CH242" s="8">
        <f t="shared" si="743"/>
        <v>0</v>
      </c>
      <c r="CI242" s="6">
        <v>0</v>
      </c>
      <c r="CJ242" s="5">
        <v>0</v>
      </c>
      <c r="CK242" s="8">
        <f t="shared" si="744"/>
        <v>0</v>
      </c>
      <c r="CL242" s="70">
        <v>4.5090000000000005E-2</v>
      </c>
      <c r="CM242" s="5">
        <v>2.5070000000000001</v>
      </c>
      <c r="CN242" s="8">
        <f t="shared" si="745"/>
        <v>55599.911288534036</v>
      </c>
      <c r="CO242" s="6">
        <v>0</v>
      </c>
      <c r="CP242" s="5">
        <v>0</v>
      </c>
      <c r="CQ242" s="8">
        <f t="shared" si="746"/>
        <v>0</v>
      </c>
      <c r="CR242" s="6">
        <v>0</v>
      </c>
      <c r="CS242" s="5">
        <v>0</v>
      </c>
      <c r="CT242" s="8">
        <f t="shared" si="747"/>
        <v>0</v>
      </c>
      <c r="CU242" s="6">
        <v>0</v>
      </c>
      <c r="CV242" s="5">
        <v>0</v>
      </c>
      <c r="CW242" s="8">
        <f t="shared" si="748"/>
        <v>0</v>
      </c>
      <c r="CX242" s="6">
        <v>0</v>
      </c>
      <c r="CY242" s="5">
        <v>0</v>
      </c>
      <c r="CZ242" s="8">
        <f t="shared" si="749"/>
        <v>0</v>
      </c>
      <c r="DA242" s="6">
        <v>0</v>
      </c>
      <c r="DB242" s="5">
        <v>0</v>
      </c>
      <c r="DC242" s="8">
        <f t="shared" si="750"/>
        <v>0</v>
      </c>
      <c r="DD242" s="6">
        <v>0</v>
      </c>
      <c r="DE242" s="5">
        <v>0</v>
      </c>
      <c r="DF242" s="8">
        <f t="shared" si="751"/>
        <v>0</v>
      </c>
      <c r="DG242" s="6">
        <v>0</v>
      </c>
      <c r="DH242" s="5">
        <v>0</v>
      </c>
      <c r="DI242" s="8">
        <f t="shared" si="752"/>
        <v>0</v>
      </c>
      <c r="DJ242" s="6">
        <v>0</v>
      </c>
      <c r="DK242" s="5">
        <v>0</v>
      </c>
      <c r="DL242" s="8">
        <f t="shared" si="753"/>
        <v>0</v>
      </c>
      <c r="DM242" s="6">
        <v>0</v>
      </c>
      <c r="DN242" s="5">
        <v>0</v>
      </c>
      <c r="DO242" s="8">
        <f t="shared" si="754"/>
        <v>0</v>
      </c>
      <c r="DP242" s="6">
        <v>0</v>
      </c>
      <c r="DQ242" s="5">
        <v>0</v>
      </c>
      <c r="DR242" s="8">
        <f t="shared" si="755"/>
        <v>0</v>
      </c>
      <c r="DS242" s="6">
        <v>0</v>
      </c>
      <c r="DT242" s="5">
        <v>0</v>
      </c>
      <c r="DU242" s="8">
        <f t="shared" si="756"/>
        <v>0</v>
      </c>
      <c r="DV242" s="70">
        <v>313.10000000000002</v>
      </c>
      <c r="DW242" s="5">
        <v>4828.63</v>
      </c>
      <c r="DX242" s="8">
        <f t="shared" si="757"/>
        <v>15422.005748961992</v>
      </c>
      <c r="DY242" s="13">
        <f>SUMIF($C$5:$DX$5,"Ton",C242:DX242)</f>
        <v>384.82163000000003</v>
      </c>
      <c r="DZ242" s="8">
        <f t="shared" ca="1" si="760"/>
        <v>6473.8289999999997</v>
      </c>
    </row>
    <row r="243" spans="1:130" ht="15" customHeight="1" x14ac:dyDescent="0.3">
      <c r="A243" s="54">
        <v>2024</v>
      </c>
      <c r="B243" s="55" t="s">
        <v>5</v>
      </c>
      <c r="C243" s="6">
        <v>0</v>
      </c>
      <c r="D243" s="5">
        <v>0</v>
      </c>
      <c r="E243" s="8">
        <f>IF(C243=0,0,D243/C243*1000)</f>
        <v>0</v>
      </c>
      <c r="F243" s="6">
        <v>0</v>
      </c>
      <c r="G243" s="5">
        <v>0</v>
      </c>
      <c r="H243" s="8">
        <f t="shared" si="717"/>
        <v>0</v>
      </c>
      <c r="I243" s="6">
        <v>0</v>
      </c>
      <c r="J243" s="5">
        <v>0</v>
      </c>
      <c r="K243" s="8">
        <f t="shared" si="718"/>
        <v>0</v>
      </c>
      <c r="L243" s="70">
        <v>72.244529999999997</v>
      </c>
      <c r="M243" s="5">
        <v>1837.5309999999999</v>
      </c>
      <c r="N243" s="8">
        <f t="shared" si="719"/>
        <v>25434.880675395078</v>
      </c>
      <c r="O243" s="6">
        <v>0</v>
      </c>
      <c r="P243" s="5">
        <v>0</v>
      </c>
      <c r="Q243" s="8">
        <f t="shared" si="720"/>
        <v>0</v>
      </c>
      <c r="R243" s="6">
        <v>0</v>
      </c>
      <c r="S243" s="5">
        <v>0</v>
      </c>
      <c r="T243" s="8">
        <f t="shared" si="721"/>
        <v>0</v>
      </c>
      <c r="U243" s="6">
        <v>0</v>
      </c>
      <c r="V243" s="5">
        <v>0</v>
      </c>
      <c r="W243" s="8">
        <f t="shared" si="722"/>
        <v>0</v>
      </c>
      <c r="X243" s="6">
        <v>0</v>
      </c>
      <c r="Y243" s="5">
        <v>0</v>
      </c>
      <c r="Z243" s="8">
        <f t="shared" si="723"/>
        <v>0</v>
      </c>
      <c r="AA243" s="70">
        <v>13.528</v>
      </c>
      <c r="AB243" s="5">
        <v>323.16399999999999</v>
      </c>
      <c r="AC243" s="8">
        <f t="shared" si="724"/>
        <v>23888.527498521584</v>
      </c>
      <c r="AD243" s="6">
        <v>0</v>
      </c>
      <c r="AE243" s="5">
        <v>0</v>
      </c>
      <c r="AF243" s="8">
        <f t="shared" si="725"/>
        <v>0</v>
      </c>
      <c r="AG243" s="6">
        <v>0</v>
      </c>
      <c r="AH243" s="5">
        <v>0</v>
      </c>
      <c r="AI243" s="8">
        <f t="shared" si="726"/>
        <v>0</v>
      </c>
      <c r="AJ243" s="6">
        <v>0</v>
      </c>
      <c r="AK243" s="5">
        <v>0</v>
      </c>
      <c r="AL243" s="8">
        <f t="shared" si="727"/>
        <v>0</v>
      </c>
      <c r="AM243" s="6">
        <v>0</v>
      </c>
      <c r="AN243" s="5">
        <v>0</v>
      </c>
      <c r="AO243" s="8">
        <f t="shared" si="728"/>
        <v>0</v>
      </c>
      <c r="AP243" s="6">
        <v>0</v>
      </c>
      <c r="AQ243" s="5">
        <v>0</v>
      </c>
      <c r="AR243" s="8">
        <f t="shared" si="729"/>
        <v>0</v>
      </c>
      <c r="AS243" s="6">
        <v>0</v>
      </c>
      <c r="AT243" s="5">
        <v>0</v>
      </c>
      <c r="AU243" s="8">
        <f t="shared" si="730"/>
        <v>0</v>
      </c>
      <c r="AV243" s="6">
        <v>0</v>
      </c>
      <c r="AW243" s="5">
        <v>0</v>
      </c>
      <c r="AX243" s="8">
        <f t="shared" si="731"/>
        <v>0</v>
      </c>
      <c r="AY243" s="6">
        <v>0</v>
      </c>
      <c r="AZ243" s="5">
        <v>0</v>
      </c>
      <c r="BA243" s="8">
        <f t="shared" si="732"/>
        <v>0</v>
      </c>
      <c r="BB243" s="70">
        <v>0.5</v>
      </c>
      <c r="BC243" s="5">
        <v>9.1310000000000002</v>
      </c>
      <c r="BD243" s="8">
        <f t="shared" si="733"/>
        <v>18262</v>
      </c>
      <c r="BE243" s="6">
        <v>0</v>
      </c>
      <c r="BF243" s="5">
        <v>0</v>
      </c>
      <c r="BG243" s="8">
        <f t="shared" si="734"/>
        <v>0</v>
      </c>
      <c r="BH243" s="6">
        <v>0</v>
      </c>
      <c r="BI243" s="5">
        <v>0</v>
      </c>
      <c r="BJ243" s="8">
        <f t="shared" si="735"/>
        <v>0</v>
      </c>
      <c r="BK243" s="6">
        <v>0</v>
      </c>
      <c r="BL243" s="5">
        <v>0</v>
      </c>
      <c r="BM243" s="8">
        <f t="shared" si="736"/>
        <v>0</v>
      </c>
      <c r="BN243" s="6">
        <v>0</v>
      </c>
      <c r="BO243" s="5">
        <v>0</v>
      </c>
      <c r="BP243" s="8">
        <f t="shared" si="737"/>
        <v>0</v>
      </c>
      <c r="BQ243" s="6">
        <v>0</v>
      </c>
      <c r="BR243" s="5">
        <v>0</v>
      </c>
      <c r="BS243" s="8">
        <f t="shared" si="738"/>
        <v>0</v>
      </c>
      <c r="BT243" s="6">
        <v>0</v>
      </c>
      <c r="BU243" s="5">
        <v>0</v>
      </c>
      <c r="BV243" s="8">
        <f t="shared" si="739"/>
        <v>0</v>
      </c>
      <c r="BW243" s="6">
        <v>0</v>
      </c>
      <c r="BX243" s="5">
        <v>0</v>
      </c>
      <c r="BY243" s="8">
        <f t="shared" si="740"/>
        <v>0</v>
      </c>
      <c r="BZ243" s="70">
        <v>43.994680000000002</v>
      </c>
      <c r="CA243" s="5">
        <v>1075.9490000000001</v>
      </c>
      <c r="CB243" s="8">
        <f t="shared" si="741"/>
        <v>24456.343357878726</v>
      </c>
      <c r="CC243" s="6">
        <v>0</v>
      </c>
      <c r="CD243" s="5">
        <v>0</v>
      </c>
      <c r="CE243" s="8">
        <f t="shared" si="742"/>
        <v>0</v>
      </c>
      <c r="CF243" s="6">
        <v>0</v>
      </c>
      <c r="CG243" s="5">
        <v>0</v>
      </c>
      <c r="CH243" s="8">
        <f t="shared" si="743"/>
        <v>0</v>
      </c>
      <c r="CI243" s="6">
        <v>0</v>
      </c>
      <c r="CJ243" s="5">
        <v>0</v>
      </c>
      <c r="CK243" s="8">
        <f t="shared" si="744"/>
        <v>0</v>
      </c>
      <c r="CL243" s="6">
        <v>0</v>
      </c>
      <c r="CM243" s="5">
        <v>0</v>
      </c>
      <c r="CN243" s="8">
        <f t="shared" si="745"/>
        <v>0</v>
      </c>
      <c r="CO243" s="6">
        <v>0</v>
      </c>
      <c r="CP243" s="5">
        <v>0</v>
      </c>
      <c r="CQ243" s="8">
        <f t="shared" si="746"/>
        <v>0</v>
      </c>
      <c r="CR243" s="6">
        <v>0</v>
      </c>
      <c r="CS243" s="5">
        <v>0</v>
      </c>
      <c r="CT243" s="8">
        <f t="shared" si="747"/>
        <v>0</v>
      </c>
      <c r="CU243" s="6">
        <v>0</v>
      </c>
      <c r="CV243" s="5">
        <v>0</v>
      </c>
      <c r="CW243" s="8">
        <f t="shared" si="748"/>
        <v>0</v>
      </c>
      <c r="CX243" s="6">
        <v>0</v>
      </c>
      <c r="CY243" s="5">
        <v>0</v>
      </c>
      <c r="CZ243" s="8">
        <f t="shared" si="749"/>
        <v>0</v>
      </c>
      <c r="DA243" s="6">
        <v>0</v>
      </c>
      <c r="DB243" s="5">
        <v>0</v>
      </c>
      <c r="DC243" s="8">
        <f t="shared" si="750"/>
        <v>0</v>
      </c>
      <c r="DD243" s="6">
        <v>0</v>
      </c>
      <c r="DE243" s="5">
        <v>0</v>
      </c>
      <c r="DF243" s="8">
        <f t="shared" si="751"/>
        <v>0</v>
      </c>
      <c r="DG243" s="6">
        <v>0</v>
      </c>
      <c r="DH243" s="5">
        <v>0</v>
      </c>
      <c r="DI243" s="8">
        <f t="shared" si="752"/>
        <v>0</v>
      </c>
      <c r="DJ243" s="6">
        <v>0</v>
      </c>
      <c r="DK243" s="5">
        <v>0</v>
      </c>
      <c r="DL243" s="8">
        <f t="shared" si="753"/>
        <v>0</v>
      </c>
      <c r="DM243" s="6">
        <v>0</v>
      </c>
      <c r="DN243" s="5">
        <v>0</v>
      </c>
      <c r="DO243" s="8">
        <f t="shared" si="754"/>
        <v>0</v>
      </c>
      <c r="DP243" s="6">
        <v>0</v>
      </c>
      <c r="DQ243" s="5">
        <v>0</v>
      </c>
      <c r="DR243" s="8">
        <f t="shared" si="755"/>
        <v>0</v>
      </c>
      <c r="DS243" s="6">
        <v>0</v>
      </c>
      <c r="DT243" s="5">
        <v>0</v>
      </c>
      <c r="DU243" s="8">
        <f t="shared" si="756"/>
        <v>0</v>
      </c>
      <c r="DV243" s="70">
        <v>62.788400000000003</v>
      </c>
      <c r="DW243" s="5">
        <v>1104.78</v>
      </c>
      <c r="DX243" s="8">
        <f t="shared" si="757"/>
        <v>17595.288301660814</v>
      </c>
      <c r="DY243" s="13">
        <f t="shared" ref="DY243:DY252" si="761">SUMIF($C$5:$DX$5,"Ton",C243:DX243)</f>
        <v>193.05561</v>
      </c>
      <c r="DZ243" s="8">
        <f t="shared" ca="1" si="760"/>
        <v>4350.5549999999994</v>
      </c>
    </row>
    <row r="244" spans="1:130" ht="15" customHeight="1" x14ac:dyDescent="0.3">
      <c r="A244" s="54">
        <v>2024</v>
      </c>
      <c r="B244" s="8" t="s">
        <v>6</v>
      </c>
      <c r="C244" s="6">
        <v>0</v>
      </c>
      <c r="D244" s="5">
        <v>0</v>
      </c>
      <c r="E244" s="8">
        <f t="shared" ref="E244:E251" si="762">IF(C244=0,0,D244/C244*1000)</f>
        <v>0</v>
      </c>
      <c r="F244" s="6">
        <v>0</v>
      </c>
      <c r="G244" s="5">
        <v>0</v>
      </c>
      <c r="H244" s="8">
        <f t="shared" si="717"/>
        <v>0</v>
      </c>
      <c r="I244" s="6">
        <v>0</v>
      </c>
      <c r="J244" s="5">
        <v>0</v>
      </c>
      <c r="K244" s="8">
        <f t="shared" si="718"/>
        <v>0</v>
      </c>
      <c r="L244" s="70">
        <v>53.095610000000001</v>
      </c>
      <c r="M244" s="5">
        <v>1386.347</v>
      </c>
      <c r="N244" s="8">
        <f t="shared" si="719"/>
        <v>26110.388410642609</v>
      </c>
      <c r="O244" s="6">
        <v>0</v>
      </c>
      <c r="P244" s="5">
        <v>0</v>
      </c>
      <c r="Q244" s="8">
        <f t="shared" si="720"/>
        <v>0</v>
      </c>
      <c r="R244" s="6">
        <v>0</v>
      </c>
      <c r="S244" s="5">
        <v>0</v>
      </c>
      <c r="T244" s="8">
        <f t="shared" si="721"/>
        <v>0</v>
      </c>
      <c r="U244" s="6">
        <v>0</v>
      </c>
      <c r="V244" s="5">
        <v>0</v>
      </c>
      <c r="W244" s="8">
        <f t="shared" si="722"/>
        <v>0</v>
      </c>
      <c r="X244" s="6">
        <v>0</v>
      </c>
      <c r="Y244" s="5">
        <v>0</v>
      </c>
      <c r="Z244" s="8">
        <f t="shared" si="723"/>
        <v>0</v>
      </c>
      <c r="AA244" s="70">
        <v>16.899999999999999</v>
      </c>
      <c r="AB244" s="5">
        <v>464.41199999999998</v>
      </c>
      <c r="AC244" s="8">
        <f t="shared" si="724"/>
        <v>27480</v>
      </c>
      <c r="AD244" s="6">
        <v>0</v>
      </c>
      <c r="AE244" s="5">
        <v>0</v>
      </c>
      <c r="AF244" s="8">
        <f t="shared" si="725"/>
        <v>0</v>
      </c>
      <c r="AG244" s="6">
        <v>0</v>
      </c>
      <c r="AH244" s="5">
        <v>0</v>
      </c>
      <c r="AI244" s="8">
        <f t="shared" si="726"/>
        <v>0</v>
      </c>
      <c r="AJ244" s="6">
        <v>0</v>
      </c>
      <c r="AK244" s="5">
        <v>0</v>
      </c>
      <c r="AL244" s="8">
        <f t="shared" si="727"/>
        <v>0</v>
      </c>
      <c r="AM244" s="6">
        <v>0</v>
      </c>
      <c r="AN244" s="5">
        <v>0</v>
      </c>
      <c r="AO244" s="8">
        <f t="shared" si="728"/>
        <v>0</v>
      </c>
      <c r="AP244" s="6">
        <v>0</v>
      </c>
      <c r="AQ244" s="5">
        <v>0</v>
      </c>
      <c r="AR244" s="8">
        <f t="shared" si="729"/>
        <v>0</v>
      </c>
      <c r="AS244" s="6">
        <v>0</v>
      </c>
      <c r="AT244" s="5">
        <v>0</v>
      </c>
      <c r="AU244" s="8">
        <f t="shared" si="730"/>
        <v>0</v>
      </c>
      <c r="AV244" s="6">
        <v>0</v>
      </c>
      <c r="AW244" s="5">
        <v>0</v>
      </c>
      <c r="AX244" s="8">
        <f t="shared" si="731"/>
        <v>0</v>
      </c>
      <c r="AY244" s="6">
        <v>0</v>
      </c>
      <c r="AZ244" s="5">
        <v>0</v>
      </c>
      <c r="BA244" s="8">
        <f t="shared" si="732"/>
        <v>0</v>
      </c>
      <c r="BB244" s="70">
        <v>8.6499999999999994E-2</v>
      </c>
      <c r="BC244" s="5">
        <v>2.222</v>
      </c>
      <c r="BD244" s="8">
        <f t="shared" si="733"/>
        <v>25687.861271676302</v>
      </c>
      <c r="BE244" s="6">
        <v>0</v>
      </c>
      <c r="BF244" s="5">
        <v>0</v>
      </c>
      <c r="BG244" s="8">
        <f t="shared" si="734"/>
        <v>0</v>
      </c>
      <c r="BH244" s="6">
        <v>0</v>
      </c>
      <c r="BI244" s="5">
        <v>0</v>
      </c>
      <c r="BJ244" s="8">
        <f t="shared" si="735"/>
        <v>0</v>
      </c>
      <c r="BK244" s="6">
        <v>0</v>
      </c>
      <c r="BL244" s="5">
        <v>0</v>
      </c>
      <c r="BM244" s="8">
        <f t="shared" si="736"/>
        <v>0</v>
      </c>
      <c r="BN244" s="6">
        <v>0</v>
      </c>
      <c r="BO244" s="5">
        <v>0</v>
      </c>
      <c r="BP244" s="8">
        <f t="shared" si="737"/>
        <v>0</v>
      </c>
      <c r="BQ244" s="6">
        <v>0</v>
      </c>
      <c r="BR244" s="5">
        <v>0</v>
      </c>
      <c r="BS244" s="8">
        <f t="shared" si="738"/>
        <v>0</v>
      </c>
      <c r="BT244" s="6">
        <v>0</v>
      </c>
      <c r="BU244" s="5">
        <v>0</v>
      </c>
      <c r="BV244" s="8">
        <f t="shared" si="739"/>
        <v>0</v>
      </c>
      <c r="BW244" s="6">
        <v>0</v>
      </c>
      <c r="BX244" s="5">
        <v>0</v>
      </c>
      <c r="BY244" s="8">
        <f t="shared" si="740"/>
        <v>0</v>
      </c>
      <c r="BZ244" s="70">
        <v>13.571200000000001</v>
      </c>
      <c r="CA244" s="5">
        <v>318.32</v>
      </c>
      <c r="CB244" s="8">
        <f t="shared" si="741"/>
        <v>23455.552935628388</v>
      </c>
      <c r="CC244" s="6">
        <v>0</v>
      </c>
      <c r="CD244" s="5">
        <v>0</v>
      </c>
      <c r="CE244" s="8">
        <f t="shared" si="742"/>
        <v>0</v>
      </c>
      <c r="CF244" s="6">
        <v>0</v>
      </c>
      <c r="CG244" s="5">
        <v>0</v>
      </c>
      <c r="CH244" s="8">
        <f t="shared" si="743"/>
        <v>0</v>
      </c>
      <c r="CI244" s="6">
        <v>0</v>
      </c>
      <c r="CJ244" s="5">
        <v>0</v>
      </c>
      <c r="CK244" s="8">
        <f t="shared" si="744"/>
        <v>0</v>
      </c>
      <c r="CL244" s="6">
        <v>0</v>
      </c>
      <c r="CM244" s="5">
        <v>0</v>
      </c>
      <c r="CN244" s="8">
        <f t="shared" si="745"/>
        <v>0</v>
      </c>
      <c r="CO244" s="6">
        <v>0</v>
      </c>
      <c r="CP244" s="5">
        <v>0</v>
      </c>
      <c r="CQ244" s="8">
        <f t="shared" si="746"/>
        <v>0</v>
      </c>
      <c r="CR244" s="6">
        <v>0</v>
      </c>
      <c r="CS244" s="5">
        <v>0</v>
      </c>
      <c r="CT244" s="8">
        <f t="shared" si="747"/>
        <v>0</v>
      </c>
      <c r="CU244" s="6">
        <v>0</v>
      </c>
      <c r="CV244" s="5">
        <v>0</v>
      </c>
      <c r="CW244" s="8">
        <f t="shared" si="748"/>
        <v>0</v>
      </c>
      <c r="CX244" s="6">
        <v>0</v>
      </c>
      <c r="CY244" s="5">
        <v>0</v>
      </c>
      <c r="CZ244" s="8">
        <f t="shared" si="749"/>
        <v>0</v>
      </c>
      <c r="DA244" s="6">
        <v>0</v>
      </c>
      <c r="DB244" s="5">
        <v>0</v>
      </c>
      <c r="DC244" s="8">
        <f t="shared" si="750"/>
        <v>0</v>
      </c>
      <c r="DD244" s="6">
        <v>0</v>
      </c>
      <c r="DE244" s="5">
        <v>0</v>
      </c>
      <c r="DF244" s="8">
        <f t="shared" si="751"/>
        <v>0</v>
      </c>
      <c r="DG244" s="6">
        <v>0</v>
      </c>
      <c r="DH244" s="5">
        <v>0</v>
      </c>
      <c r="DI244" s="8">
        <f t="shared" si="752"/>
        <v>0</v>
      </c>
      <c r="DJ244" s="6">
        <v>0</v>
      </c>
      <c r="DK244" s="5">
        <v>0</v>
      </c>
      <c r="DL244" s="8">
        <f t="shared" si="753"/>
        <v>0</v>
      </c>
      <c r="DM244" s="6">
        <v>0</v>
      </c>
      <c r="DN244" s="5">
        <v>0</v>
      </c>
      <c r="DO244" s="8">
        <f t="shared" si="754"/>
        <v>0</v>
      </c>
      <c r="DP244" s="6">
        <v>0</v>
      </c>
      <c r="DQ244" s="5">
        <v>0</v>
      </c>
      <c r="DR244" s="8">
        <f t="shared" si="755"/>
        <v>0</v>
      </c>
      <c r="DS244" s="70">
        <v>31</v>
      </c>
      <c r="DT244" s="5">
        <v>678.90099999999995</v>
      </c>
      <c r="DU244" s="8">
        <f t="shared" si="756"/>
        <v>21900.032258064512</v>
      </c>
      <c r="DV244" s="70">
        <v>317.27999999999997</v>
      </c>
      <c r="DW244" s="5">
        <v>5431.0230000000001</v>
      </c>
      <c r="DX244" s="8">
        <f t="shared" si="757"/>
        <v>17117.445158850227</v>
      </c>
      <c r="DY244" s="13">
        <f t="shared" si="761"/>
        <v>431.93331000000001</v>
      </c>
      <c r="DZ244" s="8">
        <f t="shared" ca="1" si="760"/>
        <v>8281.2250000000004</v>
      </c>
    </row>
    <row r="245" spans="1:130" ht="15" customHeight="1" x14ac:dyDescent="0.3">
      <c r="A245" s="54">
        <v>2024</v>
      </c>
      <c r="B245" s="55" t="s">
        <v>7</v>
      </c>
      <c r="C245" s="6">
        <v>0</v>
      </c>
      <c r="D245" s="5">
        <v>0</v>
      </c>
      <c r="E245" s="8">
        <f t="shared" si="762"/>
        <v>0</v>
      </c>
      <c r="F245" s="6">
        <v>0</v>
      </c>
      <c r="G245" s="5">
        <v>0</v>
      </c>
      <c r="H245" s="8">
        <f t="shared" si="717"/>
        <v>0</v>
      </c>
      <c r="I245" s="6">
        <v>0</v>
      </c>
      <c r="J245" s="5">
        <v>0</v>
      </c>
      <c r="K245" s="8">
        <f t="shared" si="718"/>
        <v>0</v>
      </c>
      <c r="L245" s="70">
        <v>106.09756</v>
      </c>
      <c r="M245" s="5">
        <v>2623.788</v>
      </c>
      <c r="N245" s="8">
        <f t="shared" si="719"/>
        <v>24729.956089470859</v>
      </c>
      <c r="O245" s="6">
        <v>0</v>
      </c>
      <c r="P245" s="5">
        <v>0</v>
      </c>
      <c r="Q245" s="8">
        <f t="shared" si="720"/>
        <v>0</v>
      </c>
      <c r="R245" s="6">
        <v>0</v>
      </c>
      <c r="S245" s="5">
        <v>0</v>
      </c>
      <c r="T245" s="8">
        <f t="shared" si="721"/>
        <v>0</v>
      </c>
      <c r="U245" s="6">
        <v>0</v>
      </c>
      <c r="V245" s="5">
        <v>0</v>
      </c>
      <c r="W245" s="8">
        <f t="shared" si="722"/>
        <v>0</v>
      </c>
      <c r="X245" s="6">
        <v>0</v>
      </c>
      <c r="Y245" s="5">
        <v>0</v>
      </c>
      <c r="Z245" s="8">
        <f t="shared" si="723"/>
        <v>0</v>
      </c>
      <c r="AA245" s="70">
        <v>20.608000000000001</v>
      </c>
      <c r="AB245" s="5">
        <v>508.89100000000002</v>
      </c>
      <c r="AC245" s="8">
        <f t="shared" si="724"/>
        <v>24693.856754658384</v>
      </c>
      <c r="AD245" s="6">
        <v>0</v>
      </c>
      <c r="AE245" s="5">
        <v>0</v>
      </c>
      <c r="AF245" s="8">
        <f t="shared" si="725"/>
        <v>0</v>
      </c>
      <c r="AG245" s="6">
        <v>0</v>
      </c>
      <c r="AH245" s="5">
        <v>0</v>
      </c>
      <c r="AI245" s="8">
        <f t="shared" si="726"/>
        <v>0</v>
      </c>
      <c r="AJ245" s="70">
        <v>1.47834</v>
      </c>
      <c r="AK245" s="5">
        <v>65.8</v>
      </c>
      <c r="AL245" s="8">
        <f t="shared" si="727"/>
        <v>44509.382144838128</v>
      </c>
      <c r="AM245" s="6">
        <v>0</v>
      </c>
      <c r="AN245" s="5">
        <v>0</v>
      </c>
      <c r="AO245" s="8">
        <f t="shared" si="728"/>
        <v>0</v>
      </c>
      <c r="AP245" s="6">
        <v>0</v>
      </c>
      <c r="AQ245" s="5">
        <v>0</v>
      </c>
      <c r="AR245" s="8">
        <f t="shared" si="729"/>
        <v>0</v>
      </c>
      <c r="AS245" s="6">
        <v>0</v>
      </c>
      <c r="AT245" s="5">
        <v>0</v>
      </c>
      <c r="AU245" s="8">
        <f t="shared" si="730"/>
        <v>0</v>
      </c>
      <c r="AV245" s="6">
        <v>0</v>
      </c>
      <c r="AW245" s="5">
        <v>0</v>
      </c>
      <c r="AX245" s="8">
        <f t="shared" si="731"/>
        <v>0</v>
      </c>
      <c r="AY245" s="6">
        <v>0</v>
      </c>
      <c r="AZ245" s="5">
        <v>0</v>
      </c>
      <c r="BA245" s="8">
        <f t="shared" si="732"/>
        <v>0</v>
      </c>
      <c r="BB245" s="70">
        <v>1.2999999999999999E-2</v>
      </c>
      <c r="BC245" s="5">
        <v>0.92400000000000004</v>
      </c>
      <c r="BD245" s="8">
        <f t="shared" si="733"/>
        <v>71076.923076923078</v>
      </c>
      <c r="BE245" s="6">
        <v>0</v>
      </c>
      <c r="BF245" s="5">
        <v>0</v>
      </c>
      <c r="BG245" s="8">
        <f t="shared" si="734"/>
        <v>0</v>
      </c>
      <c r="BH245" s="6">
        <v>0</v>
      </c>
      <c r="BI245" s="5">
        <v>0</v>
      </c>
      <c r="BJ245" s="8">
        <f t="shared" si="735"/>
        <v>0</v>
      </c>
      <c r="BK245" s="6">
        <v>0</v>
      </c>
      <c r="BL245" s="5">
        <v>0</v>
      </c>
      <c r="BM245" s="8">
        <f t="shared" si="736"/>
        <v>0</v>
      </c>
      <c r="BN245" s="6">
        <v>0</v>
      </c>
      <c r="BO245" s="5">
        <v>0</v>
      </c>
      <c r="BP245" s="8">
        <f t="shared" si="737"/>
        <v>0</v>
      </c>
      <c r="BQ245" s="6">
        <v>0</v>
      </c>
      <c r="BR245" s="5">
        <v>0</v>
      </c>
      <c r="BS245" s="8">
        <f t="shared" si="738"/>
        <v>0</v>
      </c>
      <c r="BT245" s="6">
        <v>0</v>
      </c>
      <c r="BU245" s="5">
        <v>0</v>
      </c>
      <c r="BV245" s="8">
        <f t="shared" si="739"/>
        <v>0</v>
      </c>
      <c r="BW245" s="6">
        <v>0</v>
      </c>
      <c r="BX245" s="5">
        <v>0</v>
      </c>
      <c r="BY245" s="8">
        <f t="shared" si="740"/>
        <v>0</v>
      </c>
      <c r="BZ245" s="70">
        <v>2.58</v>
      </c>
      <c r="CA245" s="5">
        <v>70.95</v>
      </c>
      <c r="CB245" s="8">
        <f t="shared" si="741"/>
        <v>27500</v>
      </c>
      <c r="CC245" s="6">
        <v>0</v>
      </c>
      <c r="CD245" s="5">
        <v>0</v>
      </c>
      <c r="CE245" s="8">
        <f t="shared" si="742"/>
        <v>0</v>
      </c>
      <c r="CF245" s="6">
        <v>0</v>
      </c>
      <c r="CG245" s="5">
        <v>0</v>
      </c>
      <c r="CH245" s="8">
        <f t="shared" si="743"/>
        <v>0</v>
      </c>
      <c r="CI245" s="6">
        <v>0</v>
      </c>
      <c r="CJ245" s="5">
        <v>0</v>
      </c>
      <c r="CK245" s="8">
        <f t="shared" si="744"/>
        <v>0</v>
      </c>
      <c r="CL245" s="70">
        <v>4.3279999999999999E-2</v>
      </c>
      <c r="CM245" s="5">
        <v>2.6320000000000001</v>
      </c>
      <c r="CN245" s="8">
        <f t="shared" si="745"/>
        <v>60813.308687615528</v>
      </c>
      <c r="CO245" s="6">
        <v>0</v>
      </c>
      <c r="CP245" s="5">
        <v>0</v>
      </c>
      <c r="CQ245" s="8">
        <f t="shared" si="746"/>
        <v>0</v>
      </c>
      <c r="CR245" s="6">
        <v>0</v>
      </c>
      <c r="CS245" s="5">
        <v>0</v>
      </c>
      <c r="CT245" s="8">
        <f t="shared" si="747"/>
        <v>0</v>
      </c>
      <c r="CU245" s="6">
        <v>0</v>
      </c>
      <c r="CV245" s="5">
        <v>0</v>
      </c>
      <c r="CW245" s="8">
        <f t="shared" si="748"/>
        <v>0</v>
      </c>
      <c r="CX245" s="6">
        <v>0</v>
      </c>
      <c r="CY245" s="5">
        <v>0</v>
      </c>
      <c r="CZ245" s="8">
        <f t="shared" si="749"/>
        <v>0</v>
      </c>
      <c r="DA245" s="6">
        <v>0</v>
      </c>
      <c r="DB245" s="5">
        <v>0</v>
      </c>
      <c r="DC245" s="8">
        <f t="shared" si="750"/>
        <v>0</v>
      </c>
      <c r="DD245" s="6">
        <v>0</v>
      </c>
      <c r="DE245" s="5">
        <v>0</v>
      </c>
      <c r="DF245" s="8">
        <f t="shared" si="751"/>
        <v>0</v>
      </c>
      <c r="DG245" s="6">
        <v>0</v>
      </c>
      <c r="DH245" s="5">
        <v>0</v>
      </c>
      <c r="DI245" s="8">
        <f t="shared" si="752"/>
        <v>0</v>
      </c>
      <c r="DJ245" s="6">
        <v>0</v>
      </c>
      <c r="DK245" s="5">
        <v>0</v>
      </c>
      <c r="DL245" s="8">
        <f t="shared" si="753"/>
        <v>0</v>
      </c>
      <c r="DM245" s="6">
        <v>0</v>
      </c>
      <c r="DN245" s="5">
        <v>0</v>
      </c>
      <c r="DO245" s="8">
        <f t="shared" si="754"/>
        <v>0</v>
      </c>
      <c r="DP245" s="6">
        <v>0</v>
      </c>
      <c r="DQ245" s="5">
        <v>0</v>
      </c>
      <c r="DR245" s="8">
        <f t="shared" si="755"/>
        <v>0</v>
      </c>
      <c r="DS245" s="70">
        <v>29</v>
      </c>
      <c r="DT245" s="5">
        <v>744.50800000000004</v>
      </c>
      <c r="DU245" s="8">
        <f t="shared" si="756"/>
        <v>25672.689655172417</v>
      </c>
      <c r="DV245" s="70">
        <v>120.655</v>
      </c>
      <c r="DW245" s="5">
        <v>2048.268</v>
      </c>
      <c r="DX245" s="8">
        <f t="shared" si="757"/>
        <v>16976.238034064067</v>
      </c>
      <c r="DY245" s="13">
        <f t="shared" si="761"/>
        <v>280.47518000000002</v>
      </c>
      <c r="DZ245" s="8">
        <f t="shared" ca="1" si="760"/>
        <v>6065.7610000000004</v>
      </c>
    </row>
    <row r="246" spans="1:130" ht="15" customHeight="1" x14ac:dyDescent="0.3">
      <c r="A246" s="54">
        <v>2024</v>
      </c>
      <c r="B246" s="55" t="s">
        <v>8</v>
      </c>
      <c r="C246" s="6">
        <v>0</v>
      </c>
      <c r="D246" s="5">
        <v>0</v>
      </c>
      <c r="E246" s="8">
        <f t="shared" si="762"/>
        <v>0</v>
      </c>
      <c r="F246" s="6">
        <v>0</v>
      </c>
      <c r="G246" s="5">
        <v>0</v>
      </c>
      <c r="H246" s="8">
        <f t="shared" si="717"/>
        <v>0</v>
      </c>
      <c r="I246" s="6">
        <v>0</v>
      </c>
      <c r="J246" s="5">
        <v>0</v>
      </c>
      <c r="K246" s="8">
        <f t="shared" si="718"/>
        <v>0</v>
      </c>
      <c r="L246" s="70">
        <v>28.429169999999999</v>
      </c>
      <c r="M246" s="5">
        <v>747.85799999999995</v>
      </c>
      <c r="N246" s="8">
        <f t="shared" si="719"/>
        <v>26306.008933781744</v>
      </c>
      <c r="O246" s="6">
        <v>0</v>
      </c>
      <c r="P246" s="5">
        <v>0</v>
      </c>
      <c r="Q246" s="8">
        <f t="shared" si="720"/>
        <v>0</v>
      </c>
      <c r="R246" s="70">
        <v>0.02</v>
      </c>
      <c r="S246" s="5">
        <v>3.2</v>
      </c>
      <c r="T246" s="8">
        <f t="shared" si="721"/>
        <v>160000</v>
      </c>
      <c r="U246" s="6">
        <v>0</v>
      </c>
      <c r="V246" s="5">
        <v>0</v>
      </c>
      <c r="W246" s="8">
        <f t="shared" si="722"/>
        <v>0</v>
      </c>
      <c r="X246" s="6">
        <v>0</v>
      </c>
      <c r="Y246" s="5">
        <v>0</v>
      </c>
      <c r="Z246" s="8">
        <f t="shared" si="723"/>
        <v>0</v>
      </c>
      <c r="AA246" s="70">
        <v>7.1</v>
      </c>
      <c r="AB246" s="5">
        <v>208.33</v>
      </c>
      <c r="AC246" s="8">
        <f t="shared" si="724"/>
        <v>29342.253521126764</v>
      </c>
      <c r="AD246" s="6">
        <v>0</v>
      </c>
      <c r="AE246" s="5">
        <v>0</v>
      </c>
      <c r="AF246" s="8">
        <f t="shared" si="725"/>
        <v>0</v>
      </c>
      <c r="AG246" s="6">
        <v>0</v>
      </c>
      <c r="AH246" s="5">
        <v>0</v>
      </c>
      <c r="AI246" s="8">
        <f t="shared" si="726"/>
        <v>0</v>
      </c>
      <c r="AJ246" s="6">
        <v>0</v>
      </c>
      <c r="AK246" s="5">
        <v>0</v>
      </c>
      <c r="AL246" s="8">
        <f t="shared" si="727"/>
        <v>0</v>
      </c>
      <c r="AM246" s="6">
        <v>0</v>
      </c>
      <c r="AN246" s="5">
        <v>0</v>
      </c>
      <c r="AO246" s="8">
        <f t="shared" si="728"/>
        <v>0</v>
      </c>
      <c r="AP246" s="6">
        <v>0</v>
      </c>
      <c r="AQ246" s="5">
        <v>0</v>
      </c>
      <c r="AR246" s="8">
        <f t="shared" si="729"/>
        <v>0</v>
      </c>
      <c r="AS246" s="6">
        <v>0</v>
      </c>
      <c r="AT246" s="5">
        <v>0</v>
      </c>
      <c r="AU246" s="8">
        <f t="shared" si="730"/>
        <v>0</v>
      </c>
      <c r="AV246" s="6">
        <v>0</v>
      </c>
      <c r="AW246" s="5">
        <v>0</v>
      </c>
      <c r="AX246" s="8">
        <f t="shared" si="731"/>
        <v>0</v>
      </c>
      <c r="AY246" s="6">
        <v>0</v>
      </c>
      <c r="AZ246" s="5">
        <v>0</v>
      </c>
      <c r="BA246" s="8">
        <f t="shared" si="732"/>
        <v>0</v>
      </c>
      <c r="BB246" s="70">
        <v>1.1065</v>
      </c>
      <c r="BC246" s="5">
        <v>21.484999999999999</v>
      </c>
      <c r="BD246" s="8">
        <f t="shared" si="733"/>
        <v>19417.080885675554</v>
      </c>
      <c r="BE246" s="6">
        <v>0</v>
      </c>
      <c r="BF246" s="5">
        <v>0</v>
      </c>
      <c r="BG246" s="8">
        <f t="shared" si="734"/>
        <v>0</v>
      </c>
      <c r="BH246" s="6">
        <v>0</v>
      </c>
      <c r="BI246" s="5">
        <v>0</v>
      </c>
      <c r="BJ246" s="8">
        <f t="shared" si="735"/>
        <v>0</v>
      </c>
      <c r="BK246" s="6">
        <v>0</v>
      </c>
      <c r="BL246" s="5">
        <v>0</v>
      </c>
      <c r="BM246" s="8">
        <f t="shared" si="736"/>
        <v>0</v>
      </c>
      <c r="BN246" s="6">
        <v>0</v>
      </c>
      <c r="BO246" s="5">
        <v>0</v>
      </c>
      <c r="BP246" s="8">
        <f t="shared" si="737"/>
        <v>0</v>
      </c>
      <c r="BQ246" s="6">
        <v>0</v>
      </c>
      <c r="BR246" s="5">
        <v>0</v>
      </c>
      <c r="BS246" s="8">
        <f t="shared" si="738"/>
        <v>0</v>
      </c>
      <c r="BT246" s="6">
        <v>0</v>
      </c>
      <c r="BU246" s="5">
        <v>0</v>
      </c>
      <c r="BV246" s="8">
        <f t="shared" si="739"/>
        <v>0</v>
      </c>
      <c r="BW246" s="6">
        <v>0</v>
      </c>
      <c r="BX246" s="5">
        <v>0</v>
      </c>
      <c r="BY246" s="8">
        <f t="shared" si="740"/>
        <v>0</v>
      </c>
      <c r="BZ246" s="70">
        <v>1.54</v>
      </c>
      <c r="CA246" s="5">
        <v>39.962000000000003</v>
      </c>
      <c r="CB246" s="8">
        <f t="shared" si="741"/>
        <v>25949.350649350654</v>
      </c>
      <c r="CC246" s="6">
        <v>0</v>
      </c>
      <c r="CD246" s="5">
        <v>0</v>
      </c>
      <c r="CE246" s="8">
        <f t="shared" si="742"/>
        <v>0</v>
      </c>
      <c r="CF246" s="6">
        <v>0</v>
      </c>
      <c r="CG246" s="5">
        <v>0</v>
      </c>
      <c r="CH246" s="8">
        <f t="shared" si="743"/>
        <v>0</v>
      </c>
      <c r="CI246" s="6">
        <v>0</v>
      </c>
      <c r="CJ246" s="5">
        <v>0</v>
      </c>
      <c r="CK246" s="8">
        <f t="shared" si="744"/>
        <v>0</v>
      </c>
      <c r="CL246" s="70">
        <v>4.5190000000000001E-2</v>
      </c>
      <c r="CM246" s="5">
        <v>2.6320000000000001</v>
      </c>
      <c r="CN246" s="8">
        <f t="shared" si="745"/>
        <v>58242.974109316223</v>
      </c>
      <c r="CO246" s="6">
        <v>0</v>
      </c>
      <c r="CP246" s="5">
        <v>0</v>
      </c>
      <c r="CQ246" s="8">
        <f t="shared" si="746"/>
        <v>0</v>
      </c>
      <c r="CR246" s="6">
        <v>0</v>
      </c>
      <c r="CS246" s="5">
        <v>0</v>
      </c>
      <c r="CT246" s="8">
        <f t="shared" si="747"/>
        <v>0</v>
      </c>
      <c r="CU246" s="6">
        <v>0</v>
      </c>
      <c r="CV246" s="5">
        <v>0</v>
      </c>
      <c r="CW246" s="8">
        <f t="shared" si="748"/>
        <v>0</v>
      </c>
      <c r="CX246" s="6">
        <v>0</v>
      </c>
      <c r="CY246" s="5">
        <v>0</v>
      </c>
      <c r="CZ246" s="8">
        <f t="shared" si="749"/>
        <v>0</v>
      </c>
      <c r="DA246" s="6">
        <v>0</v>
      </c>
      <c r="DB246" s="5">
        <v>0</v>
      </c>
      <c r="DC246" s="8">
        <f t="shared" si="750"/>
        <v>0</v>
      </c>
      <c r="DD246" s="6">
        <v>0</v>
      </c>
      <c r="DE246" s="5">
        <v>0</v>
      </c>
      <c r="DF246" s="8">
        <f t="shared" si="751"/>
        <v>0</v>
      </c>
      <c r="DG246" s="6">
        <v>0</v>
      </c>
      <c r="DH246" s="5">
        <v>0</v>
      </c>
      <c r="DI246" s="8">
        <f t="shared" si="752"/>
        <v>0</v>
      </c>
      <c r="DJ246" s="6">
        <v>0</v>
      </c>
      <c r="DK246" s="5">
        <v>0</v>
      </c>
      <c r="DL246" s="8">
        <f t="shared" si="753"/>
        <v>0</v>
      </c>
      <c r="DM246" s="6">
        <v>0</v>
      </c>
      <c r="DN246" s="5">
        <v>0</v>
      </c>
      <c r="DO246" s="8">
        <f t="shared" si="754"/>
        <v>0</v>
      </c>
      <c r="DP246" s="6">
        <v>0</v>
      </c>
      <c r="DQ246" s="5">
        <v>0</v>
      </c>
      <c r="DR246" s="8">
        <f t="shared" si="755"/>
        <v>0</v>
      </c>
      <c r="DS246" s="70">
        <v>33.450000000000003</v>
      </c>
      <c r="DT246" s="5">
        <v>791.01800000000003</v>
      </c>
      <c r="DU246" s="8">
        <f t="shared" si="756"/>
        <v>23647.772795216741</v>
      </c>
      <c r="DV246" s="70">
        <v>154.71811</v>
      </c>
      <c r="DW246" s="5">
        <v>2568.8249999999998</v>
      </c>
      <c r="DX246" s="8">
        <f t="shared" si="757"/>
        <v>16603.259954506942</v>
      </c>
      <c r="DY246" s="13">
        <f t="shared" si="761"/>
        <v>226.40896999999998</v>
      </c>
      <c r="DZ246" s="8">
        <f t="shared" ca="1" si="760"/>
        <v>4383.3099999999995</v>
      </c>
    </row>
    <row r="247" spans="1:130" ht="15" customHeight="1" x14ac:dyDescent="0.3">
      <c r="A247" s="54">
        <v>2024</v>
      </c>
      <c r="B247" s="55" t="s">
        <v>9</v>
      </c>
      <c r="C247" s="6">
        <v>0</v>
      </c>
      <c r="D247" s="5">
        <v>0</v>
      </c>
      <c r="E247" s="8">
        <f t="shared" si="762"/>
        <v>0</v>
      </c>
      <c r="F247" s="6">
        <v>0</v>
      </c>
      <c r="G247" s="5">
        <v>0</v>
      </c>
      <c r="H247" s="8">
        <f t="shared" si="717"/>
        <v>0</v>
      </c>
      <c r="I247" s="6">
        <v>0</v>
      </c>
      <c r="J247" s="5">
        <v>0</v>
      </c>
      <c r="K247" s="8">
        <f t="shared" si="718"/>
        <v>0</v>
      </c>
      <c r="L247" s="6">
        <v>0</v>
      </c>
      <c r="M247" s="5">
        <v>0</v>
      </c>
      <c r="N247" s="8">
        <f t="shared" si="719"/>
        <v>0</v>
      </c>
      <c r="O247" s="6">
        <v>0</v>
      </c>
      <c r="P247" s="5">
        <v>0</v>
      </c>
      <c r="Q247" s="8">
        <f t="shared" si="720"/>
        <v>0</v>
      </c>
      <c r="R247" s="6">
        <v>0</v>
      </c>
      <c r="S247" s="5">
        <v>0</v>
      </c>
      <c r="T247" s="8">
        <f t="shared" si="721"/>
        <v>0</v>
      </c>
      <c r="U247" s="6">
        <v>0</v>
      </c>
      <c r="V247" s="5">
        <v>0</v>
      </c>
      <c r="W247" s="8">
        <f t="shared" si="722"/>
        <v>0</v>
      </c>
      <c r="X247" s="6">
        <v>0</v>
      </c>
      <c r="Y247" s="5">
        <v>0</v>
      </c>
      <c r="Z247" s="8">
        <f t="shared" si="723"/>
        <v>0</v>
      </c>
      <c r="AA247" s="6">
        <v>0</v>
      </c>
      <c r="AB247" s="5">
        <v>0</v>
      </c>
      <c r="AC247" s="8">
        <f t="shared" si="724"/>
        <v>0</v>
      </c>
      <c r="AD247" s="6">
        <v>0</v>
      </c>
      <c r="AE247" s="5">
        <v>0</v>
      </c>
      <c r="AF247" s="8">
        <f t="shared" si="725"/>
        <v>0</v>
      </c>
      <c r="AG247" s="6">
        <v>0</v>
      </c>
      <c r="AH247" s="5">
        <v>0</v>
      </c>
      <c r="AI247" s="8">
        <f t="shared" si="726"/>
        <v>0</v>
      </c>
      <c r="AJ247" s="6">
        <v>0</v>
      </c>
      <c r="AK247" s="5">
        <v>0</v>
      </c>
      <c r="AL247" s="8">
        <f t="shared" si="727"/>
        <v>0</v>
      </c>
      <c r="AM247" s="6">
        <v>0</v>
      </c>
      <c r="AN247" s="5">
        <v>0</v>
      </c>
      <c r="AO247" s="8">
        <f t="shared" si="728"/>
        <v>0</v>
      </c>
      <c r="AP247" s="6">
        <v>0</v>
      </c>
      <c r="AQ247" s="5">
        <v>0</v>
      </c>
      <c r="AR247" s="8">
        <f t="shared" si="729"/>
        <v>0</v>
      </c>
      <c r="AS247" s="6">
        <v>0</v>
      </c>
      <c r="AT247" s="5">
        <v>0</v>
      </c>
      <c r="AU247" s="8">
        <f t="shared" si="730"/>
        <v>0</v>
      </c>
      <c r="AV247" s="6">
        <v>0</v>
      </c>
      <c r="AW247" s="5">
        <v>0</v>
      </c>
      <c r="AX247" s="8">
        <f t="shared" si="731"/>
        <v>0</v>
      </c>
      <c r="AY247" s="6">
        <v>0</v>
      </c>
      <c r="AZ247" s="5">
        <v>0</v>
      </c>
      <c r="BA247" s="8">
        <f t="shared" si="732"/>
        <v>0</v>
      </c>
      <c r="BB247" s="6">
        <v>0</v>
      </c>
      <c r="BC247" s="5">
        <v>0</v>
      </c>
      <c r="BD247" s="8">
        <f t="shared" si="733"/>
        <v>0</v>
      </c>
      <c r="BE247" s="6">
        <v>0</v>
      </c>
      <c r="BF247" s="5">
        <v>0</v>
      </c>
      <c r="BG247" s="8">
        <f t="shared" si="734"/>
        <v>0</v>
      </c>
      <c r="BH247" s="6">
        <v>0</v>
      </c>
      <c r="BI247" s="5">
        <v>0</v>
      </c>
      <c r="BJ247" s="8">
        <f t="shared" si="735"/>
        <v>0</v>
      </c>
      <c r="BK247" s="6">
        <v>0</v>
      </c>
      <c r="BL247" s="5">
        <v>0</v>
      </c>
      <c r="BM247" s="8">
        <f t="shared" si="736"/>
        <v>0</v>
      </c>
      <c r="BN247" s="6">
        <v>0</v>
      </c>
      <c r="BO247" s="5">
        <v>0</v>
      </c>
      <c r="BP247" s="8">
        <f t="shared" si="737"/>
        <v>0</v>
      </c>
      <c r="BQ247" s="6">
        <v>0</v>
      </c>
      <c r="BR247" s="5">
        <v>0</v>
      </c>
      <c r="BS247" s="8">
        <f t="shared" si="738"/>
        <v>0</v>
      </c>
      <c r="BT247" s="6">
        <v>0</v>
      </c>
      <c r="BU247" s="5">
        <v>0</v>
      </c>
      <c r="BV247" s="8">
        <f t="shared" si="739"/>
        <v>0</v>
      </c>
      <c r="BW247" s="6">
        <v>0</v>
      </c>
      <c r="BX247" s="5">
        <v>0</v>
      </c>
      <c r="BY247" s="8">
        <f t="shared" si="740"/>
        <v>0</v>
      </c>
      <c r="BZ247" s="6">
        <v>0</v>
      </c>
      <c r="CA247" s="5">
        <v>0</v>
      </c>
      <c r="CB247" s="8">
        <f t="shared" si="741"/>
        <v>0</v>
      </c>
      <c r="CC247" s="6">
        <v>0</v>
      </c>
      <c r="CD247" s="5">
        <v>0</v>
      </c>
      <c r="CE247" s="8">
        <f t="shared" si="742"/>
        <v>0</v>
      </c>
      <c r="CF247" s="6">
        <v>0</v>
      </c>
      <c r="CG247" s="5">
        <v>0</v>
      </c>
      <c r="CH247" s="8">
        <f t="shared" si="743"/>
        <v>0</v>
      </c>
      <c r="CI247" s="6">
        <v>0</v>
      </c>
      <c r="CJ247" s="5">
        <v>0</v>
      </c>
      <c r="CK247" s="8">
        <f t="shared" si="744"/>
        <v>0</v>
      </c>
      <c r="CL247" s="6">
        <v>0</v>
      </c>
      <c r="CM247" s="5">
        <v>0</v>
      </c>
      <c r="CN247" s="8">
        <f t="shared" si="745"/>
        <v>0</v>
      </c>
      <c r="CO247" s="6">
        <v>0</v>
      </c>
      <c r="CP247" s="5">
        <v>0</v>
      </c>
      <c r="CQ247" s="8">
        <f t="shared" si="746"/>
        <v>0</v>
      </c>
      <c r="CR247" s="6">
        <v>0</v>
      </c>
      <c r="CS247" s="5">
        <v>0</v>
      </c>
      <c r="CT247" s="8">
        <f t="shared" si="747"/>
        <v>0</v>
      </c>
      <c r="CU247" s="6">
        <v>0</v>
      </c>
      <c r="CV247" s="5">
        <v>0</v>
      </c>
      <c r="CW247" s="8">
        <f t="shared" si="748"/>
        <v>0</v>
      </c>
      <c r="CX247" s="6">
        <v>0</v>
      </c>
      <c r="CY247" s="5">
        <v>0</v>
      </c>
      <c r="CZ247" s="8">
        <f t="shared" si="749"/>
        <v>0</v>
      </c>
      <c r="DA247" s="6">
        <v>0</v>
      </c>
      <c r="DB247" s="5">
        <v>0</v>
      </c>
      <c r="DC247" s="8">
        <f t="shared" si="750"/>
        <v>0</v>
      </c>
      <c r="DD247" s="6">
        <v>0</v>
      </c>
      <c r="DE247" s="5">
        <v>0</v>
      </c>
      <c r="DF247" s="8">
        <f t="shared" si="751"/>
        <v>0</v>
      </c>
      <c r="DG247" s="6">
        <v>0</v>
      </c>
      <c r="DH247" s="5">
        <v>0</v>
      </c>
      <c r="DI247" s="8">
        <f t="shared" si="752"/>
        <v>0</v>
      </c>
      <c r="DJ247" s="6">
        <v>0</v>
      </c>
      <c r="DK247" s="5">
        <v>0</v>
      </c>
      <c r="DL247" s="8">
        <f t="shared" si="753"/>
        <v>0</v>
      </c>
      <c r="DM247" s="6">
        <v>0</v>
      </c>
      <c r="DN247" s="5">
        <v>0</v>
      </c>
      <c r="DO247" s="8">
        <f t="shared" si="754"/>
        <v>0</v>
      </c>
      <c r="DP247" s="6">
        <v>0</v>
      </c>
      <c r="DQ247" s="5">
        <v>0</v>
      </c>
      <c r="DR247" s="8">
        <f t="shared" si="755"/>
        <v>0</v>
      </c>
      <c r="DS247" s="6">
        <v>0</v>
      </c>
      <c r="DT247" s="5">
        <v>0</v>
      </c>
      <c r="DU247" s="8">
        <f t="shared" si="756"/>
        <v>0</v>
      </c>
      <c r="DV247" s="6">
        <v>0</v>
      </c>
      <c r="DW247" s="5">
        <v>0</v>
      </c>
      <c r="DX247" s="8">
        <f t="shared" si="757"/>
        <v>0</v>
      </c>
      <c r="DY247" s="13">
        <f t="shared" si="761"/>
        <v>0</v>
      </c>
      <c r="DZ247" s="8">
        <f t="shared" ca="1" si="760"/>
        <v>0</v>
      </c>
    </row>
    <row r="248" spans="1:130" ht="15" customHeight="1" x14ac:dyDescent="0.3">
      <c r="A248" s="54">
        <v>2024</v>
      </c>
      <c r="B248" s="55" t="s">
        <v>10</v>
      </c>
      <c r="C248" s="6">
        <v>0</v>
      </c>
      <c r="D248" s="5">
        <v>0</v>
      </c>
      <c r="E248" s="8">
        <f t="shared" si="762"/>
        <v>0</v>
      </c>
      <c r="F248" s="6">
        <v>0</v>
      </c>
      <c r="G248" s="5">
        <v>0</v>
      </c>
      <c r="H248" s="8">
        <f t="shared" si="717"/>
        <v>0</v>
      </c>
      <c r="I248" s="6">
        <v>0</v>
      </c>
      <c r="J248" s="5">
        <v>0</v>
      </c>
      <c r="K248" s="8">
        <f t="shared" si="718"/>
        <v>0</v>
      </c>
      <c r="L248" s="6">
        <v>0</v>
      </c>
      <c r="M248" s="5">
        <v>0</v>
      </c>
      <c r="N248" s="8">
        <f t="shared" si="719"/>
        <v>0</v>
      </c>
      <c r="O248" s="6">
        <v>0</v>
      </c>
      <c r="P248" s="5">
        <v>0</v>
      </c>
      <c r="Q248" s="8">
        <f t="shared" si="720"/>
        <v>0</v>
      </c>
      <c r="R248" s="6">
        <v>0</v>
      </c>
      <c r="S248" s="5">
        <v>0</v>
      </c>
      <c r="T248" s="8">
        <f t="shared" si="721"/>
        <v>0</v>
      </c>
      <c r="U248" s="6">
        <v>0</v>
      </c>
      <c r="V248" s="5">
        <v>0</v>
      </c>
      <c r="W248" s="8">
        <f t="shared" si="722"/>
        <v>0</v>
      </c>
      <c r="X248" s="6">
        <v>0</v>
      </c>
      <c r="Y248" s="5">
        <v>0</v>
      </c>
      <c r="Z248" s="8">
        <f t="shared" si="723"/>
        <v>0</v>
      </c>
      <c r="AA248" s="6">
        <v>0</v>
      </c>
      <c r="AB248" s="5">
        <v>0</v>
      </c>
      <c r="AC248" s="8">
        <f t="shared" si="724"/>
        <v>0</v>
      </c>
      <c r="AD248" s="6">
        <v>0</v>
      </c>
      <c r="AE248" s="5">
        <v>0</v>
      </c>
      <c r="AF248" s="8">
        <f t="shared" si="725"/>
        <v>0</v>
      </c>
      <c r="AG248" s="6">
        <v>0</v>
      </c>
      <c r="AH248" s="5">
        <v>0</v>
      </c>
      <c r="AI248" s="8">
        <f t="shared" si="726"/>
        <v>0</v>
      </c>
      <c r="AJ248" s="6">
        <v>0</v>
      </c>
      <c r="AK248" s="5">
        <v>0</v>
      </c>
      <c r="AL248" s="8">
        <f t="shared" si="727"/>
        <v>0</v>
      </c>
      <c r="AM248" s="6">
        <v>0</v>
      </c>
      <c r="AN248" s="5">
        <v>0</v>
      </c>
      <c r="AO248" s="8">
        <f t="shared" si="728"/>
        <v>0</v>
      </c>
      <c r="AP248" s="6">
        <v>0</v>
      </c>
      <c r="AQ248" s="5">
        <v>0</v>
      </c>
      <c r="AR248" s="8">
        <f t="shared" si="729"/>
        <v>0</v>
      </c>
      <c r="AS248" s="6">
        <v>0</v>
      </c>
      <c r="AT248" s="5">
        <v>0</v>
      </c>
      <c r="AU248" s="8">
        <f t="shared" si="730"/>
        <v>0</v>
      </c>
      <c r="AV248" s="6">
        <v>0</v>
      </c>
      <c r="AW248" s="5">
        <v>0</v>
      </c>
      <c r="AX248" s="8">
        <f t="shared" si="731"/>
        <v>0</v>
      </c>
      <c r="AY248" s="6">
        <v>0</v>
      </c>
      <c r="AZ248" s="5">
        <v>0</v>
      </c>
      <c r="BA248" s="8">
        <f t="shared" si="732"/>
        <v>0</v>
      </c>
      <c r="BB248" s="6">
        <v>0</v>
      </c>
      <c r="BC248" s="5">
        <v>0</v>
      </c>
      <c r="BD248" s="8">
        <f t="shared" si="733"/>
        <v>0</v>
      </c>
      <c r="BE248" s="6">
        <v>0</v>
      </c>
      <c r="BF248" s="5">
        <v>0</v>
      </c>
      <c r="BG248" s="8">
        <f t="shared" si="734"/>
        <v>0</v>
      </c>
      <c r="BH248" s="6">
        <v>0</v>
      </c>
      <c r="BI248" s="5">
        <v>0</v>
      </c>
      <c r="BJ248" s="8">
        <f t="shared" si="735"/>
        <v>0</v>
      </c>
      <c r="BK248" s="6">
        <v>0</v>
      </c>
      <c r="BL248" s="5">
        <v>0</v>
      </c>
      <c r="BM248" s="8">
        <f t="shared" si="736"/>
        <v>0</v>
      </c>
      <c r="BN248" s="6">
        <v>0</v>
      </c>
      <c r="BO248" s="5">
        <v>0</v>
      </c>
      <c r="BP248" s="8">
        <f t="shared" si="737"/>
        <v>0</v>
      </c>
      <c r="BQ248" s="6">
        <v>0</v>
      </c>
      <c r="BR248" s="5">
        <v>0</v>
      </c>
      <c r="BS248" s="8">
        <f t="shared" si="738"/>
        <v>0</v>
      </c>
      <c r="BT248" s="6">
        <v>0</v>
      </c>
      <c r="BU248" s="5">
        <v>0</v>
      </c>
      <c r="BV248" s="8">
        <f t="shared" si="739"/>
        <v>0</v>
      </c>
      <c r="BW248" s="6">
        <v>0</v>
      </c>
      <c r="BX248" s="5">
        <v>0</v>
      </c>
      <c r="BY248" s="8">
        <f t="shared" si="740"/>
        <v>0</v>
      </c>
      <c r="BZ248" s="6">
        <v>0</v>
      </c>
      <c r="CA248" s="5">
        <v>0</v>
      </c>
      <c r="CB248" s="8">
        <f t="shared" si="741"/>
        <v>0</v>
      </c>
      <c r="CC248" s="6">
        <v>0</v>
      </c>
      <c r="CD248" s="5">
        <v>0</v>
      </c>
      <c r="CE248" s="8">
        <f t="shared" si="742"/>
        <v>0</v>
      </c>
      <c r="CF248" s="6">
        <v>0</v>
      </c>
      <c r="CG248" s="5">
        <v>0</v>
      </c>
      <c r="CH248" s="8">
        <f t="shared" si="743"/>
        <v>0</v>
      </c>
      <c r="CI248" s="6">
        <v>0</v>
      </c>
      <c r="CJ248" s="5">
        <v>0</v>
      </c>
      <c r="CK248" s="8">
        <f t="shared" si="744"/>
        <v>0</v>
      </c>
      <c r="CL248" s="6">
        <v>0</v>
      </c>
      <c r="CM248" s="5">
        <v>0</v>
      </c>
      <c r="CN248" s="8">
        <f t="shared" si="745"/>
        <v>0</v>
      </c>
      <c r="CO248" s="6">
        <v>0</v>
      </c>
      <c r="CP248" s="5">
        <v>0</v>
      </c>
      <c r="CQ248" s="8">
        <f t="shared" si="746"/>
        <v>0</v>
      </c>
      <c r="CR248" s="6">
        <v>0</v>
      </c>
      <c r="CS248" s="5">
        <v>0</v>
      </c>
      <c r="CT248" s="8">
        <f t="shared" si="747"/>
        <v>0</v>
      </c>
      <c r="CU248" s="6">
        <v>0</v>
      </c>
      <c r="CV248" s="5">
        <v>0</v>
      </c>
      <c r="CW248" s="8">
        <f t="shared" si="748"/>
        <v>0</v>
      </c>
      <c r="CX248" s="6">
        <v>0</v>
      </c>
      <c r="CY248" s="5">
        <v>0</v>
      </c>
      <c r="CZ248" s="8">
        <f t="shared" si="749"/>
        <v>0</v>
      </c>
      <c r="DA248" s="6">
        <v>0</v>
      </c>
      <c r="DB248" s="5">
        <v>0</v>
      </c>
      <c r="DC248" s="8">
        <f t="shared" si="750"/>
        <v>0</v>
      </c>
      <c r="DD248" s="6">
        <v>0</v>
      </c>
      <c r="DE248" s="5">
        <v>0</v>
      </c>
      <c r="DF248" s="8">
        <f t="shared" si="751"/>
        <v>0</v>
      </c>
      <c r="DG248" s="6">
        <v>0</v>
      </c>
      <c r="DH248" s="5">
        <v>0</v>
      </c>
      <c r="DI248" s="8">
        <f t="shared" si="752"/>
        <v>0</v>
      </c>
      <c r="DJ248" s="6">
        <v>0</v>
      </c>
      <c r="DK248" s="5">
        <v>0</v>
      </c>
      <c r="DL248" s="8">
        <f t="shared" si="753"/>
        <v>0</v>
      </c>
      <c r="DM248" s="6">
        <v>0</v>
      </c>
      <c r="DN248" s="5">
        <v>0</v>
      </c>
      <c r="DO248" s="8">
        <f t="shared" si="754"/>
        <v>0</v>
      </c>
      <c r="DP248" s="6">
        <v>0</v>
      </c>
      <c r="DQ248" s="5">
        <v>0</v>
      </c>
      <c r="DR248" s="8">
        <f t="shared" si="755"/>
        <v>0</v>
      </c>
      <c r="DS248" s="6">
        <v>0</v>
      </c>
      <c r="DT248" s="5">
        <v>0</v>
      </c>
      <c r="DU248" s="8">
        <f t="shared" si="756"/>
        <v>0</v>
      </c>
      <c r="DV248" s="6">
        <v>0</v>
      </c>
      <c r="DW248" s="5">
        <v>0</v>
      </c>
      <c r="DX248" s="8">
        <f t="shared" si="757"/>
        <v>0</v>
      </c>
      <c r="DY248" s="13">
        <f t="shared" si="761"/>
        <v>0</v>
      </c>
      <c r="DZ248" s="8">
        <f t="shared" ca="1" si="760"/>
        <v>0</v>
      </c>
    </row>
    <row r="249" spans="1:130" ht="15" customHeight="1" x14ac:dyDescent="0.3">
      <c r="A249" s="54">
        <v>2024</v>
      </c>
      <c r="B249" s="55" t="s">
        <v>11</v>
      </c>
      <c r="C249" s="6">
        <v>0</v>
      </c>
      <c r="D249" s="5">
        <v>0</v>
      </c>
      <c r="E249" s="8">
        <f t="shared" si="762"/>
        <v>0</v>
      </c>
      <c r="F249" s="6">
        <v>0</v>
      </c>
      <c r="G249" s="5">
        <v>0</v>
      </c>
      <c r="H249" s="8">
        <f t="shared" si="717"/>
        <v>0</v>
      </c>
      <c r="I249" s="6">
        <v>0</v>
      </c>
      <c r="J249" s="5">
        <v>0</v>
      </c>
      <c r="K249" s="8">
        <f t="shared" si="718"/>
        <v>0</v>
      </c>
      <c r="L249" s="6">
        <v>0</v>
      </c>
      <c r="M249" s="5">
        <v>0</v>
      </c>
      <c r="N249" s="8">
        <f t="shared" si="719"/>
        <v>0</v>
      </c>
      <c r="O249" s="6">
        <v>0</v>
      </c>
      <c r="P249" s="5">
        <v>0</v>
      </c>
      <c r="Q249" s="8">
        <f t="shared" si="720"/>
        <v>0</v>
      </c>
      <c r="R249" s="6">
        <v>0</v>
      </c>
      <c r="S249" s="5">
        <v>0</v>
      </c>
      <c r="T249" s="8">
        <f t="shared" si="721"/>
        <v>0</v>
      </c>
      <c r="U249" s="6">
        <v>0</v>
      </c>
      <c r="V249" s="5">
        <v>0</v>
      </c>
      <c r="W249" s="8">
        <f t="shared" si="722"/>
        <v>0</v>
      </c>
      <c r="X249" s="6">
        <v>0</v>
      </c>
      <c r="Y249" s="5">
        <v>0</v>
      </c>
      <c r="Z249" s="8">
        <f t="shared" si="723"/>
        <v>0</v>
      </c>
      <c r="AA249" s="6">
        <v>0</v>
      </c>
      <c r="AB249" s="5">
        <v>0</v>
      </c>
      <c r="AC249" s="8">
        <f t="shared" si="724"/>
        <v>0</v>
      </c>
      <c r="AD249" s="6">
        <v>0</v>
      </c>
      <c r="AE249" s="5">
        <v>0</v>
      </c>
      <c r="AF249" s="8">
        <f t="shared" si="725"/>
        <v>0</v>
      </c>
      <c r="AG249" s="6">
        <v>0</v>
      </c>
      <c r="AH249" s="5">
        <v>0</v>
      </c>
      <c r="AI249" s="8">
        <f t="shared" si="726"/>
        <v>0</v>
      </c>
      <c r="AJ249" s="6">
        <v>0</v>
      </c>
      <c r="AK249" s="5">
        <v>0</v>
      </c>
      <c r="AL249" s="8">
        <f t="shared" si="727"/>
        <v>0</v>
      </c>
      <c r="AM249" s="6">
        <v>0</v>
      </c>
      <c r="AN249" s="5">
        <v>0</v>
      </c>
      <c r="AO249" s="8">
        <f t="shared" si="728"/>
        <v>0</v>
      </c>
      <c r="AP249" s="6">
        <v>0</v>
      </c>
      <c r="AQ249" s="5">
        <v>0</v>
      </c>
      <c r="AR249" s="8">
        <f t="shared" si="729"/>
        <v>0</v>
      </c>
      <c r="AS249" s="6">
        <v>0</v>
      </c>
      <c r="AT249" s="5">
        <v>0</v>
      </c>
      <c r="AU249" s="8">
        <f t="shared" si="730"/>
        <v>0</v>
      </c>
      <c r="AV249" s="6">
        <v>0</v>
      </c>
      <c r="AW249" s="5">
        <v>0</v>
      </c>
      <c r="AX249" s="8">
        <f t="shared" si="731"/>
        <v>0</v>
      </c>
      <c r="AY249" s="6">
        <v>0</v>
      </c>
      <c r="AZ249" s="5">
        <v>0</v>
      </c>
      <c r="BA249" s="8">
        <f t="shared" si="732"/>
        <v>0</v>
      </c>
      <c r="BB249" s="6">
        <v>0</v>
      </c>
      <c r="BC249" s="5">
        <v>0</v>
      </c>
      <c r="BD249" s="8">
        <f t="shared" si="733"/>
        <v>0</v>
      </c>
      <c r="BE249" s="6">
        <v>0</v>
      </c>
      <c r="BF249" s="5">
        <v>0</v>
      </c>
      <c r="BG249" s="8">
        <f t="shared" si="734"/>
        <v>0</v>
      </c>
      <c r="BH249" s="6">
        <v>0</v>
      </c>
      <c r="BI249" s="5">
        <v>0</v>
      </c>
      <c r="BJ249" s="8">
        <f t="shared" si="735"/>
        <v>0</v>
      </c>
      <c r="BK249" s="6">
        <v>0</v>
      </c>
      <c r="BL249" s="5">
        <v>0</v>
      </c>
      <c r="BM249" s="8">
        <f t="shared" si="736"/>
        <v>0</v>
      </c>
      <c r="BN249" s="6">
        <v>0</v>
      </c>
      <c r="BO249" s="5">
        <v>0</v>
      </c>
      <c r="BP249" s="8">
        <f t="shared" si="737"/>
        <v>0</v>
      </c>
      <c r="BQ249" s="6">
        <v>0</v>
      </c>
      <c r="BR249" s="5">
        <v>0</v>
      </c>
      <c r="BS249" s="8">
        <f t="shared" si="738"/>
        <v>0</v>
      </c>
      <c r="BT249" s="6">
        <v>0</v>
      </c>
      <c r="BU249" s="5">
        <v>0</v>
      </c>
      <c r="BV249" s="8">
        <f t="shared" si="739"/>
        <v>0</v>
      </c>
      <c r="BW249" s="6">
        <v>0</v>
      </c>
      <c r="BX249" s="5">
        <v>0</v>
      </c>
      <c r="BY249" s="8">
        <f t="shared" si="740"/>
        <v>0</v>
      </c>
      <c r="BZ249" s="6">
        <v>0</v>
      </c>
      <c r="CA249" s="5">
        <v>0</v>
      </c>
      <c r="CB249" s="8">
        <f t="shared" si="741"/>
        <v>0</v>
      </c>
      <c r="CC249" s="6">
        <v>0</v>
      </c>
      <c r="CD249" s="5">
        <v>0</v>
      </c>
      <c r="CE249" s="8">
        <f t="shared" si="742"/>
        <v>0</v>
      </c>
      <c r="CF249" s="6">
        <v>0</v>
      </c>
      <c r="CG249" s="5">
        <v>0</v>
      </c>
      <c r="CH249" s="8">
        <f t="shared" si="743"/>
        <v>0</v>
      </c>
      <c r="CI249" s="6">
        <v>0</v>
      </c>
      <c r="CJ249" s="5">
        <v>0</v>
      </c>
      <c r="CK249" s="8">
        <f t="shared" si="744"/>
        <v>0</v>
      </c>
      <c r="CL249" s="6">
        <v>0</v>
      </c>
      <c r="CM249" s="5">
        <v>0</v>
      </c>
      <c r="CN249" s="8">
        <f t="shared" si="745"/>
        <v>0</v>
      </c>
      <c r="CO249" s="6">
        <v>0</v>
      </c>
      <c r="CP249" s="5">
        <v>0</v>
      </c>
      <c r="CQ249" s="8">
        <f t="shared" si="746"/>
        <v>0</v>
      </c>
      <c r="CR249" s="6">
        <v>0</v>
      </c>
      <c r="CS249" s="5">
        <v>0</v>
      </c>
      <c r="CT249" s="8">
        <f t="shared" si="747"/>
        <v>0</v>
      </c>
      <c r="CU249" s="6">
        <v>0</v>
      </c>
      <c r="CV249" s="5">
        <v>0</v>
      </c>
      <c r="CW249" s="8">
        <f t="shared" si="748"/>
        <v>0</v>
      </c>
      <c r="CX249" s="6">
        <v>0</v>
      </c>
      <c r="CY249" s="5">
        <v>0</v>
      </c>
      <c r="CZ249" s="8">
        <f t="shared" si="749"/>
        <v>0</v>
      </c>
      <c r="DA249" s="6">
        <v>0</v>
      </c>
      <c r="DB249" s="5">
        <v>0</v>
      </c>
      <c r="DC249" s="8">
        <f t="shared" si="750"/>
        <v>0</v>
      </c>
      <c r="DD249" s="6">
        <v>0</v>
      </c>
      <c r="DE249" s="5">
        <v>0</v>
      </c>
      <c r="DF249" s="8">
        <f t="shared" si="751"/>
        <v>0</v>
      </c>
      <c r="DG249" s="6">
        <v>0</v>
      </c>
      <c r="DH249" s="5">
        <v>0</v>
      </c>
      <c r="DI249" s="8">
        <f t="shared" si="752"/>
        <v>0</v>
      </c>
      <c r="DJ249" s="6">
        <v>0</v>
      </c>
      <c r="DK249" s="5">
        <v>0</v>
      </c>
      <c r="DL249" s="8">
        <f t="shared" si="753"/>
        <v>0</v>
      </c>
      <c r="DM249" s="6">
        <v>0</v>
      </c>
      <c r="DN249" s="5">
        <v>0</v>
      </c>
      <c r="DO249" s="8">
        <f t="shared" si="754"/>
        <v>0</v>
      </c>
      <c r="DP249" s="6">
        <v>0</v>
      </c>
      <c r="DQ249" s="5">
        <v>0</v>
      </c>
      <c r="DR249" s="8">
        <f t="shared" si="755"/>
        <v>0</v>
      </c>
      <c r="DS249" s="6">
        <v>0</v>
      </c>
      <c r="DT249" s="5">
        <v>0</v>
      </c>
      <c r="DU249" s="8">
        <f t="shared" si="756"/>
        <v>0</v>
      </c>
      <c r="DV249" s="6">
        <v>0</v>
      </c>
      <c r="DW249" s="5">
        <v>0</v>
      </c>
      <c r="DX249" s="8">
        <f t="shared" si="757"/>
        <v>0</v>
      </c>
      <c r="DY249" s="13">
        <f t="shared" si="761"/>
        <v>0</v>
      </c>
      <c r="DZ249" s="8">
        <f t="shared" ca="1" si="760"/>
        <v>0</v>
      </c>
    </row>
    <row r="250" spans="1:130" ht="15" customHeight="1" x14ac:dyDescent="0.3">
      <c r="A250" s="54">
        <v>2024</v>
      </c>
      <c r="B250" s="8" t="s">
        <v>12</v>
      </c>
      <c r="C250" s="6">
        <v>0</v>
      </c>
      <c r="D250" s="5">
        <v>0</v>
      </c>
      <c r="E250" s="8">
        <f t="shared" si="762"/>
        <v>0</v>
      </c>
      <c r="F250" s="6">
        <v>0</v>
      </c>
      <c r="G250" s="5">
        <v>0</v>
      </c>
      <c r="H250" s="8">
        <f t="shared" si="717"/>
        <v>0</v>
      </c>
      <c r="I250" s="6">
        <v>0</v>
      </c>
      <c r="J250" s="5">
        <v>0</v>
      </c>
      <c r="K250" s="8">
        <f t="shared" si="718"/>
        <v>0</v>
      </c>
      <c r="L250" s="6">
        <v>0</v>
      </c>
      <c r="M250" s="5">
        <v>0</v>
      </c>
      <c r="N250" s="8">
        <f t="shared" si="719"/>
        <v>0</v>
      </c>
      <c r="O250" s="6">
        <v>0</v>
      </c>
      <c r="P250" s="5">
        <v>0</v>
      </c>
      <c r="Q250" s="8">
        <f t="shared" si="720"/>
        <v>0</v>
      </c>
      <c r="R250" s="6">
        <v>0</v>
      </c>
      <c r="S250" s="5">
        <v>0</v>
      </c>
      <c r="T250" s="8">
        <f t="shared" si="721"/>
        <v>0</v>
      </c>
      <c r="U250" s="6">
        <v>0</v>
      </c>
      <c r="V250" s="5">
        <v>0</v>
      </c>
      <c r="W250" s="8">
        <f t="shared" si="722"/>
        <v>0</v>
      </c>
      <c r="X250" s="6">
        <v>0</v>
      </c>
      <c r="Y250" s="5">
        <v>0</v>
      </c>
      <c r="Z250" s="8">
        <f t="shared" si="723"/>
        <v>0</v>
      </c>
      <c r="AA250" s="6">
        <v>0</v>
      </c>
      <c r="AB250" s="5">
        <v>0</v>
      </c>
      <c r="AC250" s="8">
        <f t="shared" si="724"/>
        <v>0</v>
      </c>
      <c r="AD250" s="6">
        <v>0</v>
      </c>
      <c r="AE250" s="5">
        <v>0</v>
      </c>
      <c r="AF250" s="8">
        <f t="shared" si="725"/>
        <v>0</v>
      </c>
      <c r="AG250" s="6">
        <v>0</v>
      </c>
      <c r="AH250" s="5">
        <v>0</v>
      </c>
      <c r="AI250" s="8">
        <f t="shared" si="726"/>
        <v>0</v>
      </c>
      <c r="AJ250" s="6">
        <v>0</v>
      </c>
      <c r="AK250" s="5">
        <v>0</v>
      </c>
      <c r="AL250" s="8">
        <f t="shared" si="727"/>
        <v>0</v>
      </c>
      <c r="AM250" s="6">
        <v>0</v>
      </c>
      <c r="AN250" s="5">
        <v>0</v>
      </c>
      <c r="AO250" s="8">
        <f t="shared" si="728"/>
        <v>0</v>
      </c>
      <c r="AP250" s="6">
        <v>0</v>
      </c>
      <c r="AQ250" s="5">
        <v>0</v>
      </c>
      <c r="AR250" s="8">
        <f t="shared" si="729"/>
        <v>0</v>
      </c>
      <c r="AS250" s="6">
        <v>0</v>
      </c>
      <c r="AT250" s="5">
        <v>0</v>
      </c>
      <c r="AU250" s="8">
        <f t="shared" si="730"/>
        <v>0</v>
      </c>
      <c r="AV250" s="6">
        <v>0</v>
      </c>
      <c r="AW250" s="5">
        <v>0</v>
      </c>
      <c r="AX250" s="8">
        <f t="shared" si="731"/>
        <v>0</v>
      </c>
      <c r="AY250" s="6">
        <v>0</v>
      </c>
      <c r="AZ250" s="5">
        <v>0</v>
      </c>
      <c r="BA250" s="8">
        <f t="shared" si="732"/>
        <v>0</v>
      </c>
      <c r="BB250" s="6">
        <v>0</v>
      </c>
      <c r="BC250" s="5">
        <v>0</v>
      </c>
      <c r="BD250" s="8">
        <f t="shared" si="733"/>
        <v>0</v>
      </c>
      <c r="BE250" s="6">
        <v>0</v>
      </c>
      <c r="BF250" s="5">
        <v>0</v>
      </c>
      <c r="BG250" s="8">
        <f t="shared" si="734"/>
        <v>0</v>
      </c>
      <c r="BH250" s="6">
        <v>0</v>
      </c>
      <c r="BI250" s="5">
        <v>0</v>
      </c>
      <c r="BJ250" s="8">
        <f t="shared" si="735"/>
        <v>0</v>
      </c>
      <c r="BK250" s="6">
        <v>0</v>
      </c>
      <c r="BL250" s="5">
        <v>0</v>
      </c>
      <c r="BM250" s="8">
        <f t="shared" si="736"/>
        <v>0</v>
      </c>
      <c r="BN250" s="6">
        <v>0</v>
      </c>
      <c r="BO250" s="5">
        <v>0</v>
      </c>
      <c r="BP250" s="8">
        <f t="shared" si="737"/>
        <v>0</v>
      </c>
      <c r="BQ250" s="6">
        <v>0</v>
      </c>
      <c r="BR250" s="5">
        <v>0</v>
      </c>
      <c r="BS250" s="8">
        <f t="shared" si="738"/>
        <v>0</v>
      </c>
      <c r="BT250" s="6">
        <v>0</v>
      </c>
      <c r="BU250" s="5">
        <v>0</v>
      </c>
      <c r="BV250" s="8">
        <f t="shared" si="739"/>
        <v>0</v>
      </c>
      <c r="BW250" s="6">
        <v>0</v>
      </c>
      <c r="BX250" s="5">
        <v>0</v>
      </c>
      <c r="BY250" s="8">
        <f t="shared" si="740"/>
        <v>0</v>
      </c>
      <c r="BZ250" s="6">
        <v>0</v>
      </c>
      <c r="CA250" s="5">
        <v>0</v>
      </c>
      <c r="CB250" s="8">
        <f t="shared" si="741"/>
        <v>0</v>
      </c>
      <c r="CC250" s="6">
        <v>0</v>
      </c>
      <c r="CD250" s="5">
        <v>0</v>
      </c>
      <c r="CE250" s="8">
        <f t="shared" si="742"/>
        <v>0</v>
      </c>
      <c r="CF250" s="6">
        <v>0</v>
      </c>
      <c r="CG250" s="5">
        <v>0</v>
      </c>
      <c r="CH250" s="8">
        <f t="shared" si="743"/>
        <v>0</v>
      </c>
      <c r="CI250" s="6">
        <v>0</v>
      </c>
      <c r="CJ250" s="5">
        <v>0</v>
      </c>
      <c r="CK250" s="8">
        <f t="shared" si="744"/>
        <v>0</v>
      </c>
      <c r="CL250" s="6">
        <v>0</v>
      </c>
      <c r="CM250" s="5">
        <v>0</v>
      </c>
      <c r="CN250" s="8">
        <f t="shared" si="745"/>
        <v>0</v>
      </c>
      <c r="CO250" s="6">
        <v>0</v>
      </c>
      <c r="CP250" s="5">
        <v>0</v>
      </c>
      <c r="CQ250" s="8">
        <f t="shared" si="746"/>
        <v>0</v>
      </c>
      <c r="CR250" s="6">
        <v>0</v>
      </c>
      <c r="CS250" s="5">
        <v>0</v>
      </c>
      <c r="CT250" s="8">
        <f t="shared" si="747"/>
        <v>0</v>
      </c>
      <c r="CU250" s="6">
        <v>0</v>
      </c>
      <c r="CV250" s="5">
        <v>0</v>
      </c>
      <c r="CW250" s="8">
        <f t="shared" si="748"/>
        <v>0</v>
      </c>
      <c r="CX250" s="6">
        <v>0</v>
      </c>
      <c r="CY250" s="5">
        <v>0</v>
      </c>
      <c r="CZ250" s="8">
        <f t="shared" si="749"/>
        <v>0</v>
      </c>
      <c r="DA250" s="6">
        <v>0</v>
      </c>
      <c r="DB250" s="5">
        <v>0</v>
      </c>
      <c r="DC250" s="8">
        <f t="shared" si="750"/>
        <v>0</v>
      </c>
      <c r="DD250" s="6">
        <v>0</v>
      </c>
      <c r="DE250" s="5">
        <v>0</v>
      </c>
      <c r="DF250" s="8">
        <f t="shared" si="751"/>
        <v>0</v>
      </c>
      <c r="DG250" s="6">
        <v>0</v>
      </c>
      <c r="DH250" s="5">
        <v>0</v>
      </c>
      <c r="DI250" s="8">
        <f t="shared" si="752"/>
        <v>0</v>
      </c>
      <c r="DJ250" s="6">
        <v>0</v>
      </c>
      <c r="DK250" s="5">
        <v>0</v>
      </c>
      <c r="DL250" s="8">
        <f t="shared" si="753"/>
        <v>0</v>
      </c>
      <c r="DM250" s="6">
        <v>0</v>
      </c>
      <c r="DN250" s="5">
        <v>0</v>
      </c>
      <c r="DO250" s="8">
        <f t="shared" si="754"/>
        <v>0</v>
      </c>
      <c r="DP250" s="6">
        <v>0</v>
      </c>
      <c r="DQ250" s="5">
        <v>0</v>
      </c>
      <c r="DR250" s="8">
        <f t="shared" si="755"/>
        <v>0</v>
      </c>
      <c r="DS250" s="6">
        <v>0</v>
      </c>
      <c r="DT250" s="5">
        <v>0</v>
      </c>
      <c r="DU250" s="8">
        <f t="shared" si="756"/>
        <v>0</v>
      </c>
      <c r="DV250" s="6">
        <v>0</v>
      </c>
      <c r="DW250" s="5">
        <v>0</v>
      </c>
      <c r="DX250" s="8">
        <f t="shared" si="757"/>
        <v>0</v>
      </c>
      <c r="DY250" s="13">
        <f t="shared" si="761"/>
        <v>0</v>
      </c>
      <c r="DZ250" s="8">
        <f t="shared" ca="1" si="760"/>
        <v>0</v>
      </c>
    </row>
    <row r="251" spans="1:130" ht="15" customHeight="1" x14ac:dyDescent="0.3">
      <c r="A251" s="54">
        <v>2024</v>
      </c>
      <c r="B251" s="55" t="s">
        <v>13</v>
      </c>
      <c r="C251" s="6">
        <v>0</v>
      </c>
      <c r="D251" s="5">
        <v>0</v>
      </c>
      <c r="E251" s="8">
        <f t="shared" si="762"/>
        <v>0</v>
      </c>
      <c r="F251" s="6">
        <v>0</v>
      </c>
      <c r="G251" s="5">
        <v>0</v>
      </c>
      <c r="H251" s="8">
        <f t="shared" si="717"/>
        <v>0</v>
      </c>
      <c r="I251" s="6">
        <v>0</v>
      </c>
      <c r="J251" s="5">
        <v>0</v>
      </c>
      <c r="K251" s="8">
        <f t="shared" si="718"/>
        <v>0</v>
      </c>
      <c r="L251" s="6">
        <v>0</v>
      </c>
      <c r="M251" s="5">
        <v>0</v>
      </c>
      <c r="N251" s="8">
        <f t="shared" si="719"/>
        <v>0</v>
      </c>
      <c r="O251" s="6">
        <v>0</v>
      </c>
      <c r="P251" s="5">
        <v>0</v>
      </c>
      <c r="Q251" s="8">
        <f t="shared" si="720"/>
        <v>0</v>
      </c>
      <c r="R251" s="6">
        <v>0</v>
      </c>
      <c r="S251" s="5">
        <v>0</v>
      </c>
      <c r="T251" s="8">
        <f t="shared" si="721"/>
        <v>0</v>
      </c>
      <c r="U251" s="6">
        <v>0</v>
      </c>
      <c r="V251" s="5">
        <v>0</v>
      </c>
      <c r="W251" s="8">
        <f t="shared" si="722"/>
        <v>0</v>
      </c>
      <c r="X251" s="6">
        <v>0</v>
      </c>
      <c r="Y251" s="5">
        <v>0</v>
      </c>
      <c r="Z251" s="8">
        <f t="shared" si="723"/>
        <v>0</v>
      </c>
      <c r="AA251" s="6">
        <v>0</v>
      </c>
      <c r="AB251" s="5">
        <v>0</v>
      </c>
      <c r="AC251" s="8">
        <f t="shared" si="724"/>
        <v>0</v>
      </c>
      <c r="AD251" s="6">
        <v>0</v>
      </c>
      <c r="AE251" s="5">
        <v>0</v>
      </c>
      <c r="AF251" s="8">
        <f t="shared" si="725"/>
        <v>0</v>
      </c>
      <c r="AG251" s="6">
        <v>0</v>
      </c>
      <c r="AH251" s="5">
        <v>0</v>
      </c>
      <c r="AI251" s="8">
        <f t="shared" si="726"/>
        <v>0</v>
      </c>
      <c r="AJ251" s="6">
        <v>0</v>
      </c>
      <c r="AK251" s="5">
        <v>0</v>
      </c>
      <c r="AL251" s="8">
        <f t="shared" si="727"/>
        <v>0</v>
      </c>
      <c r="AM251" s="6">
        <v>0</v>
      </c>
      <c r="AN251" s="5">
        <v>0</v>
      </c>
      <c r="AO251" s="8">
        <f t="shared" si="728"/>
        <v>0</v>
      </c>
      <c r="AP251" s="6">
        <v>0</v>
      </c>
      <c r="AQ251" s="5">
        <v>0</v>
      </c>
      <c r="AR251" s="8">
        <f t="shared" si="729"/>
        <v>0</v>
      </c>
      <c r="AS251" s="6">
        <v>0</v>
      </c>
      <c r="AT251" s="5">
        <v>0</v>
      </c>
      <c r="AU251" s="8">
        <f t="shared" si="730"/>
        <v>0</v>
      </c>
      <c r="AV251" s="6">
        <v>0</v>
      </c>
      <c r="AW251" s="5">
        <v>0</v>
      </c>
      <c r="AX251" s="8">
        <f t="shared" si="731"/>
        <v>0</v>
      </c>
      <c r="AY251" s="6">
        <v>0</v>
      </c>
      <c r="AZ251" s="5">
        <v>0</v>
      </c>
      <c r="BA251" s="8">
        <f t="shared" si="732"/>
        <v>0</v>
      </c>
      <c r="BB251" s="6">
        <v>0</v>
      </c>
      <c r="BC251" s="5">
        <v>0</v>
      </c>
      <c r="BD251" s="8">
        <f t="shared" si="733"/>
        <v>0</v>
      </c>
      <c r="BE251" s="6">
        <v>0</v>
      </c>
      <c r="BF251" s="5">
        <v>0</v>
      </c>
      <c r="BG251" s="8">
        <f t="shared" si="734"/>
        <v>0</v>
      </c>
      <c r="BH251" s="6">
        <v>0</v>
      </c>
      <c r="BI251" s="5">
        <v>0</v>
      </c>
      <c r="BJ251" s="8">
        <f t="shared" si="735"/>
        <v>0</v>
      </c>
      <c r="BK251" s="6">
        <v>0</v>
      </c>
      <c r="BL251" s="5">
        <v>0</v>
      </c>
      <c r="BM251" s="8">
        <f t="shared" si="736"/>
        <v>0</v>
      </c>
      <c r="BN251" s="6">
        <v>0</v>
      </c>
      <c r="BO251" s="5">
        <v>0</v>
      </c>
      <c r="BP251" s="8">
        <f t="shared" si="737"/>
        <v>0</v>
      </c>
      <c r="BQ251" s="6">
        <v>0</v>
      </c>
      <c r="BR251" s="5">
        <v>0</v>
      </c>
      <c r="BS251" s="8">
        <f t="shared" si="738"/>
        <v>0</v>
      </c>
      <c r="BT251" s="6">
        <v>0</v>
      </c>
      <c r="BU251" s="5">
        <v>0</v>
      </c>
      <c r="BV251" s="8">
        <f t="shared" si="739"/>
        <v>0</v>
      </c>
      <c r="BW251" s="6">
        <v>0</v>
      </c>
      <c r="BX251" s="5">
        <v>0</v>
      </c>
      <c r="BY251" s="8">
        <f t="shared" si="740"/>
        <v>0</v>
      </c>
      <c r="BZ251" s="6">
        <v>0</v>
      </c>
      <c r="CA251" s="5">
        <v>0</v>
      </c>
      <c r="CB251" s="8">
        <f t="shared" si="741"/>
        <v>0</v>
      </c>
      <c r="CC251" s="6">
        <v>0</v>
      </c>
      <c r="CD251" s="5">
        <v>0</v>
      </c>
      <c r="CE251" s="8">
        <f t="shared" si="742"/>
        <v>0</v>
      </c>
      <c r="CF251" s="6">
        <v>0</v>
      </c>
      <c r="CG251" s="5">
        <v>0</v>
      </c>
      <c r="CH251" s="8">
        <f t="shared" si="743"/>
        <v>0</v>
      </c>
      <c r="CI251" s="6">
        <v>0</v>
      </c>
      <c r="CJ251" s="5">
        <v>0</v>
      </c>
      <c r="CK251" s="8">
        <f t="shared" si="744"/>
        <v>0</v>
      </c>
      <c r="CL251" s="6">
        <v>0</v>
      </c>
      <c r="CM251" s="5">
        <v>0</v>
      </c>
      <c r="CN251" s="8">
        <f t="shared" si="745"/>
        <v>0</v>
      </c>
      <c r="CO251" s="6">
        <v>0</v>
      </c>
      <c r="CP251" s="5">
        <v>0</v>
      </c>
      <c r="CQ251" s="8">
        <f t="shared" si="746"/>
        <v>0</v>
      </c>
      <c r="CR251" s="6">
        <v>0</v>
      </c>
      <c r="CS251" s="5">
        <v>0</v>
      </c>
      <c r="CT251" s="8">
        <f t="shared" si="747"/>
        <v>0</v>
      </c>
      <c r="CU251" s="6">
        <v>0</v>
      </c>
      <c r="CV251" s="5">
        <v>0</v>
      </c>
      <c r="CW251" s="8">
        <f t="shared" si="748"/>
        <v>0</v>
      </c>
      <c r="CX251" s="6">
        <v>0</v>
      </c>
      <c r="CY251" s="5">
        <v>0</v>
      </c>
      <c r="CZ251" s="8">
        <f t="shared" si="749"/>
        <v>0</v>
      </c>
      <c r="DA251" s="6">
        <v>0</v>
      </c>
      <c r="DB251" s="5">
        <v>0</v>
      </c>
      <c r="DC251" s="8">
        <f t="shared" si="750"/>
        <v>0</v>
      </c>
      <c r="DD251" s="6">
        <v>0</v>
      </c>
      <c r="DE251" s="5">
        <v>0</v>
      </c>
      <c r="DF251" s="8">
        <f t="shared" si="751"/>
        <v>0</v>
      </c>
      <c r="DG251" s="6">
        <v>0</v>
      </c>
      <c r="DH251" s="5">
        <v>0</v>
      </c>
      <c r="DI251" s="8">
        <f t="shared" si="752"/>
        <v>0</v>
      </c>
      <c r="DJ251" s="6">
        <v>0</v>
      </c>
      <c r="DK251" s="5">
        <v>0</v>
      </c>
      <c r="DL251" s="8">
        <f t="shared" si="753"/>
        <v>0</v>
      </c>
      <c r="DM251" s="6">
        <v>0</v>
      </c>
      <c r="DN251" s="5">
        <v>0</v>
      </c>
      <c r="DO251" s="8">
        <f t="shared" si="754"/>
        <v>0</v>
      </c>
      <c r="DP251" s="6">
        <v>0</v>
      </c>
      <c r="DQ251" s="5">
        <v>0</v>
      </c>
      <c r="DR251" s="8">
        <f t="shared" si="755"/>
        <v>0</v>
      </c>
      <c r="DS251" s="6">
        <v>0</v>
      </c>
      <c r="DT251" s="5">
        <v>0</v>
      </c>
      <c r="DU251" s="8">
        <f t="shared" si="756"/>
        <v>0</v>
      </c>
      <c r="DV251" s="6">
        <v>0</v>
      </c>
      <c r="DW251" s="5">
        <v>0</v>
      </c>
      <c r="DX251" s="8">
        <f t="shared" si="757"/>
        <v>0</v>
      </c>
      <c r="DY251" s="13">
        <f t="shared" si="761"/>
        <v>0</v>
      </c>
      <c r="DZ251" s="8">
        <f t="shared" ca="1" si="760"/>
        <v>0</v>
      </c>
    </row>
    <row r="252" spans="1:130" ht="15" customHeight="1" thickBot="1" x14ac:dyDescent="0.35">
      <c r="A252" s="47"/>
      <c r="B252" s="58" t="s">
        <v>14</v>
      </c>
      <c r="C252" s="59">
        <f t="shared" ref="C252:D252" si="763">SUM(C240:C251)</f>
        <v>0</v>
      </c>
      <c r="D252" s="60">
        <f t="shared" si="763"/>
        <v>0</v>
      </c>
      <c r="E252" s="39"/>
      <c r="F252" s="59">
        <f t="shared" ref="F252:G252" si="764">SUM(F240:F251)</f>
        <v>0</v>
      </c>
      <c r="G252" s="60">
        <f t="shared" si="764"/>
        <v>0</v>
      </c>
      <c r="H252" s="39"/>
      <c r="I252" s="59">
        <f t="shared" ref="I252:J252" si="765">SUM(I240:I251)</f>
        <v>0</v>
      </c>
      <c r="J252" s="60">
        <f t="shared" si="765"/>
        <v>0</v>
      </c>
      <c r="K252" s="39"/>
      <c r="L252" s="59">
        <f t="shared" ref="L252:M252" si="766">SUM(L240:L251)</f>
        <v>361.26283000000001</v>
      </c>
      <c r="M252" s="60">
        <f t="shared" si="766"/>
        <v>8932.8279999999995</v>
      </c>
      <c r="N252" s="39"/>
      <c r="O252" s="59">
        <f t="shared" ref="O252:P252" si="767">SUM(O240:O251)</f>
        <v>0</v>
      </c>
      <c r="P252" s="60">
        <f t="shared" si="767"/>
        <v>0</v>
      </c>
      <c r="Q252" s="39"/>
      <c r="R252" s="59">
        <f t="shared" ref="R252:S252" si="768">SUM(R240:R251)</f>
        <v>0.02</v>
      </c>
      <c r="S252" s="60">
        <f t="shared" si="768"/>
        <v>3.2</v>
      </c>
      <c r="T252" s="39"/>
      <c r="U252" s="59">
        <f t="shared" ref="U252:V252" si="769">SUM(U240:U251)</f>
        <v>0</v>
      </c>
      <c r="V252" s="60">
        <f t="shared" si="769"/>
        <v>0</v>
      </c>
      <c r="W252" s="39"/>
      <c r="X252" s="59">
        <f t="shared" ref="X252:Y252" si="770">SUM(X240:X251)</f>
        <v>0</v>
      </c>
      <c r="Y252" s="60">
        <f t="shared" si="770"/>
        <v>0</v>
      </c>
      <c r="Z252" s="39"/>
      <c r="AA252" s="59">
        <f t="shared" ref="AA252:AB252" si="771">SUM(AA240:AA251)</f>
        <v>102.866</v>
      </c>
      <c r="AB252" s="60">
        <f t="shared" si="771"/>
        <v>2554.1970000000001</v>
      </c>
      <c r="AC252" s="39"/>
      <c r="AD252" s="59">
        <f t="shared" ref="AD252:AE252" si="772">SUM(AD240:AD251)</f>
        <v>0</v>
      </c>
      <c r="AE252" s="60">
        <f t="shared" si="772"/>
        <v>0</v>
      </c>
      <c r="AF252" s="39"/>
      <c r="AG252" s="59">
        <f t="shared" ref="AG252:AH252" si="773">SUM(AG240:AG251)</f>
        <v>0</v>
      </c>
      <c r="AH252" s="60">
        <f t="shared" si="773"/>
        <v>0</v>
      </c>
      <c r="AI252" s="39"/>
      <c r="AJ252" s="59">
        <f t="shared" ref="AJ252:AK252" si="774">SUM(AJ240:AJ251)</f>
        <v>1.47834</v>
      </c>
      <c r="AK252" s="60">
        <f t="shared" si="774"/>
        <v>65.8</v>
      </c>
      <c r="AL252" s="39"/>
      <c r="AM252" s="59">
        <f t="shared" ref="AM252:AN252" si="775">SUM(AM240:AM251)</f>
        <v>0</v>
      </c>
      <c r="AN252" s="60">
        <f t="shared" si="775"/>
        <v>0</v>
      </c>
      <c r="AO252" s="39"/>
      <c r="AP252" s="59">
        <f t="shared" ref="AP252:AQ252" si="776">SUM(AP240:AP251)</f>
        <v>0</v>
      </c>
      <c r="AQ252" s="60">
        <f t="shared" si="776"/>
        <v>0</v>
      </c>
      <c r="AR252" s="39"/>
      <c r="AS252" s="59">
        <f t="shared" ref="AS252:AT252" si="777">SUM(AS240:AS251)</f>
        <v>0</v>
      </c>
      <c r="AT252" s="60">
        <f t="shared" si="777"/>
        <v>0</v>
      </c>
      <c r="AU252" s="39"/>
      <c r="AV252" s="59">
        <f t="shared" ref="AV252:AW252" si="778">SUM(AV240:AV251)</f>
        <v>0</v>
      </c>
      <c r="AW252" s="60">
        <f t="shared" si="778"/>
        <v>0</v>
      </c>
      <c r="AX252" s="39"/>
      <c r="AY252" s="59">
        <f t="shared" ref="AY252:AZ252" si="779">SUM(AY240:AY251)</f>
        <v>0</v>
      </c>
      <c r="AZ252" s="60">
        <f t="shared" si="779"/>
        <v>0</v>
      </c>
      <c r="BA252" s="39"/>
      <c r="BB252" s="59">
        <f t="shared" ref="BB252:BC252" si="780">SUM(BB240:BB251)</f>
        <v>5.2584999999999997</v>
      </c>
      <c r="BC252" s="60">
        <f t="shared" si="780"/>
        <v>110.166</v>
      </c>
      <c r="BD252" s="39"/>
      <c r="BE252" s="59">
        <f t="shared" ref="BE252:BF252" si="781">SUM(BE240:BE251)</f>
        <v>0</v>
      </c>
      <c r="BF252" s="60">
        <f t="shared" si="781"/>
        <v>0</v>
      </c>
      <c r="BG252" s="39"/>
      <c r="BH252" s="59">
        <f t="shared" ref="BH252:BI252" si="782">SUM(BH240:BH251)</f>
        <v>0</v>
      </c>
      <c r="BI252" s="60">
        <f t="shared" si="782"/>
        <v>0</v>
      </c>
      <c r="BJ252" s="39"/>
      <c r="BK252" s="59">
        <f t="shared" ref="BK252:BL252" si="783">SUM(BK240:BK251)</f>
        <v>0.55200000000000005</v>
      </c>
      <c r="BL252" s="60">
        <f t="shared" si="783"/>
        <v>15.521000000000001</v>
      </c>
      <c r="BM252" s="39"/>
      <c r="BN252" s="59">
        <f t="shared" ref="BN252:BO252" si="784">SUM(BN240:BN251)</f>
        <v>0</v>
      </c>
      <c r="BO252" s="60">
        <f t="shared" si="784"/>
        <v>0</v>
      </c>
      <c r="BP252" s="39"/>
      <c r="BQ252" s="59">
        <f t="shared" ref="BQ252:BR252" si="785">SUM(BQ240:BQ251)</f>
        <v>0</v>
      </c>
      <c r="BR252" s="60">
        <f t="shared" si="785"/>
        <v>0</v>
      </c>
      <c r="BS252" s="39"/>
      <c r="BT252" s="59">
        <f t="shared" ref="BT252:BU252" si="786">SUM(BT240:BT251)</f>
        <v>0</v>
      </c>
      <c r="BU252" s="60">
        <f t="shared" si="786"/>
        <v>0</v>
      </c>
      <c r="BV252" s="39"/>
      <c r="BW252" s="59">
        <f t="shared" ref="BW252:BX252" si="787">SUM(BW240:BW251)</f>
        <v>0</v>
      </c>
      <c r="BX252" s="60">
        <f t="shared" si="787"/>
        <v>0</v>
      </c>
      <c r="BY252" s="39"/>
      <c r="BZ252" s="59">
        <f t="shared" ref="BZ252:CA252" si="788">SUM(BZ240:BZ251)</f>
        <v>97.450880000000012</v>
      </c>
      <c r="CA252" s="60">
        <f t="shared" si="788"/>
        <v>2380.8620000000001</v>
      </c>
      <c r="CB252" s="39"/>
      <c r="CC252" s="59">
        <f t="shared" ref="CC252:CD252" si="789">SUM(CC240:CC251)</f>
        <v>0</v>
      </c>
      <c r="CD252" s="60">
        <f t="shared" si="789"/>
        <v>0</v>
      </c>
      <c r="CE252" s="39"/>
      <c r="CF252" s="59">
        <f t="shared" ref="CF252:CG252" si="790">SUM(CF240:CF251)</f>
        <v>0</v>
      </c>
      <c r="CG252" s="60">
        <f t="shared" si="790"/>
        <v>0</v>
      </c>
      <c r="CH252" s="39"/>
      <c r="CI252" s="59">
        <f t="shared" ref="CI252:CJ252" si="791">SUM(CI240:CI251)</f>
        <v>0</v>
      </c>
      <c r="CJ252" s="60">
        <f t="shared" si="791"/>
        <v>0</v>
      </c>
      <c r="CK252" s="39"/>
      <c r="CL252" s="59">
        <f t="shared" ref="CL252:CM252" si="792">SUM(CL240:CL251)</f>
        <v>0.13356000000000001</v>
      </c>
      <c r="CM252" s="60">
        <f t="shared" si="792"/>
        <v>7.7710000000000008</v>
      </c>
      <c r="CN252" s="39"/>
      <c r="CO252" s="59">
        <f t="shared" ref="CO252:CP252" si="793">SUM(CO240:CO251)</f>
        <v>0</v>
      </c>
      <c r="CP252" s="60">
        <f t="shared" si="793"/>
        <v>0</v>
      </c>
      <c r="CQ252" s="39"/>
      <c r="CR252" s="59">
        <f t="shared" ref="CR252:CS252" si="794">SUM(CR240:CR251)</f>
        <v>0</v>
      </c>
      <c r="CS252" s="60">
        <f t="shared" si="794"/>
        <v>0</v>
      </c>
      <c r="CT252" s="39"/>
      <c r="CU252" s="59">
        <f t="shared" ref="CU252:CV252" si="795">SUM(CU240:CU251)</f>
        <v>0</v>
      </c>
      <c r="CV252" s="60">
        <f t="shared" si="795"/>
        <v>0</v>
      </c>
      <c r="CW252" s="39"/>
      <c r="CX252" s="59">
        <f t="shared" ref="CX252:CY252" si="796">SUM(CX240:CX251)</f>
        <v>0</v>
      </c>
      <c r="CY252" s="60">
        <f t="shared" si="796"/>
        <v>0</v>
      </c>
      <c r="CZ252" s="39"/>
      <c r="DA252" s="59">
        <f t="shared" ref="DA252:DB252" si="797">SUM(DA240:DA251)</f>
        <v>0</v>
      </c>
      <c r="DB252" s="60">
        <f t="shared" si="797"/>
        <v>0</v>
      </c>
      <c r="DC252" s="39"/>
      <c r="DD252" s="59">
        <f t="shared" ref="DD252:DE252" si="798">SUM(DD240:DD251)</f>
        <v>0</v>
      </c>
      <c r="DE252" s="60">
        <f t="shared" si="798"/>
        <v>0</v>
      </c>
      <c r="DF252" s="39"/>
      <c r="DG252" s="59">
        <f t="shared" ref="DG252:DH252" si="799">SUM(DG240:DG251)</f>
        <v>0</v>
      </c>
      <c r="DH252" s="60">
        <f t="shared" si="799"/>
        <v>0</v>
      </c>
      <c r="DI252" s="39"/>
      <c r="DJ252" s="59">
        <f t="shared" ref="DJ252:DK252" si="800">SUM(DJ240:DJ251)</f>
        <v>0</v>
      </c>
      <c r="DK252" s="60">
        <f t="shared" si="800"/>
        <v>0</v>
      </c>
      <c r="DL252" s="39"/>
      <c r="DM252" s="59">
        <f t="shared" ref="DM252:DN252" si="801">SUM(DM240:DM251)</f>
        <v>0</v>
      </c>
      <c r="DN252" s="60">
        <f t="shared" si="801"/>
        <v>0</v>
      </c>
      <c r="DO252" s="39"/>
      <c r="DP252" s="59">
        <f t="shared" ref="DP252:DQ252" si="802">SUM(DP240:DP251)</f>
        <v>0</v>
      </c>
      <c r="DQ252" s="60">
        <f t="shared" si="802"/>
        <v>0</v>
      </c>
      <c r="DR252" s="39"/>
      <c r="DS252" s="59">
        <f t="shared" ref="DS252:DT252" si="803">SUM(DS240:DS251)</f>
        <v>191.76999999999998</v>
      </c>
      <c r="DT252" s="60">
        <f t="shared" si="803"/>
        <v>3566.7510000000002</v>
      </c>
      <c r="DU252" s="39"/>
      <c r="DV252" s="59">
        <f t="shared" ref="DV252:DW252" si="804">SUM(DV240:DV251)</f>
        <v>2132.3135099999995</v>
      </c>
      <c r="DW252" s="60">
        <f t="shared" si="804"/>
        <v>35266.925000000003</v>
      </c>
      <c r="DX252" s="39"/>
      <c r="DY252" s="35">
        <f t="shared" si="761"/>
        <v>2893.1056199999994</v>
      </c>
      <c r="DZ252" s="36">
        <f t="shared" ca="1" si="760"/>
        <v>52904.021000000008</v>
      </c>
    </row>
    <row r="253" spans="1:130" ht="15" customHeight="1" x14ac:dyDescent="0.3">
      <c r="B253"/>
    </row>
    <row r="254" spans="1:130" ht="15" customHeight="1" x14ac:dyDescent="0.3">
      <c r="B254"/>
    </row>
    <row r="255" spans="1:130" ht="15" customHeight="1" x14ac:dyDescent="0.3">
      <c r="B255"/>
    </row>
    <row r="256" spans="1:130" ht="15" customHeight="1" x14ac:dyDescent="0.3">
      <c r="B256"/>
    </row>
    <row r="257" spans="2:2" ht="12" customHeight="1" x14ac:dyDescent="0.3">
      <c r="B257"/>
    </row>
    <row r="258" spans="2:2" ht="12" customHeight="1" x14ac:dyDescent="0.3">
      <c r="B258"/>
    </row>
    <row r="259" spans="2:2" ht="12" customHeight="1" x14ac:dyDescent="0.3">
      <c r="B259"/>
    </row>
    <row r="260" spans="2:2" ht="12" customHeight="1" x14ac:dyDescent="0.3">
      <c r="B260"/>
    </row>
    <row r="261" spans="2:2" ht="12" customHeight="1" x14ac:dyDescent="0.3">
      <c r="B261"/>
    </row>
    <row r="262" spans="2:2" ht="12" customHeight="1" x14ac:dyDescent="0.3">
      <c r="B262"/>
    </row>
    <row r="263" spans="2:2" ht="12" customHeight="1" x14ac:dyDescent="0.3">
      <c r="B263"/>
    </row>
    <row r="264" spans="2:2" ht="12" customHeight="1" x14ac:dyDescent="0.3">
      <c r="B264"/>
    </row>
    <row r="265" spans="2:2" ht="12" customHeight="1" x14ac:dyDescent="0.3">
      <c r="B265"/>
    </row>
    <row r="266" spans="2:2" ht="12" customHeight="1" x14ac:dyDescent="0.3">
      <c r="B266"/>
    </row>
    <row r="267" spans="2:2" ht="12" customHeight="1" x14ac:dyDescent="0.3">
      <c r="B267"/>
    </row>
    <row r="268" spans="2:2" ht="12" customHeight="1" x14ac:dyDescent="0.3">
      <c r="B268"/>
    </row>
    <row r="269" spans="2:2" ht="12" customHeight="1" x14ac:dyDescent="0.3">
      <c r="B269"/>
    </row>
    <row r="270" spans="2:2" ht="12" customHeight="1" x14ac:dyDescent="0.3">
      <c r="B270"/>
    </row>
    <row r="271" spans="2:2" ht="12" customHeight="1" x14ac:dyDescent="0.3">
      <c r="B271"/>
    </row>
    <row r="272" spans="2:2" ht="12" customHeight="1" x14ac:dyDescent="0.3">
      <c r="B272"/>
    </row>
    <row r="273" spans="2:2" ht="12" customHeight="1" x14ac:dyDescent="0.3">
      <c r="B273"/>
    </row>
    <row r="274" spans="2:2" ht="12" customHeight="1" x14ac:dyDescent="0.3">
      <c r="B274"/>
    </row>
    <row r="275" spans="2:2" ht="12" customHeight="1" x14ac:dyDescent="0.3">
      <c r="B275"/>
    </row>
    <row r="276" spans="2:2" ht="12" customHeight="1" x14ac:dyDescent="0.3">
      <c r="B276"/>
    </row>
    <row r="277" spans="2:2" ht="12" customHeight="1" x14ac:dyDescent="0.3">
      <c r="B277"/>
    </row>
    <row r="278" spans="2:2" ht="12" customHeight="1" x14ac:dyDescent="0.3">
      <c r="B278"/>
    </row>
    <row r="279" spans="2:2" ht="12" customHeight="1" x14ac:dyDescent="0.3">
      <c r="B279"/>
    </row>
    <row r="280" spans="2:2" ht="12" customHeight="1" x14ac:dyDescent="0.3">
      <c r="B280"/>
    </row>
    <row r="281" spans="2:2" ht="12" customHeight="1" x14ac:dyDescent="0.3">
      <c r="B281"/>
    </row>
    <row r="282" spans="2:2" ht="12" customHeight="1" x14ac:dyDescent="0.3">
      <c r="B282"/>
    </row>
    <row r="283" spans="2:2" ht="12" customHeight="1" x14ac:dyDescent="0.3">
      <c r="B283"/>
    </row>
    <row r="284" spans="2:2" ht="12" customHeight="1" x14ac:dyDescent="0.3">
      <c r="B284"/>
    </row>
    <row r="285" spans="2:2" ht="12" customHeight="1" x14ac:dyDescent="0.3">
      <c r="B285"/>
    </row>
    <row r="286" spans="2:2" ht="12" customHeight="1" x14ac:dyDescent="0.3">
      <c r="B286"/>
    </row>
    <row r="287" spans="2:2" ht="12" customHeight="1" x14ac:dyDescent="0.3">
      <c r="B287"/>
    </row>
    <row r="288" spans="2:2" ht="12" customHeight="1" x14ac:dyDescent="0.3">
      <c r="B288"/>
    </row>
    <row r="289" spans="2:2" ht="12" customHeight="1" x14ac:dyDescent="0.3">
      <c r="B289"/>
    </row>
    <row r="290" spans="2:2" ht="12" customHeight="1" x14ac:dyDescent="0.3">
      <c r="B290"/>
    </row>
    <row r="291" spans="2:2" ht="12" customHeight="1" x14ac:dyDescent="0.3">
      <c r="B291"/>
    </row>
    <row r="292" spans="2:2" ht="12" customHeight="1" x14ac:dyDescent="0.3">
      <c r="B292"/>
    </row>
    <row r="293" spans="2:2" ht="12" customHeight="1" x14ac:dyDescent="0.3">
      <c r="B293"/>
    </row>
    <row r="294" spans="2:2" ht="12" customHeight="1" x14ac:dyDescent="0.3">
      <c r="B294"/>
    </row>
    <row r="295" spans="2:2" ht="12" customHeight="1" x14ac:dyDescent="0.3">
      <c r="B295"/>
    </row>
    <row r="296" spans="2:2" ht="12" customHeight="1" x14ac:dyDescent="0.3">
      <c r="B296"/>
    </row>
    <row r="297" spans="2:2" ht="12" customHeight="1" x14ac:dyDescent="0.3">
      <c r="B297"/>
    </row>
    <row r="298" spans="2:2" ht="12" customHeight="1" x14ac:dyDescent="0.3">
      <c r="B298"/>
    </row>
    <row r="299" spans="2:2" ht="12" customHeight="1" x14ac:dyDescent="0.3">
      <c r="B299"/>
    </row>
    <row r="300" spans="2:2" ht="12" customHeight="1" x14ac:dyDescent="0.3">
      <c r="B300"/>
    </row>
    <row r="301" spans="2:2" ht="12" customHeight="1" x14ac:dyDescent="0.3">
      <c r="B301"/>
    </row>
    <row r="302" spans="2:2" ht="12" customHeight="1" x14ac:dyDescent="0.3">
      <c r="B302"/>
    </row>
    <row r="303" spans="2:2" ht="12" customHeight="1" x14ac:dyDescent="0.3">
      <c r="B303"/>
    </row>
    <row r="304" spans="2:2" ht="12" customHeight="1" x14ac:dyDescent="0.3">
      <c r="B304"/>
    </row>
    <row r="305" spans="2:2" ht="12" customHeight="1" x14ac:dyDescent="0.3">
      <c r="B305"/>
    </row>
    <row r="306" spans="2:2" ht="12" customHeight="1" x14ac:dyDescent="0.3">
      <c r="B306"/>
    </row>
    <row r="307" spans="2:2" ht="12" customHeight="1" x14ac:dyDescent="0.3">
      <c r="B307"/>
    </row>
    <row r="308" spans="2:2" ht="12" customHeight="1" x14ac:dyDescent="0.3">
      <c r="B308"/>
    </row>
    <row r="309" spans="2:2" ht="12" customHeight="1" x14ac:dyDescent="0.3">
      <c r="B309"/>
    </row>
    <row r="310" spans="2:2" ht="12" customHeight="1" x14ac:dyDescent="0.3">
      <c r="B310"/>
    </row>
    <row r="311" spans="2:2" ht="12" customHeight="1" x14ac:dyDescent="0.3">
      <c r="B311"/>
    </row>
    <row r="312" spans="2:2" ht="12" customHeight="1" x14ac:dyDescent="0.3">
      <c r="B312"/>
    </row>
    <row r="313" spans="2:2" ht="12" customHeight="1" x14ac:dyDescent="0.3">
      <c r="B313"/>
    </row>
    <row r="314" spans="2:2" ht="12" customHeight="1" x14ac:dyDescent="0.3">
      <c r="B314"/>
    </row>
    <row r="315" spans="2:2" ht="12" customHeight="1" x14ac:dyDescent="0.3">
      <c r="B315"/>
    </row>
    <row r="316" spans="2:2" ht="12" customHeight="1" x14ac:dyDescent="0.3">
      <c r="B316"/>
    </row>
    <row r="317" spans="2:2" ht="12" customHeight="1" x14ac:dyDescent="0.3">
      <c r="B317"/>
    </row>
    <row r="318" spans="2:2" ht="12" customHeight="1" x14ac:dyDescent="0.3">
      <c r="B318"/>
    </row>
    <row r="319" spans="2:2" ht="12" customHeight="1" x14ac:dyDescent="0.3">
      <c r="B319"/>
    </row>
    <row r="320" spans="2:2" ht="12" customHeight="1" x14ac:dyDescent="0.3">
      <c r="B320"/>
    </row>
    <row r="321" spans="2:2" ht="12" customHeight="1" x14ac:dyDescent="0.3">
      <c r="B321"/>
    </row>
    <row r="322" spans="2:2" ht="12" customHeight="1" x14ac:dyDescent="0.3">
      <c r="B322"/>
    </row>
    <row r="323" spans="2:2" ht="12" customHeight="1" x14ac:dyDescent="0.3">
      <c r="B323"/>
    </row>
    <row r="324" spans="2:2" ht="12" customHeight="1" x14ac:dyDescent="0.3">
      <c r="B324"/>
    </row>
    <row r="325" spans="2:2" ht="12" customHeight="1" x14ac:dyDescent="0.3">
      <c r="B325"/>
    </row>
    <row r="326" spans="2:2" ht="12" customHeight="1" x14ac:dyDescent="0.3">
      <c r="B326"/>
    </row>
    <row r="327" spans="2:2" ht="12" customHeight="1" x14ac:dyDescent="0.3">
      <c r="B327"/>
    </row>
    <row r="328" spans="2:2" ht="12" customHeight="1" x14ac:dyDescent="0.3">
      <c r="B328"/>
    </row>
    <row r="329" spans="2:2" ht="12" customHeight="1" x14ac:dyDescent="0.3">
      <c r="B329"/>
    </row>
    <row r="330" spans="2:2" ht="12" customHeight="1" x14ac:dyDescent="0.3">
      <c r="B330"/>
    </row>
    <row r="331" spans="2:2" ht="12" customHeight="1" x14ac:dyDescent="0.3">
      <c r="B331"/>
    </row>
    <row r="332" spans="2:2" ht="12" customHeight="1" x14ac:dyDescent="0.3">
      <c r="B332"/>
    </row>
    <row r="333" spans="2:2" ht="12" customHeight="1" x14ac:dyDescent="0.3">
      <c r="B333"/>
    </row>
    <row r="334" spans="2:2" ht="12" customHeight="1" x14ac:dyDescent="0.3">
      <c r="B334"/>
    </row>
    <row r="335" spans="2:2" ht="12" customHeight="1" x14ac:dyDescent="0.3">
      <c r="B335"/>
    </row>
    <row r="336" spans="2:2" ht="12" customHeight="1" x14ac:dyDescent="0.3">
      <c r="B336"/>
    </row>
    <row r="337" spans="2:2" ht="12" customHeight="1" x14ac:dyDescent="0.3">
      <c r="B337"/>
    </row>
    <row r="338" spans="2:2" ht="12" customHeight="1" x14ac:dyDescent="0.3">
      <c r="B338"/>
    </row>
    <row r="339" spans="2:2" ht="12" customHeight="1" x14ac:dyDescent="0.3">
      <c r="B339"/>
    </row>
    <row r="340" spans="2:2" ht="12" customHeight="1" x14ac:dyDescent="0.3">
      <c r="B340"/>
    </row>
    <row r="341" spans="2:2" ht="12" customHeight="1" x14ac:dyDescent="0.3">
      <c r="B341"/>
    </row>
    <row r="342" spans="2:2" ht="12" customHeight="1" x14ac:dyDescent="0.3">
      <c r="B342"/>
    </row>
    <row r="343" spans="2:2" ht="12" customHeight="1" x14ac:dyDescent="0.3">
      <c r="B343"/>
    </row>
    <row r="344" spans="2:2" ht="12" customHeight="1" x14ac:dyDescent="0.3">
      <c r="B344"/>
    </row>
    <row r="345" spans="2:2" ht="12" customHeight="1" x14ac:dyDescent="0.3">
      <c r="B345"/>
    </row>
    <row r="346" spans="2:2" ht="12" customHeight="1" x14ac:dyDescent="0.3">
      <c r="B346"/>
    </row>
    <row r="347" spans="2:2" ht="12" customHeight="1" x14ac:dyDescent="0.3">
      <c r="B347"/>
    </row>
    <row r="348" spans="2:2" ht="12" customHeight="1" x14ac:dyDescent="0.3">
      <c r="B348"/>
    </row>
    <row r="349" spans="2:2" ht="12" customHeight="1" x14ac:dyDescent="0.3">
      <c r="B349"/>
    </row>
    <row r="350" spans="2:2" ht="12" customHeight="1" x14ac:dyDescent="0.3">
      <c r="B350"/>
    </row>
    <row r="351" spans="2:2" ht="12" customHeight="1" x14ac:dyDescent="0.3">
      <c r="B351"/>
    </row>
    <row r="352" spans="2:2" ht="12" customHeight="1" x14ac:dyDescent="0.3">
      <c r="B352"/>
    </row>
    <row r="353" spans="2:2" ht="12" customHeight="1" x14ac:dyDescent="0.3">
      <c r="B353"/>
    </row>
    <row r="354" spans="2:2" ht="12" customHeight="1" x14ac:dyDescent="0.3">
      <c r="B354"/>
    </row>
    <row r="355" spans="2:2" ht="12" customHeight="1" x14ac:dyDescent="0.3">
      <c r="B355"/>
    </row>
    <row r="356" spans="2:2" ht="12" customHeight="1" x14ac:dyDescent="0.3">
      <c r="B356"/>
    </row>
    <row r="357" spans="2:2" ht="12" customHeight="1" x14ac:dyDescent="0.3">
      <c r="B357"/>
    </row>
    <row r="358" spans="2:2" ht="12" customHeight="1" x14ac:dyDescent="0.3">
      <c r="B358"/>
    </row>
    <row r="359" spans="2:2" ht="12" customHeight="1" x14ac:dyDescent="0.3">
      <c r="B359"/>
    </row>
    <row r="360" spans="2:2" ht="12" customHeight="1" x14ac:dyDescent="0.3">
      <c r="B360"/>
    </row>
    <row r="361" spans="2:2" ht="12" customHeight="1" x14ac:dyDescent="0.3">
      <c r="B361"/>
    </row>
    <row r="362" spans="2:2" ht="12" customHeight="1" x14ac:dyDescent="0.3">
      <c r="B362"/>
    </row>
    <row r="363" spans="2:2" ht="12" customHeight="1" x14ac:dyDescent="0.3">
      <c r="B363"/>
    </row>
    <row r="364" spans="2:2" ht="12" customHeight="1" x14ac:dyDescent="0.3">
      <c r="B364"/>
    </row>
    <row r="365" spans="2:2" ht="12" customHeight="1" x14ac:dyDescent="0.3">
      <c r="B365"/>
    </row>
    <row r="366" spans="2:2" ht="12" customHeight="1" x14ac:dyDescent="0.3">
      <c r="B366"/>
    </row>
    <row r="367" spans="2:2" ht="12" customHeight="1" x14ac:dyDescent="0.3">
      <c r="B367"/>
    </row>
    <row r="368" spans="2:2" ht="12" customHeight="1" x14ac:dyDescent="0.3">
      <c r="B368"/>
    </row>
    <row r="369" spans="2:2" ht="12" customHeight="1" x14ac:dyDescent="0.3">
      <c r="B369"/>
    </row>
    <row r="370" spans="2:2" ht="12" customHeight="1" x14ac:dyDescent="0.3">
      <c r="B370"/>
    </row>
    <row r="371" spans="2:2" ht="12" customHeight="1" x14ac:dyDescent="0.3">
      <c r="B371"/>
    </row>
    <row r="372" spans="2:2" ht="12" customHeight="1" x14ac:dyDescent="0.3">
      <c r="B372"/>
    </row>
    <row r="373" spans="2:2" ht="12" customHeight="1" x14ac:dyDescent="0.3">
      <c r="B373"/>
    </row>
    <row r="374" spans="2:2" ht="12" customHeight="1" x14ac:dyDescent="0.3">
      <c r="B374"/>
    </row>
    <row r="375" spans="2:2" ht="12" customHeight="1" x14ac:dyDescent="0.3">
      <c r="B375"/>
    </row>
    <row r="376" spans="2:2" ht="12" customHeight="1" x14ac:dyDescent="0.3">
      <c r="B376"/>
    </row>
    <row r="377" spans="2:2" ht="12" customHeight="1" x14ac:dyDescent="0.3">
      <c r="B377"/>
    </row>
    <row r="378" spans="2:2" ht="12" customHeight="1" x14ac:dyDescent="0.3">
      <c r="B378"/>
    </row>
    <row r="379" spans="2:2" ht="12" customHeight="1" x14ac:dyDescent="0.3">
      <c r="B379"/>
    </row>
    <row r="380" spans="2:2" ht="12" customHeight="1" x14ac:dyDescent="0.3">
      <c r="B380"/>
    </row>
    <row r="381" spans="2:2" ht="12" customHeight="1" x14ac:dyDescent="0.3">
      <c r="B381"/>
    </row>
    <row r="382" spans="2:2" ht="12" customHeight="1" x14ac:dyDescent="0.3">
      <c r="B382"/>
    </row>
    <row r="383" spans="2:2" ht="12" customHeight="1" x14ac:dyDescent="0.3">
      <c r="B383"/>
    </row>
    <row r="384" spans="2:2" ht="12" customHeight="1" x14ac:dyDescent="0.3">
      <c r="B384"/>
    </row>
    <row r="385" spans="2:2" ht="12" customHeight="1" x14ac:dyDescent="0.3">
      <c r="B385"/>
    </row>
    <row r="386" spans="2:2" ht="12" customHeight="1" x14ac:dyDescent="0.3">
      <c r="B386"/>
    </row>
    <row r="387" spans="2:2" ht="12" customHeight="1" x14ac:dyDescent="0.3">
      <c r="B387"/>
    </row>
    <row r="388" spans="2:2" ht="12" customHeight="1" x14ac:dyDescent="0.3">
      <c r="B388"/>
    </row>
    <row r="389" spans="2:2" ht="12" customHeight="1" x14ac:dyDescent="0.3">
      <c r="B389"/>
    </row>
    <row r="390" spans="2:2" ht="12" customHeight="1" x14ac:dyDescent="0.3">
      <c r="B390"/>
    </row>
    <row r="391" spans="2:2" ht="12" customHeight="1" x14ac:dyDescent="0.3">
      <c r="B391"/>
    </row>
    <row r="392" spans="2:2" ht="12" customHeight="1" x14ac:dyDescent="0.3">
      <c r="B392"/>
    </row>
    <row r="393" spans="2:2" ht="12" customHeight="1" x14ac:dyDescent="0.3">
      <c r="B393"/>
    </row>
    <row r="394" spans="2:2" ht="12" customHeight="1" x14ac:dyDescent="0.3">
      <c r="B394"/>
    </row>
    <row r="395" spans="2:2" ht="12" customHeight="1" x14ac:dyDescent="0.3">
      <c r="B395"/>
    </row>
    <row r="396" spans="2:2" ht="12" customHeight="1" x14ac:dyDescent="0.3">
      <c r="B396"/>
    </row>
    <row r="397" spans="2:2" ht="12" customHeight="1" x14ac:dyDescent="0.3">
      <c r="B397"/>
    </row>
    <row r="398" spans="2:2" ht="12" customHeight="1" x14ac:dyDescent="0.3">
      <c r="B398"/>
    </row>
    <row r="399" spans="2:2" ht="12" customHeight="1" x14ac:dyDescent="0.3">
      <c r="B399"/>
    </row>
    <row r="400" spans="2:2" ht="12" customHeight="1" x14ac:dyDescent="0.3">
      <c r="B400"/>
    </row>
    <row r="401" spans="2:2" ht="12" customHeight="1" x14ac:dyDescent="0.3">
      <c r="B401"/>
    </row>
    <row r="402" spans="2:2" ht="12" customHeight="1" x14ac:dyDescent="0.3">
      <c r="B402"/>
    </row>
    <row r="403" spans="2:2" ht="12" customHeight="1" x14ac:dyDescent="0.3">
      <c r="B403"/>
    </row>
    <row r="404" spans="2:2" ht="12" customHeight="1" x14ac:dyDescent="0.3">
      <c r="B404"/>
    </row>
    <row r="405" spans="2:2" ht="12" customHeight="1" x14ac:dyDescent="0.3">
      <c r="B405"/>
    </row>
    <row r="406" spans="2:2" ht="12" customHeight="1" x14ac:dyDescent="0.3">
      <c r="B406"/>
    </row>
    <row r="407" spans="2:2" ht="12" customHeight="1" x14ac:dyDescent="0.3">
      <c r="B407"/>
    </row>
    <row r="408" spans="2:2" ht="12" customHeight="1" x14ac:dyDescent="0.3">
      <c r="B408"/>
    </row>
    <row r="409" spans="2:2" ht="12" customHeight="1" x14ac:dyDescent="0.3">
      <c r="B409"/>
    </row>
    <row r="410" spans="2:2" ht="12" customHeight="1" x14ac:dyDescent="0.3">
      <c r="B410"/>
    </row>
    <row r="411" spans="2:2" ht="12" customHeight="1" x14ac:dyDescent="0.3">
      <c r="B411"/>
    </row>
    <row r="412" spans="2:2" ht="12" customHeight="1" x14ac:dyDescent="0.3">
      <c r="B412"/>
    </row>
    <row r="413" spans="2:2" ht="12" customHeight="1" x14ac:dyDescent="0.3">
      <c r="B413"/>
    </row>
    <row r="414" spans="2:2" ht="12" customHeight="1" x14ac:dyDescent="0.3">
      <c r="B414"/>
    </row>
    <row r="415" spans="2:2" ht="12" customHeight="1" x14ac:dyDescent="0.3">
      <c r="B415"/>
    </row>
    <row r="416" spans="2:2" ht="12" customHeight="1" x14ac:dyDescent="0.3">
      <c r="B416"/>
    </row>
    <row r="417" spans="2:2" ht="12" customHeight="1" x14ac:dyDescent="0.3">
      <c r="B417"/>
    </row>
    <row r="418" spans="2:2" ht="12" customHeight="1" x14ac:dyDescent="0.3">
      <c r="B418"/>
    </row>
    <row r="419" spans="2:2" ht="12" customHeight="1" x14ac:dyDescent="0.3">
      <c r="B419"/>
    </row>
    <row r="420" spans="2:2" ht="12" customHeight="1" x14ac:dyDescent="0.3">
      <c r="B420"/>
    </row>
    <row r="421" spans="2:2" ht="12" customHeight="1" x14ac:dyDescent="0.3">
      <c r="B421"/>
    </row>
    <row r="422" spans="2:2" ht="12" customHeight="1" x14ac:dyDescent="0.3">
      <c r="B422"/>
    </row>
    <row r="423" spans="2:2" ht="12" customHeight="1" x14ac:dyDescent="0.3">
      <c r="B423"/>
    </row>
    <row r="424" spans="2:2" ht="12" customHeight="1" x14ac:dyDescent="0.3">
      <c r="B424"/>
    </row>
    <row r="425" spans="2:2" ht="12" customHeight="1" x14ac:dyDescent="0.3">
      <c r="B425"/>
    </row>
    <row r="426" spans="2:2" ht="12" customHeight="1" x14ac:dyDescent="0.3">
      <c r="B426"/>
    </row>
    <row r="427" spans="2:2" ht="12" customHeight="1" x14ac:dyDescent="0.3">
      <c r="B427"/>
    </row>
    <row r="428" spans="2:2" ht="12" customHeight="1" x14ac:dyDescent="0.3">
      <c r="B428"/>
    </row>
    <row r="429" spans="2:2" ht="12" customHeight="1" x14ac:dyDescent="0.3">
      <c r="B429"/>
    </row>
    <row r="430" spans="2:2" ht="12" customHeight="1" x14ac:dyDescent="0.3">
      <c r="B430"/>
    </row>
    <row r="431" spans="2:2" ht="12" customHeight="1" x14ac:dyDescent="0.3">
      <c r="B431"/>
    </row>
    <row r="432" spans="2:2" ht="12" customHeight="1" x14ac:dyDescent="0.3">
      <c r="B432"/>
    </row>
    <row r="433" spans="2:2" ht="12" customHeight="1" x14ac:dyDescent="0.3">
      <c r="B433"/>
    </row>
    <row r="434" spans="2:2" ht="12" customHeight="1" x14ac:dyDescent="0.3">
      <c r="B434"/>
    </row>
    <row r="435" spans="2:2" ht="12" customHeight="1" x14ac:dyDescent="0.3">
      <c r="B435"/>
    </row>
    <row r="436" spans="2:2" ht="12" customHeight="1" x14ac:dyDescent="0.3">
      <c r="B436"/>
    </row>
    <row r="437" spans="2:2" ht="12" customHeight="1" x14ac:dyDescent="0.3">
      <c r="B437"/>
    </row>
    <row r="438" spans="2:2" ht="12" customHeight="1" x14ac:dyDescent="0.3">
      <c r="B438"/>
    </row>
    <row r="439" spans="2:2" ht="12" customHeight="1" x14ac:dyDescent="0.3">
      <c r="B439"/>
    </row>
    <row r="440" spans="2:2" ht="12" customHeight="1" x14ac:dyDescent="0.3">
      <c r="B440"/>
    </row>
    <row r="441" spans="2:2" ht="12" customHeight="1" x14ac:dyDescent="0.3">
      <c r="B441"/>
    </row>
    <row r="442" spans="2:2" ht="12" customHeight="1" x14ac:dyDescent="0.3">
      <c r="B442"/>
    </row>
    <row r="443" spans="2:2" ht="12" customHeight="1" x14ac:dyDescent="0.3">
      <c r="B443"/>
    </row>
    <row r="444" spans="2:2" ht="12" customHeight="1" x14ac:dyDescent="0.3">
      <c r="B444"/>
    </row>
    <row r="445" spans="2:2" ht="12" customHeight="1" x14ac:dyDescent="0.3">
      <c r="B445"/>
    </row>
    <row r="446" spans="2:2" ht="12" customHeight="1" x14ac:dyDescent="0.3">
      <c r="B446"/>
    </row>
    <row r="447" spans="2:2" ht="12" customHeight="1" x14ac:dyDescent="0.3">
      <c r="B447"/>
    </row>
    <row r="448" spans="2:2" ht="12" customHeight="1" x14ac:dyDescent="0.3">
      <c r="B448"/>
    </row>
    <row r="449" spans="2:2" ht="12" customHeight="1" x14ac:dyDescent="0.3">
      <c r="B449"/>
    </row>
    <row r="450" spans="2:2" ht="12" customHeight="1" x14ac:dyDescent="0.3">
      <c r="B450"/>
    </row>
    <row r="451" spans="2:2" ht="12" customHeight="1" x14ac:dyDescent="0.3">
      <c r="B451"/>
    </row>
    <row r="452" spans="2:2" ht="12" customHeight="1" x14ac:dyDescent="0.3">
      <c r="B452"/>
    </row>
    <row r="453" spans="2:2" ht="12" customHeight="1" x14ac:dyDescent="0.3">
      <c r="B453"/>
    </row>
    <row r="454" spans="2:2" ht="12" customHeight="1" x14ac:dyDescent="0.3">
      <c r="B454"/>
    </row>
    <row r="455" spans="2:2" ht="12" customHeight="1" x14ac:dyDescent="0.3">
      <c r="B455"/>
    </row>
    <row r="456" spans="2:2" ht="12" customHeight="1" x14ac:dyDescent="0.3">
      <c r="B456"/>
    </row>
    <row r="457" spans="2:2" ht="12" customHeight="1" x14ac:dyDescent="0.3">
      <c r="B457"/>
    </row>
    <row r="458" spans="2:2" ht="12" customHeight="1" x14ac:dyDescent="0.3">
      <c r="B458"/>
    </row>
    <row r="459" spans="2:2" ht="12" customHeight="1" x14ac:dyDescent="0.3">
      <c r="B459"/>
    </row>
    <row r="460" spans="2:2" ht="12" customHeight="1" x14ac:dyDescent="0.3">
      <c r="B460"/>
    </row>
    <row r="461" spans="2:2" ht="12" customHeight="1" x14ac:dyDescent="0.3">
      <c r="B461"/>
    </row>
    <row r="462" spans="2:2" ht="12" customHeight="1" x14ac:dyDescent="0.3">
      <c r="B462"/>
    </row>
    <row r="463" spans="2:2" ht="12" customHeight="1" x14ac:dyDescent="0.3">
      <c r="B463"/>
    </row>
    <row r="464" spans="2:2" ht="12" customHeight="1" x14ac:dyDescent="0.3">
      <c r="B464"/>
    </row>
    <row r="465" spans="2:2" ht="12" customHeight="1" x14ac:dyDescent="0.3">
      <c r="B465"/>
    </row>
    <row r="466" spans="2:2" ht="12" customHeight="1" x14ac:dyDescent="0.3">
      <c r="B466"/>
    </row>
    <row r="467" spans="2:2" ht="12" customHeight="1" x14ac:dyDescent="0.3">
      <c r="B467"/>
    </row>
    <row r="468" spans="2:2" ht="12" customHeight="1" x14ac:dyDescent="0.3">
      <c r="B468"/>
    </row>
    <row r="469" spans="2:2" ht="12" customHeight="1" x14ac:dyDescent="0.3">
      <c r="B469"/>
    </row>
    <row r="470" spans="2:2" ht="12" customHeight="1" x14ac:dyDescent="0.3">
      <c r="B470"/>
    </row>
    <row r="471" spans="2:2" ht="12" customHeight="1" x14ac:dyDescent="0.3">
      <c r="B471"/>
    </row>
    <row r="472" spans="2:2" ht="12" customHeight="1" x14ac:dyDescent="0.3">
      <c r="B472"/>
    </row>
    <row r="473" spans="2:2" ht="12" customHeight="1" x14ac:dyDescent="0.3">
      <c r="B473"/>
    </row>
    <row r="474" spans="2:2" ht="12" customHeight="1" x14ac:dyDescent="0.3">
      <c r="B474"/>
    </row>
    <row r="475" spans="2:2" ht="12" customHeight="1" x14ac:dyDescent="0.3">
      <c r="B475"/>
    </row>
    <row r="476" spans="2:2" ht="12" customHeight="1" x14ac:dyDescent="0.3">
      <c r="B476"/>
    </row>
    <row r="477" spans="2:2" ht="12" customHeight="1" x14ac:dyDescent="0.3">
      <c r="B477"/>
    </row>
    <row r="478" spans="2:2" ht="12" customHeight="1" x14ac:dyDescent="0.3">
      <c r="B478"/>
    </row>
    <row r="479" spans="2:2" ht="12" customHeight="1" x14ac:dyDescent="0.3">
      <c r="B479"/>
    </row>
    <row r="480" spans="2:2" ht="12" customHeight="1" x14ac:dyDescent="0.3">
      <c r="B480"/>
    </row>
    <row r="481" spans="2:2" ht="12" customHeight="1" x14ac:dyDescent="0.3">
      <c r="B481"/>
    </row>
    <row r="482" spans="2:2" ht="12" customHeight="1" x14ac:dyDescent="0.3">
      <c r="B482"/>
    </row>
    <row r="483" spans="2:2" ht="12" customHeight="1" x14ac:dyDescent="0.3">
      <c r="B483"/>
    </row>
    <row r="484" spans="2:2" ht="12" customHeight="1" x14ac:dyDescent="0.3">
      <c r="B484"/>
    </row>
    <row r="485" spans="2:2" ht="12" customHeight="1" x14ac:dyDescent="0.3">
      <c r="B485"/>
    </row>
    <row r="486" spans="2:2" ht="12" customHeight="1" x14ac:dyDescent="0.3">
      <c r="B486"/>
    </row>
    <row r="487" spans="2:2" ht="12" customHeight="1" x14ac:dyDescent="0.3">
      <c r="B487"/>
    </row>
    <row r="488" spans="2:2" ht="12" customHeight="1" x14ac:dyDescent="0.3">
      <c r="B488"/>
    </row>
    <row r="489" spans="2:2" ht="12" customHeight="1" x14ac:dyDescent="0.3">
      <c r="B489"/>
    </row>
    <row r="490" spans="2:2" ht="12" customHeight="1" x14ac:dyDescent="0.3">
      <c r="B490"/>
    </row>
    <row r="491" spans="2:2" ht="12" customHeight="1" x14ac:dyDescent="0.3">
      <c r="B491"/>
    </row>
    <row r="492" spans="2:2" ht="12" customHeight="1" x14ac:dyDescent="0.3">
      <c r="B492"/>
    </row>
    <row r="493" spans="2:2" ht="12" customHeight="1" x14ac:dyDescent="0.3">
      <c r="B493"/>
    </row>
    <row r="494" spans="2:2" ht="12" customHeight="1" x14ac:dyDescent="0.3">
      <c r="B494"/>
    </row>
    <row r="495" spans="2:2" ht="12" customHeight="1" x14ac:dyDescent="0.3">
      <c r="B495"/>
    </row>
    <row r="496" spans="2:2" ht="12" customHeight="1" x14ac:dyDescent="0.3">
      <c r="B496"/>
    </row>
    <row r="497" spans="2:2" ht="12" customHeight="1" x14ac:dyDescent="0.3">
      <c r="B497"/>
    </row>
    <row r="498" spans="2:2" ht="12" customHeight="1" x14ac:dyDescent="0.3">
      <c r="B498"/>
    </row>
    <row r="499" spans="2:2" ht="12" customHeight="1" x14ac:dyDescent="0.3">
      <c r="B499"/>
    </row>
    <row r="500" spans="2:2" ht="12" customHeight="1" x14ac:dyDescent="0.3">
      <c r="B500"/>
    </row>
    <row r="501" spans="2:2" ht="12" customHeight="1" x14ac:dyDescent="0.3">
      <c r="B501"/>
    </row>
    <row r="502" spans="2:2" ht="12" customHeight="1" x14ac:dyDescent="0.3">
      <c r="B502"/>
    </row>
    <row r="503" spans="2:2" ht="12" customHeight="1" x14ac:dyDescent="0.3">
      <c r="B503"/>
    </row>
    <row r="504" spans="2:2" ht="12" customHeight="1" x14ac:dyDescent="0.3">
      <c r="B504"/>
    </row>
    <row r="505" spans="2:2" ht="12" customHeight="1" x14ac:dyDescent="0.3">
      <c r="B505"/>
    </row>
    <row r="506" spans="2:2" ht="12" customHeight="1" x14ac:dyDescent="0.3">
      <c r="B506"/>
    </row>
    <row r="507" spans="2:2" ht="12" customHeight="1" x14ac:dyDescent="0.3">
      <c r="B507"/>
    </row>
    <row r="508" spans="2:2" ht="12" customHeight="1" x14ac:dyDescent="0.3">
      <c r="B508"/>
    </row>
    <row r="509" spans="2:2" ht="12" customHeight="1" x14ac:dyDescent="0.3">
      <c r="B509"/>
    </row>
    <row r="510" spans="2:2" ht="12" customHeight="1" x14ac:dyDescent="0.3">
      <c r="B510"/>
    </row>
    <row r="511" spans="2:2" ht="12" customHeight="1" x14ac:dyDescent="0.3">
      <c r="B511"/>
    </row>
    <row r="512" spans="2:2" ht="12" customHeight="1" x14ac:dyDescent="0.3">
      <c r="B512"/>
    </row>
    <row r="513" spans="2:2" ht="12" customHeight="1" x14ac:dyDescent="0.3">
      <c r="B513"/>
    </row>
    <row r="514" spans="2:2" ht="12" customHeight="1" x14ac:dyDescent="0.3">
      <c r="B514"/>
    </row>
    <row r="515" spans="2:2" ht="12" customHeight="1" x14ac:dyDescent="0.3">
      <c r="B515"/>
    </row>
    <row r="516" spans="2:2" ht="12" customHeight="1" x14ac:dyDescent="0.3">
      <c r="B516"/>
    </row>
    <row r="517" spans="2:2" ht="12" customHeight="1" x14ac:dyDescent="0.3">
      <c r="B517"/>
    </row>
    <row r="518" spans="2:2" ht="12" customHeight="1" x14ac:dyDescent="0.3">
      <c r="B518"/>
    </row>
    <row r="519" spans="2:2" ht="12" customHeight="1" x14ac:dyDescent="0.3">
      <c r="B519"/>
    </row>
    <row r="520" spans="2:2" ht="12" customHeight="1" x14ac:dyDescent="0.3">
      <c r="B520"/>
    </row>
    <row r="521" spans="2:2" ht="12" customHeight="1" x14ac:dyDescent="0.3">
      <c r="B521"/>
    </row>
    <row r="522" spans="2:2" ht="12" customHeight="1" x14ac:dyDescent="0.3">
      <c r="B522"/>
    </row>
    <row r="523" spans="2:2" ht="12" customHeight="1" x14ac:dyDescent="0.3">
      <c r="B523"/>
    </row>
    <row r="524" spans="2:2" ht="12" customHeight="1" x14ac:dyDescent="0.3">
      <c r="B524"/>
    </row>
    <row r="525" spans="2:2" ht="12" customHeight="1" x14ac:dyDescent="0.3">
      <c r="B525"/>
    </row>
    <row r="526" spans="2:2" ht="12" customHeight="1" x14ac:dyDescent="0.3">
      <c r="B526"/>
    </row>
    <row r="527" spans="2:2" ht="12" customHeight="1" x14ac:dyDescent="0.3">
      <c r="B527"/>
    </row>
    <row r="528" spans="2:2" ht="12" customHeight="1" x14ac:dyDescent="0.3">
      <c r="B528"/>
    </row>
    <row r="529" spans="2:2" ht="12" customHeight="1" x14ac:dyDescent="0.3">
      <c r="B529"/>
    </row>
    <row r="530" spans="2:2" ht="12" customHeight="1" x14ac:dyDescent="0.3">
      <c r="B530"/>
    </row>
    <row r="531" spans="2:2" ht="12" customHeight="1" x14ac:dyDescent="0.3">
      <c r="B531"/>
    </row>
    <row r="532" spans="2:2" ht="12" customHeight="1" x14ac:dyDescent="0.3">
      <c r="B532"/>
    </row>
    <row r="533" spans="2:2" ht="12" customHeight="1" x14ac:dyDescent="0.3">
      <c r="B533"/>
    </row>
    <row r="534" spans="2:2" ht="12" customHeight="1" x14ac:dyDescent="0.3">
      <c r="B534"/>
    </row>
    <row r="535" spans="2:2" ht="12" customHeight="1" x14ac:dyDescent="0.3">
      <c r="B535"/>
    </row>
    <row r="536" spans="2:2" ht="12" customHeight="1" x14ac:dyDescent="0.3">
      <c r="B536"/>
    </row>
    <row r="537" spans="2:2" ht="12" customHeight="1" x14ac:dyDescent="0.3">
      <c r="B537"/>
    </row>
    <row r="538" spans="2:2" ht="12" customHeight="1" x14ac:dyDescent="0.3">
      <c r="B538"/>
    </row>
    <row r="539" spans="2:2" ht="12" customHeight="1" x14ac:dyDescent="0.3">
      <c r="B539"/>
    </row>
    <row r="540" spans="2:2" ht="12" customHeight="1" x14ac:dyDescent="0.3">
      <c r="B540"/>
    </row>
    <row r="541" spans="2:2" ht="12" customHeight="1" x14ac:dyDescent="0.3">
      <c r="B541"/>
    </row>
    <row r="542" spans="2:2" ht="12" customHeight="1" x14ac:dyDescent="0.3">
      <c r="B542"/>
    </row>
    <row r="543" spans="2:2" ht="12" customHeight="1" x14ac:dyDescent="0.3">
      <c r="B543"/>
    </row>
    <row r="544" spans="2:2" ht="12" customHeight="1" x14ac:dyDescent="0.3">
      <c r="B544"/>
    </row>
    <row r="545" spans="2:2" ht="12" customHeight="1" x14ac:dyDescent="0.3">
      <c r="B545"/>
    </row>
    <row r="546" spans="2:2" ht="12" customHeight="1" x14ac:dyDescent="0.3">
      <c r="B546"/>
    </row>
    <row r="547" spans="2:2" ht="12" customHeight="1" x14ac:dyDescent="0.3">
      <c r="B547"/>
    </row>
    <row r="548" spans="2:2" ht="12" customHeight="1" x14ac:dyDescent="0.3">
      <c r="B548"/>
    </row>
    <row r="549" spans="2:2" ht="12" customHeight="1" x14ac:dyDescent="0.3">
      <c r="B549"/>
    </row>
    <row r="550" spans="2:2" ht="12" customHeight="1" x14ac:dyDescent="0.3">
      <c r="B550"/>
    </row>
    <row r="551" spans="2:2" ht="12" customHeight="1" x14ac:dyDescent="0.3">
      <c r="B551"/>
    </row>
    <row r="552" spans="2:2" ht="12" customHeight="1" x14ac:dyDescent="0.3">
      <c r="B552"/>
    </row>
    <row r="553" spans="2:2" ht="12" customHeight="1" x14ac:dyDescent="0.3">
      <c r="B553"/>
    </row>
    <row r="554" spans="2:2" ht="12" customHeight="1" x14ac:dyDescent="0.3">
      <c r="B554"/>
    </row>
    <row r="555" spans="2:2" ht="12" customHeight="1" x14ac:dyDescent="0.3">
      <c r="B555"/>
    </row>
    <row r="556" spans="2:2" ht="12" customHeight="1" x14ac:dyDescent="0.3">
      <c r="B556"/>
    </row>
    <row r="557" spans="2:2" ht="12" customHeight="1" x14ac:dyDescent="0.3">
      <c r="B557"/>
    </row>
    <row r="558" spans="2:2" ht="12" customHeight="1" x14ac:dyDescent="0.3">
      <c r="B558"/>
    </row>
    <row r="559" spans="2:2" ht="12" customHeight="1" x14ac:dyDescent="0.3">
      <c r="B559"/>
    </row>
    <row r="560" spans="2:2" ht="12" customHeight="1" x14ac:dyDescent="0.3">
      <c r="B560"/>
    </row>
    <row r="561" spans="2:2" ht="12" customHeight="1" x14ac:dyDescent="0.3">
      <c r="B561"/>
    </row>
    <row r="562" spans="2:2" ht="12" customHeight="1" x14ac:dyDescent="0.3">
      <c r="B562"/>
    </row>
    <row r="563" spans="2:2" ht="12" customHeight="1" x14ac:dyDescent="0.3">
      <c r="B563"/>
    </row>
    <row r="564" spans="2:2" ht="12" customHeight="1" x14ac:dyDescent="0.3">
      <c r="B564"/>
    </row>
    <row r="565" spans="2:2" ht="12" customHeight="1" x14ac:dyDescent="0.3">
      <c r="B565"/>
    </row>
    <row r="566" spans="2:2" ht="12" customHeight="1" x14ac:dyDescent="0.3">
      <c r="B566"/>
    </row>
    <row r="567" spans="2:2" ht="12" customHeight="1" x14ac:dyDescent="0.3">
      <c r="B567"/>
    </row>
    <row r="568" spans="2:2" ht="12" customHeight="1" x14ac:dyDescent="0.3">
      <c r="B568"/>
    </row>
    <row r="569" spans="2:2" ht="12" customHeight="1" x14ac:dyDescent="0.3">
      <c r="B569"/>
    </row>
    <row r="570" spans="2:2" ht="12" customHeight="1" x14ac:dyDescent="0.3">
      <c r="B570"/>
    </row>
    <row r="571" spans="2:2" ht="12" customHeight="1" x14ac:dyDescent="0.3">
      <c r="B571"/>
    </row>
    <row r="572" spans="2:2" ht="12" customHeight="1" x14ac:dyDescent="0.3">
      <c r="B572"/>
    </row>
    <row r="573" spans="2:2" ht="12" customHeight="1" x14ac:dyDescent="0.3">
      <c r="B573"/>
    </row>
    <row r="574" spans="2:2" ht="12" customHeight="1" x14ac:dyDescent="0.3">
      <c r="B574"/>
    </row>
    <row r="575" spans="2:2" ht="12" customHeight="1" x14ac:dyDescent="0.3">
      <c r="B575"/>
    </row>
    <row r="576" spans="2:2" ht="12" customHeight="1" x14ac:dyDescent="0.3">
      <c r="B576"/>
    </row>
    <row r="577" spans="2:2" ht="12" customHeight="1" x14ac:dyDescent="0.3">
      <c r="B577"/>
    </row>
    <row r="578" spans="2:2" ht="12" customHeight="1" x14ac:dyDescent="0.3">
      <c r="B578"/>
    </row>
    <row r="579" spans="2:2" ht="12" customHeight="1" x14ac:dyDescent="0.3">
      <c r="B579"/>
    </row>
    <row r="580" spans="2:2" ht="12" customHeight="1" x14ac:dyDescent="0.3">
      <c r="B580"/>
    </row>
    <row r="581" spans="2:2" ht="12" customHeight="1" x14ac:dyDescent="0.3">
      <c r="B581"/>
    </row>
    <row r="582" spans="2:2" ht="12" customHeight="1" x14ac:dyDescent="0.3">
      <c r="B582"/>
    </row>
    <row r="583" spans="2:2" ht="12" customHeight="1" x14ac:dyDescent="0.3">
      <c r="B583"/>
    </row>
    <row r="584" spans="2:2" ht="12" customHeight="1" x14ac:dyDescent="0.3">
      <c r="B584"/>
    </row>
    <row r="585" spans="2:2" ht="12" customHeight="1" x14ac:dyDescent="0.3">
      <c r="B585"/>
    </row>
    <row r="586" spans="2:2" ht="12" customHeight="1" x14ac:dyDescent="0.3">
      <c r="B586"/>
    </row>
    <row r="587" spans="2:2" ht="12" customHeight="1" x14ac:dyDescent="0.3">
      <c r="B587"/>
    </row>
    <row r="588" spans="2:2" ht="12" customHeight="1" x14ac:dyDescent="0.3">
      <c r="B588"/>
    </row>
    <row r="589" spans="2:2" ht="12" customHeight="1" x14ac:dyDescent="0.3">
      <c r="B589"/>
    </row>
    <row r="590" spans="2:2" ht="12" customHeight="1" x14ac:dyDescent="0.3">
      <c r="B590"/>
    </row>
    <row r="591" spans="2:2" ht="12" customHeight="1" x14ac:dyDescent="0.3">
      <c r="B591"/>
    </row>
    <row r="592" spans="2:2" ht="12" customHeight="1" x14ac:dyDescent="0.3">
      <c r="B592"/>
    </row>
    <row r="593" spans="2:2" ht="12" customHeight="1" x14ac:dyDescent="0.3">
      <c r="B593"/>
    </row>
    <row r="594" spans="2:2" ht="12" customHeight="1" x14ac:dyDescent="0.3">
      <c r="B594"/>
    </row>
    <row r="595" spans="2:2" ht="12" customHeight="1" x14ac:dyDescent="0.3">
      <c r="B595"/>
    </row>
    <row r="596" spans="2:2" ht="12" customHeight="1" x14ac:dyDescent="0.3">
      <c r="B596"/>
    </row>
    <row r="597" spans="2:2" ht="12" customHeight="1" x14ac:dyDescent="0.3">
      <c r="B597"/>
    </row>
    <row r="598" spans="2:2" ht="12" customHeight="1" x14ac:dyDescent="0.3">
      <c r="B598"/>
    </row>
    <row r="599" spans="2:2" ht="12" customHeight="1" x14ac:dyDescent="0.3">
      <c r="B599"/>
    </row>
    <row r="600" spans="2:2" ht="12" customHeight="1" x14ac:dyDescent="0.3">
      <c r="B600"/>
    </row>
    <row r="601" spans="2:2" ht="12" customHeight="1" x14ac:dyDescent="0.3">
      <c r="B601"/>
    </row>
    <row r="602" spans="2:2" ht="12" customHeight="1" x14ac:dyDescent="0.3">
      <c r="B602"/>
    </row>
    <row r="603" spans="2:2" ht="12" customHeight="1" x14ac:dyDescent="0.3">
      <c r="B603"/>
    </row>
    <row r="604" spans="2:2" ht="12" customHeight="1" x14ac:dyDescent="0.3">
      <c r="B604"/>
    </row>
    <row r="605" spans="2:2" ht="12" customHeight="1" x14ac:dyDescent="0.3">
      <c r="B605"/>
    </row>
    <row r="606" spans="2:2" ht="12" customHeight="1" x14ac:dyDescent="0.3">
      <c r="B606"/>
    </row>
    <row r="607" spans="2:2" ht="12" customHeight="1" x14ac:dyDescent="0.3">
      <c r="B607"/>
    </row>
    <row r="608" spans="2:2" ht="12" customHeight="1" x14ac:dyDescent="0.3">
      <c r="B608"/>
    </row>
    <row r="609" spans="2:2" ht="12" customHeight="1" x14ac:dyDescent="0.3">
      <c r="B609"/>
    </row>
    <row r="610" spans="2:2" ht="12" customHeight="1" x14ac:dyDescent="0.3">
      <c r="B610"/>
    </row>
    <row r="611" spans="2:2" ht="12" customHeight="1" x14ac:dyDescent="0.3">
      <c r="B611"/>
    </row>
    <row r="612" spans="2:2" ht="12" customHeight="1" x14ac:dyDescent="0.3">
      <c r="B612"/>
    </row>
    <row r="613" spans="2:2" ht="12" customHeight="1" x14ac:dyDescent="0.3">
      <c r="B613"/>
    </row>
    <row r="614" spans="2:2" ht="12" customHeight="1" x14ac:dyDescent="0.3">
      <c r="B614"/>
    </row>
    <row r="615" spans="2:2" ht="12" customHeight="1" x14ac:dyDescent="0.3">
      <c r="B615"/>
    </row>
    <row r="616" spans="2:2" ht="12" customHeight="1" x14ac:dyDescent="0.3">
      <c r="B616"/>
    </row>
    <row r="617" spans="2:2" ht="12" customHeight="1" x14ac:dyDescent="0.3">
      <c r="B617"/>
    </row>
    <row r="618" spans="2:2" ht="12" customHeight="1" x14ac:dyDescent="0.3">
      <c r="B618"/>
    </row>
    <row r="619" spans="2:2" ht="12" customHeight="1" x14ac:dyDescent="0.3">
      <c r="B619"/>
    </row>
    <row r="620" spans="2:2" ht="12" customHeight="1" x14ac:dyDescent="0.3">
      <c r="B620"/>
    </row>
    <row r="621" spans="2:2" ht="12" customHeight="1" x14ac:dyDescent="0.3">
      <c r="B621"/>
    </row>
    <row r="622" spans="2:2" ht="12" customHeight="1" x14ac:dyDescent="0.3">
      <c r="B622"/>
    </row>
    <row r="623" spans="2:2" ht="12" customHeight="1" x14ac:dyDescent="0.3">
      <c r="B623"/>
    </row>
    <row r="624" spans="2:2" ht="12" customHeight="1" x14ac:dyDescent="0.3">
      <c r="B624"/>
    </row>
    <row r="625" spans="2:2" ht="12" customHeight="1" x14ac:dyDescent="0.3">
      <c r="B625"/>
    </row>
    <row r="626" spans="2:2" ht="12" customHeight="1" x14ac:dyDescent="0.3">
      <c r="B626"/>
    </row>
    <row r="627" spans="2:2" ht="12" customHeight="1" x14ac:dyDescent="0.3">
      <c r="B627"/>
    </row>
    <row r="628" spans="2:2" ht="12" customHeight="1" x14ac:dyDescent="0.3">
      <c r="B628"/>
    </row>
    <row r="629" spans="2:2" ht="12" customHeight="1" x14ac:dyDescent="0.3">
      <c r="B629"/>
    </row>
    <row r="630" spans="2:2" ht="12" customHeight="1" x14ac:dyDescent="0.3">
      <c r="B630"/>
    </row>
    <row r="631" spans="2:2" ht="12" customHeight="1" x14ac:dyDescent="0.3">
      <c r="B631"/>
    </row>
    <row r="632" spans="2:2" ht="12" customHeight="1" x14ac:dyDescent="0.3">
      <c r="B632"/>
    </row>
    <row r="633" spans="2:2" ht="12" customHeight="1" x14ac:dyDescent="0.3">
      <c r="B633"/>
    </row>
    <row r="634" spans="2:2" ht="12" customHeight="1" x14ac:dyDescent="0.3">
      <c r="B634"/>
    </row>
    <row r="635" spans="2:2" ht="12" customHeight="1" x14ac:dyDescent="0.3">
      <c r="B635"/>
    </row>
    <row r="636" spans="2:2" ht="12" customHeight="1" x14ac:dyDescent="0.3">
      <c r="B636"/>
    </row>
    <row r="637" spans="2:2" ht="12" customHeight="1" x14ac:dyDescent="0.3">
      <c r="B637"/>
    </row>
    <row r="638" spans="2:2" ht="12" customHeight="1" x14ac:dyDescent="0.3">
      <c r="B638"/>
    </row>
    <row r="639" spans="2:2" ht="12" customHeight="1" x14ac:dyDescent="0.3">
      <c r="B639"/>
    </row>
    <row r="640" spans="2:2" ht="12" customHeight="1" x14ac:dyDescent="0.3">
      <c r="B640"/>
    </row>
    <row r="641" spans="2:2" ht="12" customHeight="1" x14ac:dyDescent="0.3">
      <c r="B641"/>
    </row>
    <row r="642" spans="2:2" ht="12" customHeight="1" x14ac:dyDescent="0.3">
      <c r="B642"/>
    </row>
    <row r="643" spans="2:2" ht="12" customHeight="1" x14ac:dyDescent="0.3">
      <c r="B643"/>
    </row>
    <row r="644" spans="2:2" ht="12" customHeight="1" x14ac:dyDescent="0.3">
      <c r="B644"/>
    </row>
    <row r="645" spans="2:2" ht="12" customHeight="1" x14ac:dyDescent="0.3">
      <c r="B645"/>
    </row>
    <row r="646" spans="2:2" ht="12" customHeight="1" x14ac:dyDescent="0.3">
      <c r="B646"/>
    </row>
    <row r="647" spans="2:2" ht="12" customHeight="1" x14ac:dyDescent="0.3">
      <c r="B647"/>
    </row>
    <row r="648" spans="2:2" ht="12" customHeight="1" x14ac:dyDescent="0.3">
      <c r="B648"/>
    </row>
    <row r="649" spans="2:2" ht="12" customHeight="1" x14ac:dyDescent="0.3">
      <c r="B649"/>
    </row>
    <row r="650" spans="2:2" ht="12" customHeight="1" x14ac:dyDescent="0.3">
      <c r="B650"/>
    </row>
    <row r="651" spans="2:2" ht="12" customHeight="1" x14ac:dyDescent="0.3">
      <c r="B651"/>
    </row>
    <row r="652" spans="2:2" ht="12" customHeight="1" x14ac:dyDescent="0.3">
      <c r="B652"/>
    </row>
    <row r="653" spans="2:2" ht="12" customHeight="1" x14ac:dyDescent="0.3">
      <c r="B653"/>
    </row>
    <row r="654" spans="2:2" ht="12" customHeight="1" x14ac:dyDescent="0.3">
      <c r="B654"/>
    </row>
    <row r="655" spans="2:2" ht="12" customHeight="1" x14ac:dyDescent="0.3">
      <c r="B655"/>
    </row>
    <row r="656" spans="2:2" ht="12" customHeight="1" x14ac:dyDescent="0.3">
      <c r="B656"/>
    </row>
    <row r="657" spans="2:2" ht="12" customHeight="1" x14ac:dyDescent="0.3">
      <c r="B657"/>
    </row>
    <row r="658" spans="2:2" ht="12" customHeight="1" x14ac:dyDescent="0.3">
      <c r="B658"/>
    </row>
    <row r="659" spans="2:2" ht="12" customHeight="1" x14ac:dyDescent="0.3">
      <c r="B659"/>
    </row>
    <row r="660" spans="2:2" ht="12" customHeight="1" x14ac:dyDescent="0.3">
      <c r="B660"/>
    </row>
    <row r="661" spans="2:2" ht="12" customHeight="1" x14ac:dyDescent="0.3">
      <c r="B661"/>
    </row>
    <row r="662" spans="2:2" ht="12" customHeight="1" x14ac:dyDescent="0.3">
      <c r="B662"/>
    </row>
    <row r="663" spans="2:2" ht="12" customHeight="1" x14ac:dyDescent="0.3">
      <c r="B663"/>
    </row>
    <row r="664" spans="2:2" ht="12" customHeight="1" x14ac:dyDescent="0.3">
      <c r="B664"/>
    </row>
    <row r="665" spans="2:2" ht="12" customHeight="1" x14ac:dyDescent="0.3">
      <c r="B665"/>
    </row>
    <row r="666" spans="2:2" ht="12" customHeight="1" x14ac:dyDescent="0.3">
      <c r="B666"/>
    </row>
    <row r="667" spans="2:2" ht="12" customHeight="1" x14ac:dyDescent="0.3">
      <c r="B667"/>
    </row>
    <row r="668" spans="2:2" ht="12" customHeight="1" x14ac:dyDescent="0.3">
      <c r="B668"/>
    </row>
    <row r="669" spans="2:2" ht="12" customHeight="1" x14ac:dyDescent="0.3">
      <c r="B669"/>
    </row>
    <row r="670" spans="2:2" ht="12" customHeight="1" x14ac:dyDescent="0.3">
      <c r="B670"/>
    </row>
    <row r="671" spans="2:2" ht="12" customHeight="1" x14ac:dyDescent="0.3">
      <c r="B671"/>
    </row>
    <row r="672" spans="2:2" ht="12" customHeight="1" x14ac:dyDescent="0.3">
      <c r="B672"/>
    </row>
    <row r="673" spans="2:2" ht="12" customHeight="1" x14ac:dyDescent="0.3">
      <c r="B673"/>
    </row>
    <row r="674" spans="2:2" ht="12" customHeight="1" x14ac:dyDescent="0.3">
      <c r="B674"/>
    </row>
    <row r="675" spans="2:2" ht="12" customHeight="1" x14ac:dyDescent="0.3">
      <c r="B675"/>
    </row>
    <row r="676" spans="2:2" ht="12" customHeight="1" x14ac:dyDescent="0.3">
      <c r="B676"/>
    </row>
    <row r="677" spans="2:2" ht="12" customHeight="1" x14ac:dyDescent="0.3">
      <c r="B677"/>
    </row>
    <row r="678" spans="2:2" ht="12" customHeight="1" x14ac:dyDescent="0.3">
      <c r="B678"/>
    </row>
    <row r="679" spans="2:2" ht="12" customHeight="1" x14ac:dyDescent="0.3">
      <c r="B679"/>
    </row>
    <row r="680" spans="2:2" ht="12" customHeight="1" x14ac:dyDescent="0.3">
      <c r="B680"/>
    </row>
    <row r="681" spans="2:2" ht="12" customHeight="1" x14ac:dyDescent="0.3">
      <c r="B681"/>
    </row>
    <row r="682" spans="2:2" ht="12" customHeight="1" x14ac:dyDescent="0.3">
      <c r="B682"/>
    </row>
    <row r="683" spans="2:2" ht="12" customHeight="1" x14ac:dyDescent="0.3">
      <c r="B683"/>
    </row>
    <row r="684" spans="2:2" ht="12" customHeight="1" x14ac:dyDescent="0.3">
      <c r="B684"/>
    </row>
    <row r="685" spans="2:2" ht="12" customHeight="1" x14ac:dyDescent="0.3">
      <c r="B685"/>
    </row>
    <row r="686" spans="2:2" ht="12" customHeight="1" x14ac:dyDescent="0.3">
      <c r="B686"/>
    </row>
    <row r="687" spans="2:2" ht="12" customHeight="1" x14ac:dyDescent="0.3">
      <c r="B687"/>
    </row>
    <row r="688" spans="2:2" ht="12" customHeight="1" x14ac:dyDescent="0.3">
      <c r="B688"/>
    </row>
    <row r="689" spans="2:2" ht="12" customHeight="1" x14ac:dyDescent="0.3">
      <c r="B689"/>
    </row>
    <row r="690" spans="2:2" ht="12" customHeight="1" x14ac:dyDescent="0.3">
      <c r="B690"/>
    </row>
    <row r="691" spans="2:2" ht="12" customHeight="1" x14ac:dyDescent="0.3">
      <c r="B691"/>
    </row>
    <row r="692" spans="2:2" ht="12" customHeight="1" x14ac:dyDescent="0.3">
      <c r="B692"/>
    </row>
    <row r="693" spans="2:2" ht="12" customHeight="1" x14ac:dyDescent="0.3">
      <c r="B693"/>
    </row>
    <row r="694" spans="2:2" ht="12" customHeight="1" x14ac:dyDescent="0.3">
      <c r="B694"/>
    </row>
    <row r="695" spans="2:2" ht="12" customHeight="1" x14ac:dyDescent="0.3">
      <c r="B695"/>
    </row>
    <row r="696" spans="2:2" ht="12" customHeight="1" x14ac:dyDescent="0.3">
      <c r="B696"/>
    </row>
    <row r="697" spans="2:2" ht="12" customHeight="1" x14ac:dyDescent="0.3">
      <c r="B697"/>
    </row>
    <row r="698" spans="2:2" ht="12" customHeight="1" x14ac:dyDescent="0.3">
      <c r="B698"/>
    </row>
    <row r="699" spans="2:2" ht="12" customHeight="1" x14ac:dyDescent="0.3">
      <c r="B699"/>
    </row>
    <row r="700" spans="2:2" ht="12" customHeight="1" x14ac:dyDescent="0.3">
      <c r="B700"/>
    </row>
    <row r="701" spans="2:2" ht="12" customHeight="1" x14ac:dyDescent="0.3">
      <c r="B701"/>
    </row>
    <row r="702" spans="2:2" ht="12" customHeight="1" x14ac:dyDescent="0.3">
      <c r="B702"/>
    </row>
    <row r="703" spans="2:2" ht="12" customHeight="1" x14ac:dyDescent="0.3">
      <c r="B703"/>
    </row>
    <row r="704" spans="2:2" ht="12" customHeight="1" x14ac:dyDescent="0.3">
      <c r="B704"/>
    </row>
    <row r="705" spans="2:2" ht="12" customHeight="1" x14ac:dyDescent="0.3">
      <c r="B705"/>
    </row>
    <row r="706" spans="2:2" ht="12" customHeight="1" x14ac:dyDescent="0.3">
      <c r="B706"/>
    </row>
    <row r="707" spans="2:2" ht="12" customHeight="1" x14ac:dyDescent="0.3">
      <c r="B707"/>
    </row>
    <row r="708" spans="2:2" ht="12" customHeight="1" x14ac:dyDescent="0.3">
      <c r="B708"/>
    </row>
    <row r="709" spans="2:2" ht="12" customHeight="1" x14ac:dyDescent="0.3">
      <c r="B709"/>
    </row>
    <row r="710" spans="2:2" ht="12" customHeight="1" x14ac:dyDescent="0.3">
      <c r="B710"/>
    </row>
    <row r="711" spans="2:2" ht="12" customHeight="1" x14ac:dyDescent="0.3">
      <c r="B711"/>
    </row>
    <row r="712" spans="2:2" ht="12" customHeight="1" x14ac:dyDescent="0.3">
      <c r="B712"/>
    </row>
    <row r="713" spans="2:2" ht="12" customHeight="1" x14ac:dyDescent="0.3">
      <c r="B713"/>
    </row>
    <row r="714" spans="2:2" ht="12" customHeight="1" x14ac:dyDescent="0.3">
      <c r="B714"/>
    </row>
    <row r="715" spans="2:2" ht="12" customHeight="1" x14ac:dyDescent="0.3">
      <c r="B715"/>
    </row>
    <row r="716" spans="2:2" ht="12" customHeight="1" x14ac:dyDescent="0.3">
      <c r="B716"/>
    </row>
    <row r="717" spans="2:2" ht="12" customHeight="1" x14ac:dyDescent="0.3">
      <c r="B717"/>
    </row>
    <row r="718" spans="2:2" ht="12" customHeight="1" x14ac:dyDescent="0.3">
      <c r="B718"/>
    </row>
    <row r="719" spans="2:2" ht="12" customHeight="1" x14ac:dyDescent="0.3">
      <c r="B719"/>
    </row>
    <row r="720" spans="2:2" ht="12" customHeight="1" x14ac:dyDescent="0.3">
      <c r="B720"/>
    </row>
    <row r="721" spans="2:2" ht="12" customHeight="1" x14ac:dyDescent="0.3">
      <c r="B721"/>
    </row>
    <row r="722" spans="2:2" ht="12" customHeight="1" x14ac:dyDescent="0.3">
      <c r="B722"/>
    </row>
    <row r="723" spans="2:2" ht="12" customHeight="1" x14ac:dyDescent="0.3">
      <c r="B723"/>
    </row>
    <row r="724" spans="2:2" ht="12" customHeight="1" x14ac:dyDescent="0.3">
      <c r="B724"/>
    </row>
    <row r="725" spans="2:2" ht="12" customHeight="1" x14ac:dyDescent="0.3">
      <c r="B725"/>
    </row>
    <row r="726" spans="2:2" ht="12" customHeight="1" x14ac:dyDescent="0.3">
      <c r="B726"/>
    </row>
    <row r="727" spans="2:2" ht="12" customHeight="1" x14ac:dyDescent="0.3">
      <c r="B727"/>
    </row>
    <row r="728" spans="2:2" ht="12" customHeight="1" x14ac:dyDescent="0.3">
      <c r="B728"/>
    </row>
    <row r="729" spans="2:2" ht="12" customHeight="1" x14ac:dyDescent="0.3">
      <c r="B729"/>
    </row>
    <row r="730" spans="2:2" ht="12" customHeight="1" x14ac:dyDescent="0.3">
      <c r="B730"/>
    </row>
    <row r="731" spans="2:2" ht="12" customHeight="1" x14ac:dyDescent="0.3">
      <c r="B731"/>
    </row>
    <row r="732" spans="2:2" ht="12" customHeight="1" x14ac:dyDescent="0.3">
      <c r="B732"/>
    </row>
    <row r="733" spans="2:2" ht="12" customHeight="1" x14ac:dyDescent="0.3">
      <c r="B733"/>
    </row>
    <row r="734" spans="2:2" ht="12" customHeight="1" x14ac:dyDescent="0.3">
      <c r="B734"/>
    </row>
    <row r="735" spans="2:2" ht="12" customHeight="1" x14ac:dyDescent="0.3">
      <c r="B735"/>
    </row>
    <row r="736" spans="2:2" ht="12" customHeight="1" x14ac:dyDescent="0.3">
      <c r="B736"/>
    </row>
    <row r="737" spans="2:2" ht="12" customHeight="1" x14ac:dyDescent="0.3">
      <c r="B737"/>
    </row>
    <row r="738" spans="2:2" ht="12" customHeight="1" x14ac:dyDescent="0.3">
      <c r="B738"/>
    </row>
    <row r="739" spans="2:2" ht="12" customHeight="1" x14ac:dyDescent="0.3">
      <c r="B739"/>
    </row>
    <row r="740" spans="2:2" ht="12" customHeight="1" x14ac:dyDescent="0.3">
      <c r="B740"/>
    </row>
    <row r="741" spans="2:2" ht="12" customHeight="1" x14ac:dyDescent="0.3">
      <c r="B741"/>
    </row>
    <row r="742" spans="2:2" ht="12" customHeight="1" x14ac:dyDescent="0.3">
      <c r="B742"/>
    </row>
    <row r="743" spans="2:2" ht="12" customHeight="1" x14ac:dyDescent="0.3">
      <c r="B743"/>
    </row>
    <row r="744" spans="2:2" ht="12" customHeight="1" x14ac:dyDescent="0.3">
      <c r="B744"/>
    </row>
    <row r="745" spans="2:2" ht="12" customHeight="1" x14ac:dyDescent="0.3">
      <c r="B745"/>
    </row>
    <row r="746" spans="2:2" ht="12" customHeight="1" x14ac:dyDescent="0.3">
      <c r="B746"/>
    </row>
    <row r="747" spans="2:2" ht="12" customHeight="1" x14ac:dyDescent="0.3">
      <c r="B747"/>
    </row>
    <row r="748" spans="2:2" ht="12" customHeight="1" x14ac:dyDescent="0.3">
      <c r="B748"/>
    </row>
    <row r="749" spans="2:2" ht="12" customHeight="1" x14ac:dyDescent="0.3">
      <c r="B749"/>
    </row>
    <row r="750" spans="2:2" ht="12" customHeight="1" x14ac:dyDescent="0.3">
      <c r="B750"/>
    </row>
    <row r="751" spans="2:2" ht="12" customHeight="1" x14ac:dyDescent="0.3">
      <c r="B751"/>
    </row>
    <row r="752" spans="2:2" ht="12" customHeight="1" x14ac:dyDescent="0.3">
      <c r="B752"/>
    </row>
    <row r="753" spans="2:2" ht="12" customHeight="1" x14ac:dyDescent="0.3">
      <c r="B753"/>
    </row>
    <row r="754" spans="2:2" ht="12" customHeight="1" x14ac:dyDescent="0.3">
      <c r="B754"/>
    </row>
    <row r="755" spans="2:2" ht="12" customHeight="1" x14ac:dyDescent="0.3">
      <c r="B755"/>
    </row>
    <row r="756" spans="2:2" ht="12" customHeight="1" x14ac:dyDescent="0.3">
      <c r="B756"/>
    </row>
    <row r="757" spans="2:2" ht="12" customHeight="1" x14ac:dyDescent="0.3">
      <c r="B757"/>
    </row>
    <row r="758" spans="2:2" ht="12" customHeight="1" x14ac:dyDescent="0.3">
      <c r="B758"/>
    </row>
    <row r="759" spans="2:2" ht="12" customHeight="1" x14ac:dyDescent="0.3">
      <c r="B759"/>
    </row>
    <row r="760" spans="2:2" ht="12" customHeight="1" x14ac:dyDescent="0.3">
      <c r="B760"/>
    </row>
    <row r="761" spans="2:2" ht="12" customHeight="1" x14ac:dyDescent="0.3">
      <c r="B761"/>
    </row>
    <row r="762" spans="2:2" ht="12" customHeight="1" x14ac:dyDescent="0.3">
      <c r="B762"/>
    </row>
    <row r="763" spans="2:2" ht="12" customHeight="1" x14ac:dyDescent="0.3">
      <c r="B763"/>
    </row>
    <row r="764" spans="2:2" ht="12" customHeight="1" x14ac:dyDescent="0.3">
      <c r="B764"/>
    </row>
    <row r="765" spans="2:2" ht="12" customHeight="1" x14ac:dyDescent="0.3">
      <c r="B765"/>
    </row>
    <row r="766" spans="2:2" ht="12" customHeight="1" x14ac:dyDescent="0.3">
      <c r="B766"/>
    </row>
    <row r="767" spans="2:2" ht="12" customHeight="1" x14ac:dyDescent="0.3">
      <c r="B767"/>
    </row>
    <row r="768" spans="2:2" ht="12" customHeight="1" x14ac:dyDescent="0.3">
      <c r="B768"/>
    </row>
    <row r="769" spans="2:2" ht="12" customHeight="1" x14ac:dyDescent="0.3">
      <c r="B769"/>
    </row>
    <row r="770" spans="2:2" ht="12" customHeight="1" x14ac:dyDescent="0.3">
      <c r="B770"/>
    </row>
    <row r="771" spans="2:2" ht="12" customHeight="1" x14ac:dyDescent="0.3">
      <c r="B771"/>
    </row>
    <row r="772" spans="2:2" ht="12" customHeight="1" x14ac:dyDescent="0.3">
      <c r="B772"/>
    </row>
    <row r="773" spans="2:2" ht="12" customHeight="1" x14ac:dyDescent="0.3">
      <c r="B773"/>
    </row>
    <row r="774" spans="2:2" ht="12" customHeight="1" x14ac:dyDescent="0.3">
      <c r="B774"/>
    </row>
    <row r="775" spans="2:2" ht="12" customHeight="1" x14ac:dyDescent="0.3">
      <c r="B775"/>
    </row>
    <row r="776" spans="2:2" ht="12" customHeight="1" x14ac:dyDescent="0.3">
      <c r="B776"/>
    </row>
    <row r="777" spans="2:2" ht="12" customHeight="1" x14ac:dyDescent="0.3">
      <c r="B777"/>
    </row>
    <row r="778" spans="2:2" ht="12" customHeight="1" x14ac:dyDescent="0.3">
      <c r="B778"/>
    </row>
    <row r="779" spans="2:2" ht="12" customHeight="1" x14ac:dyDescent="0.3">
      <c r="B779"/>
    </row>
    <row r="780" spans="2:2" ht="12" customHeight="1" x14ac:dyDescent="0.3">
      <c r="B780"/>
    </row>
    <row r="781" spans="2:2" ht="12" customHeight="1" x14ac:dyDescent="0.3">
      <c r="B781"/>
    </row>
    <row r="782" spans="2:2" ht="12" customHeight="1" x14ac:dyDescent="0.3">
      <c r="B782"/>
    </row>
    <row r="783" spans="2:2" ht="12" customHeight="1" x14ac:dyDescent="0.3">
      <c r="B783"/>
    </row>
    <row r="784" spans="2:2" ht="12" customHeight="1" x14ac:dyDescent="0.3">
      <c r="B784"/>
    </row>
    <row r="785" spans="2:2" ht="12" customHeight="1" x14ac:dyDescent="0.3">
      <c r="B785"/>
    </row>
    <row r="786" spans="2:2" ht="12" customHeight="1" x14ac:dyDescent="0.3">
      <c r="B786"/>
    </row>
    <row r="787" spans="2:2" ht="12" customHeight="1" x14ac:dyDescent="0.3">
      <c r="B787"/>
    </row>
    <row r="788" spans="2:2" ht="12" customHeight="1" x14ac:dyDescent="0.3">
      <c r="B788"/>
    </row>
    <row r="789" spans="2:2" ht="12" customHeight="1" x14ac:dyDescent="0.3">
      <c r="B789"/>
    </row>
    <row r="790" spans="2:2" ht="12" customHeight="1" x14ac:dyDescent="0.3">
      <c r="B790"/>
    </row>
    <row r="791" spans="2:2" ht="12" customHeight="1" x14ac:dyDescent="0.3">
      <c r="B791"/>
    </row>
    <row r="792" spans="2:2" ht="12" customHeight="1" x14ac:dyDescent="0.3">
      <c r="B792"/>
    </row>
    <row r="793" spans="2:2" ht="12" customHeight="1" x14ac:dyDescent="0.3">
      <c r="B793"/>
    </row>
    <row r="794" spans="2:2" ht="12" customHeight="1" x14ac:dyDescent="0.3">
      <c r="B794"/>
    </row>
    <row r="795" spans="2:2" ht="12" customHeight="1" x14ac:dyDescent="0.3">
      <c r="B795"/>
    </row>
    <row r="796" spans="2:2" ht="12" customHeight="1" x14ac:dyDescent="0.3">
      <c r="B796"/>
    </row>
    <row r="797" spans="2:2" ht="12" customHeight="1" x14ac:dyDescent="0.3">
      <c r="B797"/>
    </row>
    <row r="798" spans="2:2" ht="12" customHeight="1" x14ac:dyDescent="0.3">
      <c r="B798"/>
    </row>
    <row r="799" spans="2:2" ht="12" customHeight="1" x14ac:dyDescent="0.3">
      <c r="B799"/>
    </row>
    <row r="800" spans="2:2" ht="12" customHeight="1" x14ac:dyDescent="0.3">
      <c r="B800"/>
    </row>
    <row r="801" spans="2:2" ht="12" customHeight="1" x14ac:dyDescent="0.3">
      <c r="B801"/>
    </row>
    <row r="802" spans="2:2" ht="12" customHeight="1" x14ac:dyDescent="0.3">
      <c r="B802"/>
    </row>
    <row r="803" spans="2:2" ht="12" customHeight="1" x14ac:dyDescent="0.3">
      <c r="B803"/>
    </row>
    <row r="804" spans="2:2" ht="12" customHeight="1" x14ac:dyDescent="0.3">
      <c r="B804"/>
    </row>
    <row r="805" spans="2:2" ht="12" customHeight="1" x14ac:dyDescent="0.3">
      <c r="B805"/>
    </row>
    <row r="806" spans="2:2" ht="12" customHeight="1" x14ac:dyDescent="0.3">
      <c r="B806"/>
    </row>
    <row r="807" spans="2:2" ht="12" customHeight="1" x14ac:dyDescent="0.3">
      <c r="B807"/>
    </row>
    <row r="808" spans="2:2" ht="12" customHeight="1" x14ac:dyDescent="0.3">
      <c r="B808"/>
    </row>
    <row r="809" spans="2:2" ht="12" customHeight="1" x14ac:dyDescent="0.3">
      <c r="B809"/>
    </row>
    <row r="810" spans="2:2" ht="12" customHeight="1" x14ac:dyDescent="0.3">
      <c r="B810"/>
    </row>
    <row r="811" spans="2:2" ht="12" customHeight="1" x14ac:dyDescent="0.3">
      <c r="B811"/>
    </row>
    <row r="812" spans="2:2" ht="12" customHeight="1" x14ac:dyDescent="0.3">
      <c r="B812"/>
    </row>
    <row r="813" spans="2:2" ht="12" customHeight="1" x14ac:dyDescent="0.3">
      <c r="B813"/>
    </row>
    <row r="814" spans="2:2" ht="12" customHeight="1" x14ac:dyDescent="0.3">
      <c r="B814"/>
    </row>
    <row r="815" spans="2:2" ht="12" customHeight="1" x14ac:dyDescent="0.3">
      <c r="B815"/>
    </row>
    <row r="816" spans="2:2" ht="12" customHeight="1" x14ac:dyDescent="0.3">
      <c r="B816"/>
    </row>
    <row r="817" spans="2:2" ht="12" customHeight="1" x14ac:dyDescent="0.3">
      <c r="B817"/>
    </row>
    <row r="818" spans="2:2" ht="12" customHeight="1" x14ac:dyDescent="0.3">
      <c r="B818"/>
    </row>
    <row r="819" spans="2:2" ht="12" customHeight="1" x14ac:dyDescent="0.3">
      <c r="B819"/>
    </row>
    <row r="820" spans="2:2" ht="12" customHeight="1" x14ac:dyDescent="0.3">
      <c r="B820"/>
    </row>
    <row r="821" spans="2:2" ht="12" customHeight="1" x14ac:dyDescent="0.3">
      <c r="B821"/>
    </row>
    <row r="822" spans="2:2" ht="12" customHeight="1" x14ac:dyDescent="0.3">
      <c r="B822"/>
    </row>
    <row r="823" spans="2:2" ht="12" customHeight="1" x14ac:dyDescent="0.3">
      <c r="B823"/>
    </row>
    <row r="824" spans="2:2" ht="12" customHeight="1" x14ac:dyDescent="0.3">
      <c r="B824"/>
    </row>
    <row r="825" spans="2:2" ht="12" customHeight="1" x14ac:dyDescent="0.3">
      <c r="B825"/>
    </row>
    <row r="826" spans="2:2" ht="12" customHeight="1" x14ac:dyDescent="0.3">
      <c r="B826"/>
    </row>
    <row r="827" spans="2:2" ht="12" customHeight="1" x14ac:dyDescent="0.3">
      <c r="B827"/>
    </row>
    <row r="828" spans="2:2" ht="12" customHeight="1" x14ac:dyDescent="0.3">
      <c r="B828"/>
    </row>
    <row r="829" spans="2:2" ht="12" customHeight="1" x14ac:dyDescent="0.3">
      <c r="B829"/>
    </row>
    <row r="830" spans="2:2" ht="12" customHeight="1" x14ac:dyDescent="0.3">
      <c r="B830"/>
    </row>
    <row r="831" spans="2:2" ht="12" customHeight="1" x14ac:dyDescent="0.3">
      <c r="B831"/>
    </row>
    <row r="832" spans="2:2" ht="12" customHeight="1" x14ac:dyDescent="0.3">
      <c r="B832"/>
    </row>
    <row r="833" spans="2:2" ht="12" customHeight="1" x14ac:dyDescent="0.3">
      <c r="B833"/>
    </row>
    <row r="834" spans="2:2" ht="12" customHeight="1" x14ac:dyDescent="0.3">
      <c r="B834"/>
    </row>
    <row r="835" spans="2:2" ht="12" customHeight="1" x14ac:dyDescent="0.3">
      <c r="B835"/>
    </row>
    <row r="836" spans="2:2" ht="12" customHeight="1" x14ac:dyDescent="0.3">
      <c r="B836"/>
    </row>
    <row r="837" spans="2:2" ht="12" customHeight="1" x14ac:dyDescent="0.3">
      <c r="B837"/>
    </row>
    <row r="838" spans="2:2" ht="12" customHeight="1" x14ac:dyDescent="0.3">
      <c r="B838"/>
    </row>
    <row r="839" spans="2:2" ht="12" customHeight="1" x14ac:dyDescent="0.3">
      <c r="B839"/>
    </row>
    <row r="840" spans="2:2" ht="12" customHeight="1" x14ac:dyDescent="0.3">
      <c r="B840"/>
    </row>
    <row r="841" spans="2:2" ht="12" customHeight="1" x14ac:dyDescent="0.3">
      <c r="B841"/>
    </row>
    <row r="842" spans="2:2" ht="12" customHeight="1" x14ac:dyDescent="0.3">
      <c r="B842"/>
    </row>
    <row r="843" spans="2:2" ht="12" customHeight="1" x14ac:dyDescent="0.3">
      <c r="B843"/>
    </row>
    <row r="844" spans="2:2" ht="12" customHeight="1" x14ac:dyDescent="0.3">
      <c r="B844"/>
    </row>
    <row r="845" spans="2:2" ht="12" customHeight="1" x14ac:dyDescent="0.3">
      <c r="B845"/>
    </row>
    <row r="846" spans="2:2" ht="12" customHeight="1" x14ac:dyDescent="0.3">
      <c r="B846"/>
    </row>
    <row r="847" spans="2:2" ht="12" customHeight="1" x14ac:dyDescent="0.3">
      <c r="B847"/>
    </row>
    <row r="848" spans="2:2" ht="12" customHeight="1" x14ac:dyDescent="0.3">
      <c r="B848"/>
    </row>
    <row r="849" spans="2:2" ht="12" customHeight="1" x14ac:dyDescent="0.3">
      <c r="B849"/>
    </row>
    <row r="850" spans="2:2" ht="12" customHeight="1" x14ac:dyDescent="0.3">
      <c r="B850"/>
    </row>
    <row r="851" spans="2:2" ht="12" customHeight="1" x14ac:dyDescent="0.3">
      <c r="B851"/>
    </row>
    <row r="852" spans="2:2" ht="12" customHeight="1" x14ac:dyDescent="0.3">
      <c r="B852"/>
    </row>
    <row r="853" spans="2:2" ht="12" customHeight="1" x14ac:dyDescent="0.3">
      <c r="B853"/>
    </row>
    <row r="854" spans="2:2" ht="12" customHeight="1" x14ac:dyDescent="0.3">
      <c r="B854"/>
    </row>
    <row r="855" spans="2:2" ht="12" customHeight="1" x14ac:dyDescent="0.3">
      <c r="B855"/>
    </row>
    <row r="856" spans="2:2" ht="12" customHeight="1" x14ac:dyDescent="0.3">
      <c r="B856"/>
    </row>
    <row r="857" spans="2:2" ht="12" customHeight="1" x14ac:dyDescent="0.3">
      <c r="B857"/>
    </row>
    <row r="858" spans="2:2" ht="12" customHeight="1" x14ac:dyDescent="0.3">
      <c r="B858"/>
    </row>
    <row r="859" spans="2:2" ht="12" customHeight="1" x14ac:dyDescent="0.3">
      <c r="B859"/>
    </row>
    <row r="860" spans="2:2" ht="12" customHeight="1" x14ac:dyDescent="0.3">
      <c r="B860"/>
    </row>
    <row r="861" spans="2:2" ht="12" customHeight="1" x14ac:dyDescent="0.3">
      <c r="B861"/>
    </row>
    <row r="862" spans="2:2" ht="12" customHeight="1" x14ac:dyDescent="0.3">
      <c r="B862"/>
    </row>
    <row r="863" spans="2:2" ht="12" customHeight="1" x14ac:dyDescent="0.3">
      <c r="B863"/>
    </row>
    <row r="864" spans="2:2" ht="12" customHeight="1" x14ac:dyDescent="0.3">
      <c r="B864"/>
    </row>
    <row r="865" spans="2:2" ht="12" customHeight="1" x14ac:dyDescent="0.3">
      <c r="B865"/>
    </row>
    <row r="866" spans="2:2" ht="12" customHeight="1" x14ac:dyDescent="0.3">
      <c r="B866"/>
    </row>
    <row r="867" spans="2:2" ht="12" customHeight="1" x14ac:dyDescent="0.3">
      <c r="B867"/>
    </row>
    <row r="868" spans="2:2" ht="12" customHeight="1" x14ac:dyDescent="0.3">
      <c r="B868"/>
    </row>
    <row r="869" spans="2:2" ht="12" customHeight="1" x14ac:dyDescent="0.3">
      <c r="B869"/>
    </row>
    <row r="870" spans="2:2" ht="12" customHeight="1" x14ac:dyDescent="0.3">
      <c r="B870"/>
    </row>
    <row r="871" spans="2:2" ht="12" customHeight="1" x14ac:dyDescent="0.3">
      <c r="B871"/>
    </row>
    <row r="872" spans="2:2" ht="12" customHeight="1" x14ac:dyDescent="0.3">
      <c r="B872"/>
    </row>
    <row r="873" spans="2:2" ht="12" customHeight="1" x14ac:dyDescent="0.3">
      <c r="B873"/>
    </row>
    <row r="874" spans="2:2" ht="12" customHeight="1" x14ac:dyDescent="0.3">
      <c r="B874"/>
    </row>
    <row r="875" spans="2:2" ht="12" customHeight="1" x14ac:dyDescent="0.3">
      <c r="B875"/>
    </row>
    <row r="876" spans="2:2" ht="12" customHeight="1" x14ac:dyDescent="0.3">
      <c r="B876"/>
    </row>
    <row r="877" spans="2:2" ht="12" customHeight="1" x14ac:dyDescent="0.3">
      <c r="B877"/>
    </row>
    <row r="878" spans="2:2" ht="12" customHeight="1" x14ac:dyDescent="0.3">
      <c r="B878"/>
    </row>
    <row r="879" spans="2:2" ht="12" customHeight="1" x14ac:dyDescent="0.3">
      <c r="B879"/>
    </row>
    <row r="880" spans="2:2" ht="12" customHeight="1" x14ac:dyDescent="0.3">
      <c r="B880"/>
    </row>
    <row r="881" spans="2:2" ht="12" customHeight="1" x14ac:dyDescent="0.3">
      <c r="B881"/>
    </row>
    <row r="882" spans="2:2" ht="12" customHeight="1" x14ac:dyDescent="0.3">
      <c r="B882"/>
    </row>
    <row r="883" spans="2:2" ht="12" customHeight="1" x14ac:dyDescent="0.3">
      <c r="B883"/>
    </row>
    <row r="884" spans="2:2" ht="12" customHeight="1" x14ac:dyDescent="0.3">
      <c r="B884"/>
    </row>
    <row r="885" spans="2:2" ht="12" customHeight="1" x14ac:dyDescent="0.3">
      <c r="B885"/>
    </row>
    <row r="886" spans="2:2" ht="12" customHeight="1" x14ac:dyDescent="0.3">
      <c r="B886"/>
    </row>
    <row r="887" spans="2:2" ht="12" customHeight="1" x14ac:dyDescent="0.3">
      <c r="B887"/>
    </row>
    <row r="888" spans="2:2" ht="12" customHeight="1" x14ac:dyDescent="0.3">
      <c r="B888"/>
    </row>
    <row r="889" spans="2:2" ht="12" customHeight="1" x14ac:dyDescent="0.3">
      <c r="B889"/>
    </row>
    <row r="890" spans="2:2" ht="12" customHeight="1" x14ac:dyDescent="0.3">
      <c r="B890"/>
    </row>
    <row r="891" spans="2:2" ht="12" customHeight="1" x14ac:dyDescent="0.3">
      <c r="B891"/>
    </row>
    <row r="892" spans="2:2" ht="12" customHeight="1" x14ac:dyDescent="0.3">
      <c r="B892"/>
    </row>
    <row r="893" spans="2:2" ht="12" customHeight="1" x14ac:dyDescent="0.3">
      <c r="B893"/>
    </row>
    <row r="894" spans="2:2" ht="12" customHeight="1" x14ac:dyDescent="0.3">
      <c r="B894"/>
    </row>
    <row r="895" spans="2:2" ht="12" customHeight="1" x14ac:dyDescent="0.3">
      <c r="B895"/>
    </row>
    <row r="896" spans="2:2" ht="12" customHeight="1" x14ac:dyDescent="0.3">
      <c r="B896"/>
    </row>
    <row r="897" spans="2:2" ht="12" customHeight="1" x14ac:dyDescent="0.3">
      <c r="B897"/>
    </row>
    <row r="898" spans="2:2" ht="12" customHeight="1" x14ac:dyDescent="0.3">
      <c r="B898"/>
    </row>
    <row r="899" spans="2:2" ht="12" customHeight="1" x14ac:dyDescent="0.3">
      <c r="B899"/>
    </row>
    <row r="900" spans="2:2" ht="12" customHeight="1" x14ac:dyDescent="0.3">
      <c r="B900"/>
    </row>
    <row r="901" spans="2:2" ht="12" customHeight="1" x14ac:dyDescent="0.3">
      <c r="B901"/>
    </row>
    <row r="902" spans="2:2" ht="12" customHeight="1" x14ac:dyDescent="0.3">
      <c r="B902"/>
    </row>
    <row r="903" spans="2:2" ht="12" customHeight="1" x14ac:dyDescent="0.3">
      <c r="B903"/>
    </row>
    <row r="904" spans="2:2" ht="12" customHeight="1" x14ac:dyDescent="0.3">
      <c r="B904"/>
    </row>
    <row r="905" spans="2:2" ht="12" customHeight="1" x14ac:dyDescent="0.3">
      <c r="B905"/>
    </row>
    <row r="906" spans="2:2" ht="12" customHeight="1" x14ac:dyDescent="0.3">
      <c r="B906"/>
    </row>
    <row r="907" spans="2:2" ht="12" customHeight="1" x14ac:dyDescent="0.3">
      <c r="B907"/>
    </row>
    <row r="908" spans="2:2" ht="12" customHeight="1" x14ac:dyDescent="0.3">
      <c r="B908"/>
    </row>
    <row r="909" spans="2:2" ht="12" customHeight="1" x14ac:dyDescent="0.3">
      <c r="B909"/>
    </row>
    <row r="910" spans="2:2" ht="12" customHeight="1" x14ac:dyDescent="0.3">
      <c r="B910"/>
    </row>
    <row r="911" spans="2:2" ht="12" customHeight="1" x14ac:dyDescent="0.3">
      <c r="B911"/>
    </row>
    <row r="912" spans="2:2" ht="12" customHeight="1" x14ac:dyDescent="0.3">
      <c r="B912"/>
    </row>
    <row r="913" spans="2:2" ht="12" customHeight="1" x14ac:dyDescent="0.3">
      <c r="B913"/>
    </row>
    <row r="914" spans="2:2" ht="12" customHeight="1" x14ac:dyDescent="0.3">
      <c r="B914"/>
    </row>
    <row r="915" spans="2:2" ht="12" customHeight="1" x14ac:dyDescent="0.3">
      <c r="B915"/>
    </row>
    <row r="916" spans="2:2" ht="12" customHeight="1" x14ac:dyDescent="0.3">
      <c r="B916"/>
    </row>
    <row r="917" spans="2:2" ht="12" customHeight="1" x14ac:dyDescent="0.3">
      <c r="B917"/>
    </row>
    <row r="918" spans="2:2" ht="12" customHeight="1" x14ac:dyDescent="0.3">
      <c r="B918"/>
    </row>
    <row r="919" spans="2:2" ht="12" customHeight="1" x14ac:dyDescent="0.3">
      <c r="B919"/>
    </row>
    <row r="920" spans="2:2" ht="12" customHeight="1" x14ac:dyDescent="0.3">
      <c r="B920"/>
    </row>
    <row r="921" spans="2:2" ht="12" customHeight="1" x14ac:dyDescent="0.3">
      <c r="B921"/>
    </row>
    <row r="922" spans="2:2" ht="12" customHeight="1" x14ac:dyDescent="0.3">
      <c r="B922"/>
    </row>
    <row r="923" spans="2:2" ht="12" customHeight="1" x14ac:dyDescent="0.3">
      <c r="B923"/>
    </row>
    <row r="924" spans="2:2" ht="12" customHeight="1" x14ac:dyDescent="0.3">
      <c r="B924"/>
    </row>
    <row r="925" spans="2:2" ht="12" customHeight="1" x14ac:dyDescent="0.3">
      <c r="B925"/>
    </row>
    <row r="926" spans="2:2" ht="12" customHeight="1" x14ac:dyDescent="0.3">
      <c r="B926"/>
    </row>
    <row r="927" spans="2:2" ht="12" customHeight="1" x14ac:dyDescent="0.3">
      <c r="B927"/>
    </row>
    <row r="928" spans="2:2" ht="12" customHeight="1" x14ac:dyDescent="0.3">
      <c r="B928"/>
    </row>
    <row r="929" spans="2:2" ht="12" customHeight="1" x14ac:dyDescent="0.3">
      <c r="B929"/>
    </row>
    <row r="930" spans="2:2" ht="12" customHeight="1" x14ac:dyDescent="0.3">
      <c r="B930"/>
    </row>
    <row r="931" spans="2:2" ht="12" customHeight="1" x14ac:dyDescent="0.3">
      <c r="B931"/>
    </row>
    <row r="932" spans="2:2" ht="12" customHeight="1" x14ac:dyDescent="0.3">
      <c r="B932"/>
    </row>
    <row r="933" spans="2:2" ht="12" customHeight="1" x14ac:dyDescent="0.3">
      <c r="B933"/>
    </row>
    <row r="934" spans="2:2" ht="12" customHeight="1" x14ac:dyDescent="0.3">
      <c r="B934"/>
    </row>
    <row r="935" spans="2:2" ht="12" customHeight="1" x14ac:dyDescent="0.3">
      <c r="B935"/>
    </row>
    <row r="936" spans="2:2" ht="12" customHeight="1" x14ac:dyDescent="0.3">
      <c r="B936"/>
    </row>
    <row r="937" spans="2:2" ht="12" customHeight="1" x14ac:dyDescent="0.3">
      <c r="B937"/>
    </row>
    <row r="938" spans="2:2" ht="12" customHeight="1" x14ac:dyDescent="0.3">
      <c r="B938"/>
    </row>
    <row r="939" spans="2:2" ht="12" customHeight="1" x14ac:dyDescent="0.3">
      <c r="B939"/>
    </row>
    <row r="940" spans="2:2" ht="12" customHeight="1" x14ac:dyDescent="0.3">
      <c r="B940"/>
    </row>
    <row r="941" spans="2:2" ht="12" customHeight="1" x14ac:dyDescent="0.3">
      <c r="B941"/>
    </row>
    <row r="942" spans="2:2" ht="12" customHeight="1" x14ac:dyDescent="0.3">
      <c r="B942"/>
    </row>
    <row r="943" spans="2:2" ht="12" customHeight="1" x14ac:dyDescent="0.3">
      <c r="B943"/>
    </row>
    <row r="944" spans="2:2" ht="12" customHeight="1" x14ac:dyDescent="0.3">
      <c r="B944"/>
    </row>
    <row r="945" spans="2:2" ht="12" customHeight="1" x14ac:dyDescent="0.3">
      <c r="B945"/>
    </row>
    <row r="946" spans="2:2" ht="12" customHeight="1" x14ac:dyDescent="0.3">
      <c r="B946"/>
    </row>
    <row r="947" spans="2:2" ht="12" customHeight="1" x14ac:dyDescent="0.3">
      <c r="B947"/>
    </row>
    <row r="948" spans="2:2" ht="12" customHeight="1" x14ac:dyDescent="0.3">
      <c r="B948"/>
    </row>
    <row r="949" spans="2:2" ht="12" customHeight="1" x14ac:dyDescent="0.3">
      <c r="B949"/>
    </row>
    <row r="950" spans="2:2" ht="12" customHeight="1" x14ac:dyDescent="0.3">
      <c r="B950"/>
    </row>
    <row r="951" spans="2:2" ht="12" customHeight="1" x14ac:dyDescent="0.3">
      <c r="B951"/>
    </row>
    <row r="952" spans="2:2" ht="12" customHeight="1" x14ac:dyDescent="0.3">
      <c r="B952"/>
    </row>
    <row r="953" spans="2:2" ht="12" customHeight="1" x14ac:dyDescent="0.3">
      <c r="B953"/>
    </row>
    <row r="954" spans="2:2" ht="12" customHeight="1" x14ac:dyDescent="0.3">
      <c r="B954"/>
    </row>
    <row r="955" spans="2:2" ht="12" customHeight="1" x14ac:dyDescent="0.3">
      <c r="B955"/>
    </row>
    <row r="956" spans="2:2" ht="12" customHeight="1" x14ac:dyDescent="0.3">
      <c r="B956"/>
    </row>
    <row r="957" spans="2:2" ht="12" customHeight="1" x14ac:dyDescent="0.3">
      <c r="B957"/>
    </row>
    <row r="958" spans="2:2" ht="12" customHeight="1" x14ac:dyDescent="0.3">
      <c r="B958"/>
    </row>
    <row r="959" spans="2:2" ht="12" customHeight="1" x14ac:dyDescent="0.3">
      <c r="B959"/>
    </row>
    <row r="960" spans="2:2" ht="12" customHeight="1" x14ac:dyDescent="0.3">
      <c r="B960"/>
    </row>
    <row r="961" spans="2:2" ht="12" customHeight="1" x14ac:dyDescent="0.3">
      <c r="B961"/>
    </row>
    <row r="962" spans="2:2" ht="12" customHeight="1" x14ac:dyDescent="0.3">
      <c r="B962"/>
    </row>
    <row r="963" spans="2:2" ht="12" customHeight="1" x14ac:dyDescent="0.3">
      <c r="B963"/>
    </row>
    <row r="964" spans="2:2" ht="12" customHeight="1" x14ac:dyDescent="0.3">
      <c r="B964"/>
    </row>
    <row r="965" spans="2:2" ht="12" customHeight="1" x14ac:dyDescent="0.3">
      <c r="B965"/>
    </row>
    <row r="966" spans="2:2" ht="12" customHeight="1" x14ac:dyDescent="0.3">
      <c r="B966"/>
    </row>
    <row r="967" spans="2:2" ht="12" customHeight="1" x14ac:dyDescent="0.3">
      <c r="B967"/>
    </row>
    <row r="968" spans="2:2" ht="12" customHeight="1" x14ac:dyDescent="0.3">
      <c r="B968"/>
    </row>
    <row r="969" spans="2:2" ht="12" customHeight="1" x14ac:dyDescent="0.3">
      <c r="B969"/>
    </row>
    <row r="970" spans="2:2" ht="12" customHeight="1" x14ac:dyDescent="0.3">
      <c r="B970"/>
    </row>
    <row r="971" spans="2:2" ht="12" customHeight="1" x14ac:dyDescent="0.3">
      <c r="B971"/>
    </row>
    <row r="972" spans="2:2" ht="12" customHeight="1" x14ac:dyDescent="0.3">
      <c r="B972"/>
    </row>
    <row r="973" spans="2:2" ht="12" customHeight="1" x14ac:dyDescent="0.3">
      <c r="B973"/>
    </row>
    <row r="974" spans="2:2" ht="12" customHeight="1" x14ac:dyDescent="0.3">
      <c r="B974"/>
    </row>
    <row r="975" spans="2:2" ht="12" customHeight="1" x14ac:dyDescent="0.3">
      <c r="B975"/>
    </row>
    <row r="976" spans="2:2" ht="12" customHeight="1" x14ac:dyDescent="0.3">
      <c r="B976"/>
    </row>
    <row r="977" spans="2:2" ht="12" customHeight="1" x14ac:dyDescent="0.3">
      <c r="B977"/>
    </row>
    <row r="978" spans="2:2" ht="12" customHeight="1" x14ac:dyDescent="0.3">
      <c r="B978"/>
    </row>
    <row r="979" spans="2:2" ht="12" customHeight="1" x14ac:dyDescent="0.3">
      <c r="B979"/>
    </row>
    <row r="980" spans="2:2" ht="12" customHeight="1" x14ac:dyDescent="0.3">
      <c r="B980"/>
    </row>
    <row r="981" spans="2:2" ht="12" customHeight="1" x14ac:dyDescent="0.3">
      <c r="B981"/>
    </row>
    <row r="982" spans="2:2" ht="12" customHeight="1" x14ac:dyDescent="0.3">
      <c r="B982"/>
    </row>
    <row r="983" spans="2:2" ht="12" customHeight="1" x14ac:dyDescent="0.3">
      <c r="B983"/>
    </row>
    <row r="984" spans="2:2" ht="12" customHeight="1" x14ac:dyDescent="0.3">
      <c r="B984"/>
    </row>
    <row r="985" spans="2:2" ht="12" customHeight="1" x14ac:dyDescent="0.3">
      <c r="B985"/>
    </row>
    <row r="986" spans="2:2" ht="12" customHeight="1" x14ac:dyDescent="0.3">
      <c r="B986"/>
    </row>
    <row r="987" spans="2:2" ht="12" customHeight="1" x14ac:dyDescent="0.3">
      <c r="B987"/>
    </row>
    <row r="988" spans="2:2" ht="12" customHeight="1" x14ac:dyDescent="0.3">
      <c r="B988"/>
    </row>
    <row r="989" spans="2:2" ht="12" customHeight="1" x14ac:dyDescent="0.3">
      <c r="B989"/>
    </row>
    <row r="990" spans="2:2" ht="12" customHeight="1" x14ac:dyDescent="0.3">
      <c r="B990"/>
    </row>
    <row r="991" spans="2:2" ht="12" customHeight="1" x14ac:dyDescent="0.3">
      <c r="B991"/>
    </row>
    <row r="992" spans="2:2" ht="12" customHeight="1" x14ac:dyDescent="0.3">
      <c r="B992"/>
    </row>
    <row r="993" spans="2:2" ht="12" customHeight="1" x14ac:dyDescent="0.3">
      <c r="B993"/>
    </row>
    <row r="994" spans="2:2" ht="12" customHeight="1" x14ac:dyDescent="0.3">
      <c r="B994"/>
    </row>
    <row r="995" spans="2:2" ht="12" customHeight="1" x14ac:dyDescent="0.3">
      <c r="B995"/>
    </row>
    <row r="996" spans="2:2" ht="12" customHeight="1" x14ac:dyDescent="0.3">
      <c r="B996"/>
    </row>
    <row r="997" spans="2:2" ht="12" customHeight="1" x14ac:dyDescent="0.3">
      <c r="B997"/>
    </row>
    <row r="998" spans="2:2" ht="12" customHeight="1" x14ac:dyDescent="0.3">
      <c r="B998"/>
    </row>
    <row r="999" spans="2:2" ht="12" customHeight="1" x14ac:dyDescent="0.3">
      <c r="B999"/>
    </row>
    <row r="1000" spans="2:2" ht="12" customHeight="1" x14ac:dyDescent="0.3">
      <c r="B1000"/>
    </row>
    <row r="1001" spans="2:2" ht="12" customHeight="1" x14ac:dyDescent="0.3">
      <c r="B1001"/>
    </row>
    <row r="1002" spans="2:2" ht="12" customHeight="1" x14ac:dyDescent="0.3">
      <c r="B1002"/>
    </row>
    <row r="1003" spans="2:2" ht="12" customHeight="1" x14ac:dyDescent="0.3">
      <c r="B1003"/>
    </row>
    <row r="1004" spans="2:2" ht="12" customHeight="1" x14ac:dyDescent="0.3">
      <c r="B1004"/>
    </row>
    <row r="1005" spans="2:2" ht="12" customHeight="1" x14ac:dyDescent="0.3">
      <c r="B1005"/>
    </row>
    <row r="1006" spans="2:2" ht="12" customHeight="1" x14ac:dyDescent="0.3">
      <c r="B1006"/>
    </row>
    <row r="1007" spans="2:2" ht="12" customHeight="1" x14ac:dyDescent="0.3">
      <c r="B1007"/>
    </row>
    <row r="1008" spans="2:2" ht="12" customHeight="1" x14ac:dyDescent="0.3">
      <c r="B1008"/>
    </row>
    <row r="1009" spans="2:2" ht="12" customHeight="1" x14ac:dyDescent="0.3">
      <c r="B1009"/>
    </row>
    <row r="1010" spans="2:2" ht="12" customHeight="1" x14ac:dyDescent="0.3">
      <c r="B1010"/>
    </row>
    <row r="1011" spans="2:2" ht="12" customHeight="1" x14ac:dyDescent="0.3">
      <c r="B1011"/>
    </row>
    <row r="1012" spans="2:2" ht="12" customHeight="1" x14ac:dyDescent="0.3">
      <c r="B1012"/>
    </row>
    <row r="1013" spans="2:2" ht="12" customHeight="1" x14ac:dyDescent="0.3">
      <c r="B1013"/>
    </row>
    <row r="1014" spans="2:2" ht="12" customHeight="1" x14ac:dyDescent="0.3">
      <c r="B1014"/>
    </row>
    <row r="1015" spans="2:2" ht="12" customHeight="1" x14ac:dyDescent="0.3">
      <c r="B1015"/>
    </row>
    <row r="1016" spans="2:2" ht="12" customHeight="1" x14ac:dyDescent="0.3">
      <c r="B1016"/>
    </row>
    <row r="1017" spans="2:2" ht="12" customHeight="1" x14ac:dyDescent="0.3">
      <c r="B1017"/>
    </row>
    <row r="1018" spans="2:2" ht="12" customHeight="1" x14ac:dyDescent="0.3">
      <c r="B1018"/>
    </row>
    <row r="1019" spans="2:2" ht="12" customHeight="1" x14ac:dyDescent="0.3">
      <c r="B1019"/>
    </row>
    <row r="1020" spans="2:2" ht="12" customHeight="1" x14ac:dyDescent="0.3">
      <c r="B1020"/>
    </row>
    <row r="1021" spans="2:2" ht="12" customHeight="1" x14ac:dyDescent="0.3">
      <c r="B1021"/>
    </row>
    <row r="1022" spans="2:2" ht="12" customHeight="1" x14ac:dyDescent="0.3">
      <c r="B1022"/>
    </row>
    <row r="1023" spans="2:2" ht="12" customHeight="1" x14ac:dyDescent="0.3">
      <c r="B1023"/>
    </row>
    <row r="1024" spans="2:2" ht="12" customHeight="1" x14ac:dyDescent="0.3">
      <c r="B1024"/>
    </row>
    <row r="1025" spans="2:2" ht="12" customHeight="1" x14ac:dyDescent="0.3">
      <c r="B1025"/>
    </row>
    <row r="1026" spans="2:2" ht="12" customHeight="1" x14ac:dyDescent="0.3">
      <c r="B1026"/>
    </row>
    <row r="1027" spans="2:2" ht="12" customHeight="1" x14ac:dyDescent="0.3">
      <c r="B1027"/>
    </row>
    <row r="1028" spans="2:2" ht="12" customHeight="1" x14ac:dyDescent="0.3">
      <c r="B1028"/>
    </row>
    <row r="1029" spans="2:2" ht="12" customHeight="1" x14ac:dyDescent="0.3">
      <c r="B1029"/>
    </row>
    <row r="1030" spans="2:2" ht="12" customHeight="1" x14ac:dyDescent="0.3">
      <c r="B1030"/>
    </row>
    <row r="1031" spans="2:2" ht="12" customHeight="1" x14ac:dyDescent="0.3">
      <c r="B1031"/>
    </row>
    <row r="1032" spans="2:2" ht="12" customHeight="1" x14ac:dyDescent="0.3">
      <c r="B1032"/>
    </row>
    <row r="1033" spans="2:2" ht="12" customHeight="1" x14ac:dyDescent="0.3">
      <c r="B1033"/>
    </row>
    <row r="1034" spans="2:2" ht="12" customHeight="1" x14ac:dyDescent="0.3">
      <c r="B1034"/>
    </row>
    <row r="1035" spans="2:2" ht="12" customHeight="1" x14ac:dyDescent="0.3">
      <c r="B1035"/>
    </row>
    <row r="1036" spans="2:2" ht="12" customHeight="1" x14ac:dyDescent="0.3">
      <c r="B1036"/>
    </row>
    <row r="1037" spans="2:2" ht="12" customHeight="1" x14ac:dyDescent="0.3">
      <c r="B1037"/>
    </row>
    <row r="1038" spans="2:2" ht="12" customHeight="1" x14ac:dyDescent="0.3">
      <c r="B1038"/>
    </row>
    <row r="1039" spans="2:2" ht="12" customHeight="1" x14ac:dyDescent="0.3">
      <c r="B1039"/>
    </row>
    <row r="1040" spans="2:2" ht="12" customHeight="1" x14ac:dyDescent="0.3">
      <c r="B1040"/>
    </row>
    <row r="1041" spans="2:2" ht="12" customHeight="1" x14ac:dyDescent="0.3">
      <c r="B1041"/>
    </row>
    <row r="1042" spans="2:2" ht="12" customHeight="1" x14ac:dyDescent="0.3">
      <c r="B1042"/>
    </row>
    <row r="1043" spans="2:2" ht="12" customHeight="1" x14ac:dyDescent="0.3">
      <c r="B1043"/>
    </row>
    <row r="1044" spans="2:2" ht="12" customHeight="1" x14ac:dyDescent="0.3">
      <c r="B1044"/>
    </row>
    <row r="1045" spans="2:2" ht="12" customHeight="1" x14ac:dyDescent="0.3">
      <c r="B1045"/>
    </row>
    <row r="1046" spans="2:2" ht="12" customHeight="1" x14ac:dyDescent="0.3">
      <c r="B1046"/>
    </row>
    <row r="1047" spans="2:2" ht="12" customHeight="1" x14ac:dyDescent="0.3">
      <c r="B1047"/>
    </row>
    <row r="1048" spans="2:2" ht="12" customHeight="1" x14ac:dyDescent="0.3">
      <c r="B1048"/>
    </row>
    <row r="1049" spans="2:2" ht="12" customHeight="1" x14ac:dyDescent="0.3">
      <c r="B1049"/>
    </row>
    <row r="1050" spans="2:2" ht="12" customHeight="1" x14ac:dyDescent="0.3">
      <c r="B1050"/>
    </row>
    <row r="1051" spans="2:2" ht="12" customHeight="1" x14ac:dyDescent="0.3">
      <c r="B1051"/>
    </row>
    <row r="1052" spans="2:2" ht="12" customHeight="1" x14ac:dyDescent="0.3">
      <c r="B1052"/>
    </row>
    <row r="1053" spans="2:2" ht="12" customHeight="1" x14ac:dyDescent="0.3">
      <c r="B1053"/>
    </row>
    <row r="1054" spans="2:2" ht="12" customHeight="1" x14ac:dyDescent="0.3">
      <c r="B1054"/>
    </row>
    <row r="1055" spans="2:2" ht="12" customHeight="1" x14ac:dyDescent="0.3">
      <c r="B1055"/>
    </row>
    <row r="1056" spans="2:2" ht="12" customHeight="1" x14ac:dyDescent="0.3">
      <c r="B1056"/>
    </row>
    <row r="1057" spans="2:2" ht="12" customHeight="1" x14ac:dyDescent="0.3">
      <c r="B1057"/>
    </row>
    <row r="1058" spans="2:2" ht="12" customHeight="1" x14ac:dyDescent="0.3">
      <c r="B1058"/>
    </row>
    <row r="1059" spans="2:2" ht="12" customHeight="1" x14ac:dyDescent="0.3">
      <c r="B1059"/>
    </row>
    <row r="1060" spans="2:2" ht="12" customHeight="1" x14ac:dyDescent="0.3">
      <c r="B1060"/>
    </row>
    <row r="1061" spans="2:2" ht="12" customHeight="1" x14ac:dyDescent="0.3">
      <c r="B1061"/>
    </row>
    <row r="1062" spans="2:2" ht="12" customHeight="1" x14ac:dyDescent="0.3">
      <c r="B1062"/>
    </row>
    <row r="1063" spans="2:2" ht="12" customHeight="1" x14ac:dyDescent="0.3">
      <c r="B1063"/>
    </row>
    <row r="1064" spans="2:2" ht="12" customHeight="1" x14ac:dyDescent="0.3">
      <c r="B1064"/>
    </row>
    <row r="1065" spans="2:2" ht="12" customHeight="1" x14ac:dyDescent="0.3">
      <c r="B1065"/>
    </row>
    <row r="1066" spans="2:2" ht="12" customHeight="1" x14ac:dyDescent="0.3">
      <c r="B1066"/>
    </row>
    <row r="1067" spans="2:2" ht="12" customHeight="1" x14ac:dyDescent="0.3">
      <c r="B1067"/>
    </row>
    <row r="1068" spans="2:2" ht="12" customHeight="1" x14ac:dyDescent="0.3">
      <c r="B1068"/>
    </row>
    <row r="1069" spans="2:2" ht="12" customHeight="1" x14ac:dyDescent="0.3">
      <c r="B1069"/>
    </row>
    <row r="1070" spans="2:2" ht="12" customHeight="1" x14ac:dyDescent="0.3">
      <c r="B1070"/>
    </row>
    <row r="1071" spans="2:2" ht="12" customHeight="1" x14ac:dyDescent="0.3">
      <c r="B1071"/>
    </row>
    <row r="1072" spans="2:2" ht="12" customHeight="1" x14ac:dyDescent="0.3">
      <c r="B1072"/>
    </row>
    <row r="1073" spans="2:2" ht="12" customHeight="1" x14ac:dyDescent="0.3">
      <c r="B1073"/>
    </row>
    <row r="1074" spans="2:2" ht="12" customHeight="1" x14ac:dyDescent="0.3">
      <c r="B1074"/>
    </row>
    <row r="1075" spans="2:2" ht="12" customHeight="1" x14ac:dyDescent="0.3">
      <c r="B1075"/>
    </row>
    <row r="1076" spans="2:2" ht="12" customHeight="1" x14ac:dyDescent="0.3">
      <c r="B1076"/>
    </row>
    <row r="1077" spans="2:2" ht="12" customHeight="1" x14ac:dyDescent="0.3">
      <c r="B1077"/>
    </row>
    <row r="1078" spans="2:2" ht="12" customHeight="1" x14ac:dyDescent="0.3">
      <c r="B1078"/>
    </row>
    <row r="1079" spans="2:2" ht="12" customHeight="1" x14ac:dyDescent="0.3">
      <c r="B1079"/>
    </row>
    <row r="1080" spans="2:2" ht="12" customHeight="1" x14ac:dyDescent="0.3">
      <c r="B1080"/>
    </row>
    <row r="1081" spans="2:2" ht="12" customHeight="1" x14ac:dyDescent="0.3">
      <c r="B1081"/>
    </row>
    <row r="1082" spans="2:2" ht="12" customHeight="1" x14ac:dyDescent="0.3">
      <c r="B1082"/>
    </row>
    <row r="1083" spans="2:2" ht="12" customHeight="1" x14ac:dyDescent="0.3">
      <c r="B1083"/>
    </row>
    <row r="1084" spans="2:2" ht="12" customHeight="1" x14ac:dyDescent="0.3">
      <c r="B1084"/>
    </row>
    <row r="1085" spans="2:2" ht="12" customHeight="1" x14ac:dyDescent="0.3">
      <c r="B1085"/>
    </row>
    <row r="1086" spans="2:2" ht="12" customHeight="1" x14ac:dyDescent="0.3">
      <c r="B1086"/>
    </row>
    <row r="1087" spans="2:2" ht="12" customHeight="1" x14ac:dyDescent="0.3">
      <c r="B1087"/>
    </row>
    <row r="1088" spans="2:2" ht="12" customHeight="1" x14ac:dyDescent="0.3">
      <c r="B1088"/>
    </row>
    <row r="1089" spans="2:2" ht="12" customHeight="1" x14ac:dyDescent="0.3">
      <c r="B1089"/>
    </row>
    <row r="1090" spans="2:2" ht="12" customHeight="1" x14ac:dyDescent="0.3">
      <c r="B1090"/>
    </row>
    <row r="1091" spans="2:2" ht="12" customHeight="1" x14ac:dyDescent="0.3">
      <c r="B1091"/>
    </row>
    <row r="1092" spans="2:2" ht="12" customHeight="1" x14ac:dyDescent="0.3">
      <c r="B1092"/>
    </row>
    <row r="1093" spans="2:2" ht="12" customHeight="1" x14ac:dyDescent="0.3">
      <c r="B1093"/>
    </row>
    <row r="1094" spans="2:2" ht="12" customHeight="1" x14ac:dyDescent="0.3">
      <c r="B1094"/>
    </row>
    <row r="1095" spans="2:2" ht="12" customHeight="1" x14ac:dyDescent="0.3">
      <c r="B1095"/>
    </row>
    <row r="1096" spans="2:2" ht="12" customHeight="1" x14ac:dyDescent="0.3">
      <c r="B1096"/>
    </row>
    <row r="1097" spans="2:2" ht="12" customHeight="1" x14ac:dyDescent="0.3">
      <c r="B1097"/>
    </row>
    <row r="1098" spans="2:2" ht="12" customHeight="1" x14ac:dyDescent="0.3">
      <c r="B1098"/>
    </row>
    <row r="1099" spans="2:2" ht="12" customHeight="1" x14ac:dyDescent="0.3">
      <c r="B1099"/>
    </row>
    <row r="1100" spans="2:2" ht="12" customHeight="1" x14ac:dyDescent="0.3">
      <c r="B1100"/>
    </row>
    <row r="1101" spans="2:2" ht="12" customHeight="1" x14ac:dyDescent="0.3">
      <c r="B1101"/>
    </row>
    <row r="1102" spans="2:2" ht="12" customHeight="1" x14ac:dyDescent="0.3">
      <c r="B1102"/>
    </row>
    <row r="1103" spans="2:2" ht="12" customHeight="1" x14ac:dyDescent="0.3">
      <c r="B1103"/>
    </row>
    <row r="1104" spans="2:2" ht="12" customHeight="1" x14ac:dyDescent="0.3">
      <c r="B1104"/>
    </row>
    <row r="1105" spans="2:2" ht="12" customHeight="1" x14ac:dyDescent="0.3">
      <c r="B1105"/>
    </row>
    <row r="1106" spans="2:2" ht="12" customHeight="1" x14ac:dyDescent="0.3">
      <c r="B1106"/>
    </row>
    <row r="1107" spans="2:2" ht="12" customHeight="1" x14ac:dyDescent="0.3">
      <c r="B1107"/>
    </row>
    <row r="1108" spans="2:2" ht="12" customHeight="1" x14ac:dyDescent="0.3">
      <c r="B1108"/>
    </row>
    <row r="1109" spans="2:2" ht="12" customHeight="1" x14ac:dyDescent="0.3">
      <c r="B1109"/>
    </row>
    <row r="1110" spans="2:2" ht="12" customHeight="1" x14ac:dyDescent="0.3">
      <c r="B1110"/>
    </row>
    <row r="1111" spans="2:2" ht="12" customHeight="1" x14ac:dyDescent="0.3">
      <c r="B1111"/>
    </row>
    <row r="1112" spans="2:2" ht="12" customHeight="1" x14ac:dyDescent="0.3">
      <c r="B1112"/>
    </row>
    <row r="1113" spans="2:2" ht="12" customHeight="1" x14ac:dyDescent="0.3">
      <c r="B1113"/>
    </row>
    <row r="1114" spans="2:2" ht="12" customHeight="1" x14ac:dyDescent="0.3">
      <c r="B1114"/>
    </row>
    <row r="1115" spans="2:2" ht="12" customHeight="1" x14ac:dyDescent="0.3">
      <c r="B1115"/>
    </row>
    <row r="1116" spans="2:2" ht="12" customHeight="1" x14ac:dyDescent="0.3">
      <c r="B1116"/>
    </row>
    <row r="1117" spans="2:2" ht="12" customHeight="1" x14ac:dyDescent="0.3">
      <c r="B1117"/>
    </row>
    <row r="1118" spans="2:2" ht="12" customHeight="1" x14ac:dyDescent="0.3">
      <c r="B1118"/>
    </row>
    <row r="1119" spans="2:2" ht="12" customHeight="1" x14ac:dyDescent="0.3">
      <c r="B1119"/>
    </row>
    <row r="1120" spans="2:2" ht="12" customHeight="1" x14ac:dyDescent="0.3">
      <c r="B1120"/>
    </row>
    <row r="1121" spans="2:2" ht="12" customHeight="1" x14ac:dyDescent="0.3">
      <c r="B1121"/>
    </row>
    <row r="1122" spans="2:2" ht="12" customHeight="1" x14ac:dyDescent="0.3">
      <c r="B1122"/>
    </row>
    <row r="1123" spans="2:2" ht="12" customHeight="1" x14ac:dyDescent="0.3">
      <c r="B1123"/>
    </row>
    <row r="1124" spans="2:2" ht="12" customHeight="1" x14ac:dyDescent="0.3">
      <c r="B1124"/>
    </row>
    <row r="1125" spans="2:2" ht="12" customHeight="1" x14ac:dyDescent="0.3">
      <c r="B1125"/>
    </row>
    <row r="1126" spans="2:2" ht="12" customHeight="1" x14ac:dyDescent="0.3">
      <c r="B1126"/>
    </row>
    <row r="1127" spans="2:2" ht="12" customHeight="1" x14ac:dyDescent="0.3">
      <c r="B1127"/>
    </row>
    <row r="1128" spans="2:2" ht="12" customHeight="1" x14ac:dyDescent="0.3">
      <c r="B1128"/>
    </row>
    <row r="1129" spans="2:2" ht="12" customHeight="1" x14ac:dyDescent="0.3">
      <c r="B1129"/>
    </row>
    <row r="1130" spans="2:2" ht="12" customHeight="1" x14ac:dyDescent="0.3">
      <c r="B1130"/>
    </row>
    <row r="1131" spans="2:2" ht="12" customHeight="1" x14ac:dyDescent="0.3">
      <c r="B1131"/>
    </row>
    <row r="1132" spans="2:2" ht="12" customHeight="1" x14ac:dyDescent="0.3">
      <c r="B1132"/>
    </row>
    <row r="1133" spans="2:2" ht="12" customHeight="1" x14ac:dyDescent="0.3">
      <c r="B1133"/>
    </row>
    <row r="1134" spans="2:2" ht="12" customHeight="1" x14ac:dyDescent="0.3">
      <c r="B1134"/>
    </row>
    <row r="1135" spans="2:2" ht="12" customHeight="1" x14ac:dyDescent="0.3">
      <c r="B1135"/>
    </row>
    <row r="1136" spans="2:2" ht="12" customHeight="1" x14ac:dyDescent="0.3">
      <c r="B1136"/>
    </row>
    <row r="1137" spans="2:2" ht="12" customHeight="1" x14ac:dyDescent="0.3">
      <c r="B1137"/>
    </row>
    <row r="1138" spans="2:2" ht="12" customHeight="1" x14ac:dyDescent="0.3">
      <c r="B1138"/>
    </row>
    <row r="1139" spans="2:2" ht="12" customHeight="1" x14ac:dyDescent="0.3">
      <c r="B1139"/>
    </row>
    <row r="1140" spans="2:2" ht="12" customHeight="1" x14ac:dyDescent="0.3">
      <c r="B1140"/>
    </row>
    <row r="1141" spans="2:2" ht="12" customHeight="1" x14ac:dyDescent="0.3">
      <c r="B1141"/>
    </row>
    <row r="1142" spans="2:2" ht="12" customHeight="1" x14ac:dyDescent="0.3">
      <c r="B1142"/>
    </row>
    <row r="1143" spans="2:2" ht="12" customHeight="1" x14ac:dyDescent="0.3">
      <c r="B1143"/>
    </row>
    <row r="1144" spans="2:2" ht="12" customHeight="1" x14ac:dyDescent="0.3">
      <c r="B1144"/>
    </row>
    <row r="1145" spans="2:2" ht="12" customHeight="1" x14ac:dyDescent="0.3">
      <c r="B1145"/>
    </row>
    <row r="1146" spans="2:2" ht="12" customHeight="1" x14ac:dyDescent="0.3">
      <c r="B1146"/>
    </row>
    <row r="1147" spans="2:2" ht="12" customHeight="1" x14ac:dyDescent="0.3">
      <c r="B1147"/>
    </row>
    <row r="1148" spans="2:2" ht="12" customHeight="1" x14ac:dyDescent="0.3">
      <c r="B1148"/>
    </row>
    <row r="1149" spans="2:2" ht="12" customHeight="1" x14ac:dyDescent="0.3">
      <c r="B1149"/>
    </row>
    <row r="1150" spans="2:2" ht="12" customHeight="1" x14ac:dyDescent="0.3">
      <c r="B1150"/>
    </row>
    <row r="1151" spans="2:2" ht="12" customHeight="1" x14ac:dyDescent="0.3">
      <c r="B1151"/>
    </row>
    <row r="1152" spans="2:2" ht="12" customHeight="1" x14ac:dyDescent="0.3">
      <c r="B1152"/>
    </row>
    <row r="1153" spans="2:2" ht="12" customHeight="1" x14ac:dyDescent="0.3">
      <c r="B1153"/>
    </row>
    <row r="1154" spans="2:2" ht="12" customHeight="1" x14ac:dyDescent="0.3">
      <c r="B1154"/>
    </row>
    <row r="1155" spans="2:2" ht="12" customHeight="1" x14ac:dyDescent="0.3">
      <c r="B1155"/>
    </row>
    <row r="1156" spans="2:2" ht="12" customHeight="1" x14ac:dyDescent="0.3">
      <c r="B1156"/>
    </row>
    <row r="1157" spans="2:2" ht="12" customHeight="1" x14ac:dyDescent="0.3">
      <c r="B1157"/>
    </row>
    <row r="1158" spans="2:2" ht="12" customHeight="1" x14ac:dyDescent="0.3">
      <c r="B1158"/>
    </row>
    <row r="1159" spans="2:2" ht="12" customHeight="1" x14ac:dyDescent="0.3">
      <c r="B1159"/>
    </row>
    <row r="1160" spans="2:2" ht="12" customHeight="1" x14ac:dyDescent="0.3">
      <c r="B1160"/>
    </row>
    <row r="1161" spans="2:2" ht="12" customHeight="1" x14ac:dyDescent="0.3">
      <c r="B1161"/>
    </row>
    <row r="1162" spans="2:2" ht="12" customHeight="1" x14ac:dyDescent="0.3">
      <c r="B1162"/>
    </row>
    <row r="1163" spans="2:2" ht="12" customHeight="1" x14ac:dyDescent="0.3">
      <c r="B1163"/>
    </row>
    <row r="1164" spans="2:2" ht="12" customHeight="1" x14ac:dyDescent="0.3">
      <c r="B1164"/>
    </row>
    <row r="1165" spans="2:2" ht="12" customHeight="1" x14ac:dyDescent="0.3">
      <c r="B1165"/>
    </row>
    <row r="1166" spans="2:2" ht="12" customHeight="1" x14ac:dyDescent="0.3">
      <c r="B1166"/>
    </row>
    <row r="1167" spans="2:2" ht="12" customHeight="1" x14ac:dyDescent="0.3">
      <c r="B1167"/>
    </row>
    <row r="1168" spans="2:2" ht="12" customHeight="1" x14ac:dyDescent="0.3">
      <c r="B1168"/>
    </row>
    <row r="1169" spans="2:2" ht="12" customHeight="1" x14ac:dyDescent="0.3">
      <c r="B1169"/>
    </row>
    <row r="1170" spans="2:2" ht="12" customHeight="1" x14ac:dyDescent="0.3">
      <c r="B1170"/>
    </row>
    <row r="1171" spans="2:2" ht="12" customHeight="1" x14ac:dyDescent="0.3">
      <c r="B1171"/>
    </row>
    <row r="1172" spans="2:2" ht="12" customHeight="1" x14ac:dyDescent="0.3">
      <c r="B1172"/>
    </row>
    <row r="1173" spans="2:2" ht="12" customHeight="1" x14ac:dyDescent="0.3">
      <c r="B1173"/>
    </row>
    <row r="1174" spans="2:2" ht="12" customHeight="1" x14ac:dyDescent="0.3">
      <c r="B1174"/>
    </row>
    <row r="1175" spans="2:2" ht="12" customHeight="1" x14ac:dyDescent="0.3">
      <c r="B1175"/>
    </row>
    <row r="1176" spans="2:2" ht="12" customHeight="1" x14ac:dyDescent="0.3">
      <c r="B1176"/>
    </row>
    <row r="1177" spans="2:2" ht="12" customHeight="1" x14ac:dyDescent="0.3">
      <c r="B1177"/>
    </row>
    <row r="1178" spans="2:2" ht="12" customHeight="1" x14ac:dyDescent="0.3">
      <c r="B1178"/>
    </row>
    <row r="1179" spans="2:2" ht="12" customHeight="1" x14ac:dyDescent="0.3">
      <c r="B1179"/>
    </row>
    <row r="1180" spans="2:2" ht="12" customHeight="1" x14ac:dyDescent="0.3">
      <c r="B1180"/>
    </row>
    <row r="1181" spans="2:2" ht="12" customHeight="1" x14ac:dyDescent="0.3">
      <c r="B1181"/>
    </row>
    <row r="1182" spans="2:2" ht="12" customHeight="1" x14ac:dyDescent="0.3">
      <c r="B1182"/>
    </row>
    <row r="1183" spans="2:2" ht="12" customHeight="1" x14ac:dyDescent="0.3">
      <c r="B1183"/>
    </row>
    <row r="1184" spans="2:2" ht="12" customHeight="1" x14ac:dyDescent="0.3">
      <c r="B1184"/>
    </row>
    <row r="1185" spans="2:2" ht="12" customHeight="1" x14ac:dyDescent="0.3">
      <c r="B1185"/>
    </row>
    <row r="1186" spans="2:2" ht="12" customHeight="1" x14ac:dyDescent="0.3">
      <c r="B1186"/>
    </row>
    <row r="1187" spans="2:2" ht="12" customHeight="1" x14ac:dyDescent="0.3">
      <c r="B1187"/>
    </row>
    <row r="1188" spans="2:2" ht="12" customHeight="1" x14ac:dyDescent="0.3">
      <c r="B1188"/>
    </row>
    <row r="1189" spans="2:2" ht="12" customHeight="1" x14ac:dyDescent="0.3">
      <c r="B1189"/>
    </row>
    <row r="1190" spans="2:2" ht="12" customHeight="1" x14ac:dyDescent="0.3">
      <c r="B1190"/>
    </row>
    <row r="1191" spans="2:2" ht="12" customHeight="1" x14ac:dyDescent="0.3">
      <c r="B1191"/>
    </row>
    <row r="1192" spans="2:2" ht="12" customHeight="1" x14ac:dyDescent="0.3">
      <c r="B1192"/>
    </row>
    <row r="1193" spans="2:2" ht="12" customHeight="1" x14ac:dyDescent="0.3">
      <c r="B1193"/>
    </row>
    <row r="1194" spans="2:2" ht="12" customHeight="1" x14ac:dyDescent="0.3">
      <c r="B1194"/>
    </row>
    <row r="1195" spans="2:2" ht="12" customHeight="1" x14ac:dyDescent="0.3">
      <c r="B1195"/>
    </row>
    <row r="1196" spans="2:2" ht="12" customHeight="1" x14ac:dyDescent="0.3">
      <c r="B1196"/>
    </row>
    <row r="1197" spans="2:2" ht="12" customHeight="1" x14ac:dyDescent="0.3">
      <c r="B1197"/>
    </row>
    <row r="1198" spans="2:2" ht="12" customHeight="1" x14ac:dyDescent="0.3">
      <c r="B1198"/>
    </row>
    <row r="1199" spans="2:2" ht="12" customHeight="1" x14ac:dyDescent="0.3">
      <c r="B1199"/>
    </row>
    <row r="1200" spans="2:2" ht="12" customHeight="1" x14ac:dyDescent="0.3">
      <c r="B1200"/>
    </row>
    <row r="1201" spans="2:2" ht="12" customHeight="1" x14ac:dyDescent="0.3">
      <c r="B1201"/>
    </row>
    <row r="1202" spans="2:2" ht="12" customHeight="1" x14ac:dyDescent="0.3">
      <c r="B1202"/>
    </row>
    <row r="1203" spans="2:2" ht="12" customHeight="1" x14ac:dyDescent="0.3">
      <c r="B1203"/>
    </row>
    <row r="1204" spans="2:2" ht="12" customHeight="1" x14ac:dyDescent="0.3">
      <c r="B1204"/>
    </row>
    <row r="1205" spans="2:2" ht="12" customHeight="1" x14ac:dyDescent="0.3">
      <c r="B1205"/>
    </row>
    <row r="1206" spans="2:2" ht="12" customHeight="1" x14ac:dyDescent="0.3">
      <c r="B1206"/>
    </row>
    <row r="1207" spans="2:2" ht="12" customHeight="1" x14ac:dyDescent="0.3">
      <c r="B1207"/>
    </row>
    <row r="1208" spans="2:2" ht="12" customHeight="1" x14ac:dyDescent="0.3">
      <c r="B1208"/>
    </row>
    <row r="1209" spans="2:2" ht="12" customHeight="1" x14ac:dyDescent="0.3">
      <c r="B1209"/>
    </row>
    <row r="1210" spans="2:2" ht="12" customHeight="1" x14ac:dyDescent="0.3">
      <c r="B1210"/>
    </row>
    <row r="1211" spans="2:2" ht="12" customHeight="1" x14ac:dyDescent="0.3">
      <c r="B1211"/>
    </row>
    <row r="1212" spans="2:2" ht="12" customHeight="1" x14ac:dyDescent="0.3">
      <c r="B1212"/>
    </row>
    <row r="1213" spans="2:2" ht="12" customHeight="1" x14ac:dyDescent="0.3">
      <c r="B1213"/>
    </row>
    <row r="1214" spans="2:2" ht="12" customHeight="1" x14ac:dyDescent="0.3">
      <c r="B1214"/>
    </row>
    <row r="1215" spans="2:2" ht="12" customHeight="1" x14ac:dyDescent="0.3">
      <c r="B1215"/>
    </row>
    <row r="1216" spans="2:2" ht="12" customHeight="1" x14ac:dyDescent="0.3">
      <c r="B1216"/>
    </row>
    <row r="1217" spans="2:2" ht="12" customHeight="1" x14ac:dyDescent="0.3">
      <c r="B1217"/>
    </row>
    <row r="1218" spans="2:2" ht="12" customHeight="1" x14ac:dyDescent="0.3">
      <c r="B1218"/>
    </row>
    <row r="1219" spans="2:2" ht="12" customHeight="1" x14ac:dyDescent="0.3">
      <c r="B1219"/>
    </row>
    <row r="1220" spans="2:2" ht="12" customHeight="1" x14ac:dyDescent="0.3">
      <c r="B1220"/>
    </row>
    <row r="1221" spans="2:2" ht="12" customHeight="1" x14ac:dyDescent="0.3">
      <c r="B1221"/>
    </row>
    <row r="1222" spans="2:2" ht="12" customHeight="1" x14ac:dyDescent="0.3">
      <c r="B1222"/>
    </row>
    <row r="1223" spans="2:2" ht="12" customHeight="1" x14ac:dyDescent="0.3">
      <c r="B1223"/>
    </row>
    <row r="1224" spans="2:2" ht="12" customHeight="1" x14ac:dyDescent="0.3">
      <c r="B1224"/>
    </row>
    <row r="1225" spans="2:2" ht="12" customHeight="1" x14ac:dyDescent="0.3">
      <c r="B1225"/>
    </row>
    <row r="1226" spans="2:2" ht="12" customHeight="1" x14ac:dyDescent="0.3">
      <c r="B1226"/>
    </row>
    <row r="1227" spans="2:2" ht="12" customHeight="1" x14ac:dyDescent="0.3">
      <c r="B1227"/>
    </row>
    <row r="1228" spans="2:2" ht="12" customHeight="1" x14ac:dyDescent="0.3">
      <c r="B1228"/>
    </row>
    <row r="1229" spans="2:2" ht="12" customHeight="1" x14ac:dyDescent="0.3">
      <c r="B1229"/>
    </row>
    <row r="1230" spans="2:2" ht="12" customHeight="1" x14ac:dyDescent="0.3">
      <c r="B1230"/>
    </row>
    <row r="1231" spans="2:2" ht="12" customHeight="1" x14ac:dyDescent="0.3">
      <c r="B1231"/>
    </row>
    <row r="1232" spans="2:2" ht="12" customHeight="1" x14ac:dyDescent="0.3">
      <c r="B1232"/>
    </row>
    <row r="1233" spans="2:2" ht="12" customHeight="1" x14ac:dyDescent="0.3">
      <c r="B1233"/>
    </row>
    <row r="1234" spans="2:2" ht="12" customHeight="1" x14ac:dyDescent="0.3">
      <c r="B1234"/>
    </row>
    <row r="1235" spans="2:2" ht="12" customHeight="1" x14ac:dyDescent="0.3">
      <c r="B1235"/>
    </row>
    <row r="1236" spans="2:2" ht="12" customHeight="1" x14ac:dyDescent="0.3">
      <c r="B1236"/>
    </row>
    <row r="1237" spans="2:2" ht="12" customHeight="1" x14ac:dyDescent="0.3">
      <c r="B1237"/>
    </row>
    <row r="1238" spans="2:2" ht="12" customHeight="1" x14ac:dyDescent="0.3">
      <c r="B1238"/>
    </row>
    <row r="1239" spans="2:2" ht="12" customHeight="1" x14ac:dyDescent="0.3">
      <c r="B1239"/>
    </row>
    <row r="1240" spans="2:2" ht="12" customHeight="1" x14ac:dyDescent="0.3">
      <c r="B1240"/>
    </row>
    <row r="1241" spans="2:2" ht="12" customHeight="1" x14ac:dyDescent="0.3">
      <c r="B1241"/>
    </row>
    <row r="1242" spans="2:2" ht="12" customHeight="1" x14ac:dyDescent="0.3">
      <c r="B1242"/>
    </row>
    <row r="1243" spans="2:2" ht="12" customHeight="1" x14ac:dyDescent="0.3">
      <c r="B1243"/>
    </row>
    <row r="1244" spans="2:2" ht="12" customHeight="1" x14ac:dyDescent="0.3">
      <c r="B1244"/>
    </row>
    <row r="1245" spans="2:2" ht="12" customHeight="1" x14ac:dyDescent="0.3">
      <c r="B1245"/>
    </row>
    <row r="1246" spans="2:2" ht="12" customHeight="1" x14ac:dyDescent="0.3">
      <c r="B1246"/>
    </row>
    <row r="1247" spans="2:2" ht="12" customHeight="1" x14ac:dyDescent="0.3">
      <c r="B1247"/>
    </row>
    <row r="1248" spans="2:2" ht="12" customHeight="1" x14ac:dyDescent="0.3">
      <c r="B1248"/>
    </row>
    <row r="1249" spans="2:2" ht="12" customHeight="1" x14ac:dyDescent="0.3">
      <c r="B1249"/>
    </row>
    <row r="1250" spans="2:2" ht="12" customHeight="1" x14ac:dyDescent="0.3">
      <c r="B1250"/>
    </row>
    <row r="1251" spans="2:2" ht="12" customHeight="1" x14ac:dyDescent="0.3">
      <c r="B1251"/>
    </row>
    <row r="1252" spans="2:2" ht="12" customHeight="1" x14ac:dyDescent="0.3">
      <c r="B1252"/>
    </row>
    <row r="1253" spans="2:2" ht="12" customHeight="1" x14ac:dyDescent="0.3">
      <c r="B1253"/>
    </row>
    <row r="1254" spans="2:2" ht="12" customHeight="1" x14ac:dyDescent="0.3">
      <c r="B1254"/>
    </row>
    <row r="1255" spans="2:2" ht="12" customHeight="1" x14ac:dyDescent="0.3">
      <c r="B1255"/>
    </row>
    <row r="1256" spans="2:2" ht="12" customHeight="1" x14ac:dyDescent="0.3">
      <c r="B1256"/>
    </row>
    <row r="1257" spans="2:2" ht="12" customHeight="1" x14ac:dyDescent="0.3">
      <c r="B1257"/>
    </row>
    <row r="1258" spans="2:2" ht="12" customHeight="1" x14ac:dyDescent="0.3">
      <c r="B1258"/>
    </row>
    <row r="1259" spans="2:2" ht="12" customHeight="1" x14ac:dyDescent="0.3">
      <c r="B1259"/>
    </row>
    <row r="1260" spans="2:2" ht="12" customHeight="1" x14ac:dyDescent="0.3">
      <c r="B1260"/>
    </row>
    <row r="1261" spans="2:2" ht="12" customHeight="1" x14ac:dyDescent="0.3">
      <c r="B1261"/>
    </row>
    <row r="1262" spans="2:2" ht="12" customHeight="1" x14ac:dyDescent="0.3">
      <c r="B1262"/>
    </row>
    <row r="1263" spans="2:2" ht="12" customHeight="1" x14ac:dyDescent="0.3">
      <c r="B1263"/>
    </row>
    <row r="1264" spans="2:2" ht="12" customHeight="1" x14ac:dyDescent="0.3">
      <c r="B1264"/>
    </row>
    <row r="1265" spans="2:2" ht="12" customHeight="1" x14ac:dyDescent="0.3">
      <c r="B1265"/>
    </row>
    <row r="1266" spans="2:2" ht="12" customHeight="1" x14ac:dyDescent="0.3">
      <c r="B1266"/>
    </row>
    <row r="1267" spans="2:2" ht="12" customHeight="1" x14ac:dyDescent="0.3">
      <c r="B1267"/>
    </row>
    <row r="1268" spans="2:2" ht="12" customHeight="1" x14ac:dyDescent="0.3">
      <c r="B1268"/>
    </row>
    <row r="1269" spans="2:2" ht="12" customHeight="1" x14ac:dyDescent="0.3">
      <c r="B1269"/>
    </row>
    <row r="1270" spans="2:2" ht="12" customHeight="1" x14ac:dyDescent="0.3">
      <c r="B1270"/>
    </row>
    <row r="1271" spans="2:2" ht="12" customHeight="1" x14ac:dyDescent="0.3">
      <c r="B1271"/>
    </row>
    <row r="1272" spans="2:2" ht="12" customHeight="1" x14ac:dyDescent="0.3">
      <c r="B1272"/>
    </row>
    <row r="1273" spans="2:2" ht="12" customHeight="1" x14ac:dyDescent="0.3">
      <c r="B1273"/>
    </row>
    <row r="1274" spans="2:2" ht="12" customHeight="1" x14ac:dyDescent="0.3">
      <c r="B1274"/>
    </row>
    <row r="1275" spans="2:2" ht="12" customHeight="1" x14ac:dyDescent="0.3">
      <c r="B1275"/>
    </row>
    <row r="1276" spans="2:2" ht="12" customHeight="1" x14ac:dyDescent="0.3">
      <c r="B1276"/>
    </row>
    <row r="1277" spans="2:2" ht="12" customHeight="1" x14ac:dyDescent="0.3">
      <c r="B1277"/>
    </row>
    <row r="1278" spans="2:2" ht="12" customHeight="1" x14ac:dyDescent="0.3">
      <c r="B1278"/>
    </row>
    <row r="1279" spans="2:2" ht="12" customHeight="1" x14ac:dyDescent="0.3">
      <c r="B1279"/>
    </row>
    <row r="1280" spans="2:2" ht="12" customHeight="1" x14ac:dyDescent="0.3">
      <c r="B1280"/>
    </row>
    <row r="1281" spans="2:2" ht="12" customHeight="1" x14ac:dyDescent="0.3">
      <c r="B1281"/>
    </row>
    <row r="1282" spans="2:2" ht="12" customHeight="1" x14ac:dyDescent="0.3">
      <c r="B1282"/>
    </row>
    <row r="1283" spans="2:2" ht="12" customHeight="1" x14ac:dyDescent="0.3">
      <c r="B1283"/>
    </row>
    <row r="1284" spans="2:2" ht="12" customHeight="1" x14ac:dyDescent="0.3">
      <c r="B1284"/>
    </row>
    <row r="1285" spans="2:2" ht="12" customHeight="1" x14ac:dyDescent="0.3">
      <c r="B1285"/>
    </row>
    <row r="1286" spans="2:2" ht="12" customHeight="1" x14ac:dyDescent="0.3">
      <c r="B1286"/>
    </row>
    <row r="1287" spans="2:2" ht="12" customHeight="1" x14ac:dyDescent="0.3">
      <c r="B1287"/>
    </row>
    <row r="1288" spans="2:2" ht="12" customHeight="1" x14ac:dyDescent="0.3">
      <c r="B1288"/>
    </row>
    <row r="1289" spans="2:2" ht="12" customHeight="1" x14ac:dyDescent="0.3">
      <c r="B1289"/>
    </row>
    <row r="1290" spans="2:2" ht="12" customHeight="1" x14ac:dyDescent="0.3">
      <c r="B1290"/>
    </row>
    <row r="1291" spans="2:2" ht="12" customHeight="1" x14ac:dyDescent="0.3">
      <c r="B1291"/>
    </row>
    <row r="1292" spans="2:2" ht="12" customHeight="1" x14ac:dyDescent="0.3">
      <c r="B1292"/>
    </row>
    <row r="1293" spans="2:2" ht="12" customHeight="1" x14ac:dyDescent="0.3">
      <c r="B1293"/>
    </row>
    <row r="1294" spans="2:2" ht="12" customHeight="1" x14ac:dyDescent="0.3">
      <c r="B1294"/>
    </row>
    <row r="1295" spans="2:2" ht="12" customHeight="1" x14ac:dyDescent="0.3">
      <c r="B1295"/>
    </row>
    <row r="1296" spans="2:2" ht="12" customHeight="1" x14ac:dyDescent="0.3">
      <c r="B1296"/>
    </row>
    <row r="1297" spans="2:2" ht="12" customHeight="1" x14ac:dyDescent="0.3">
      <c r="B1297"/>
    </row>
    <row r="1298" spans="2:2" ht="12" customHeight="1" x14ac:dyDescent="0.3">
      <c r="B1298"/>
    </row>
    <row r="1299" spans="2:2" ht="12" customHeight="1" x14ac:dyDescent="0.3">
      <c r="B1299"/>
    </row>
    <row r="1300" spans="2:2" ht="12" customHeight="1" x14ac:dyDescent="0.3">
      <c r="B1300"/>
    </row>
    <row r="1301" spans="2:2" ht="12" customHeight="1" x14ac:dyDescent="0.3">
      <c r="B1301"/>
    </row>
    <row r="1302" spans="2:2" ht="12" customHeight="1" x14ac:dyDescent="0.3">
      <c r="B1302"/>
    </row>
    <row r="1303" spans="2:2" ht="12" customHeight="1" x14ac:dyDescent="0.3">
      <c r="B1303"/>
    </row>
    <row r="1304" spans="2:2" ht="12" customHeight="1" x14ac:dyDescent="0.3">
      <c r="B1304"/>
    </row>
    <row r="1305" spans="2:2" ht="12" customHeight="1" x14ac:dyDescent="0.3">
      <c r="B1305"/>
    </row>
    <row r="1306" spans="2:2" ht="12" customHeight="1" x14ac:dyDescent="0.3">
      <c r="B1306"/>
    </row>
    <row r="1307" spans="2:2" ht="12" customHeight="1" x14ac:dyDescent="0.3">
      <c r="B1307"/>
    </row>
    <row r="1308" spans="2:2" ht="12" customHeight="1" x14ac:dyDescent="0.3">
      <c r="B1308"/>
    </row>
    <row r="1309" spans="2:2" ht="12" customHeight="1" x14ac:dyDescent="0.3">
      <c r="B1309"/>
    </row>
    <row r="1310" spans="2:2" ht="12" customHeight="1" x14ac:dyDescent="0.3">
      <c r="B1310"/>
    </row>
    <row r="1311" spans="2:2" ht="12" customHeight="1" x14ac:dyDescent="0.3">
      <c r="B1311"/>
    </row>
    <row r="1312" spans="2:2" ht="12" customHeight="1" x14ac:dyDescent="0.3">
      <c r="B1312"/>
    </row>
    <row r="1313" spans="2:2" ht="12" customHeight="1" x14ac:dyDescent="0.3">
      <c r="B1313"/>
    </row>
    <row r="1314" spans="2:2" ht="12" customHeight="1" x14ac:dyDescent="0.3">
      <c r="B1314"/>
    </row>
    <row r="1315" spans="2:2" ht="12" customHeight="1" x14ac:dyDescent="0.3">
      <c r="B1315"/>
    </row>
    <row r="1316" spans="2:2" ht="12" customHeight="1" x14ac:dyDescent="0.3">
      <c r="B1316"/>
    </row>
    <row r="1317" spans="2:2" ht="12" customHeight="1" x14ac:dyDescent="0.3">
      <c r="B1317"/>
    </row>
    <row r="1318" spans="2:2" ht="12" customHeight="1" x14ac:dyDescent="0.3">
      <c r="B1318"/>
    </row>
    <row r="1319" spans="2:2" ht="12" customHeight="1" x14ac:dyDescent="0.3">
      <c r="B1319"/>
    </row>
    <row r="1320" spans="2:2" ht="12" customHeight="1" x14ac:dyDescent="0.3">
      <c r="B1320"/>
    </row>
    <row r="1321" spans="2:2" ht="12" customHeight="1" x14ac:dyDescent="0.3">
      <c r="B1321"/>
    </row>
    <row r="1322" spans="2:2" ht="12" customHeight="1" x14ac:dyDescent="0.3">
      <c r="B1322"/>
    </row>
    <row r="1323" spans="2:2" ht="12" customHeight="1" x14ac:dyDescent="0.3">
      <c r="B1323"/>
    </row>
    <row r="1324" spans="2:2" ht="12" customHeight="1" x14ac:dyDescent="0.3">
      <c r="B1324"/>
    </row>
    <row r="1325" spans="2:2" ht="12" customHeight="1" x14ac:dyDescent="0.3">
      <c r="B1325"/>
    </row>
    <row r="1326" spans="2:2" ht="12" customHeight="1" x14ac:dyDescent="0.3">
      <c r="B1326"/>
    </row>
    <row r="1327" spans="2:2" ht="12" customHeight="1" x14ac:dyDescent="0.3">
      <c r="B1327"/>
    </row>
    <row r="1328" spans="2:2" ht="12" customHeight="1" x14ac:dyDescent="0.3">
      <c r="B1328"/>
    </row>
    <row r="1329" spans="2:2" ht="12" customHeight="1" x14ac:dyDescent="0.3">
      <c r="B1329"/>
    </row>
    <row r="1330" spans="2:2" ht="12" customHeight="1" x14ac:dyDescent="0.3">
      <c r="B1330"/>
    </row>
    <row r="1331" spans="2:2" ht="12" customHeight="1" x14ac:dyDescent="0.3">
      <c r="B1331"/>
    </row>
    <row r="1332" spans="2:2" ht="12" customHeight="1" x14ac:dyDescent="0.3">
      <c r="B1332"/>
    </row>
    <row r="1333" spans="2:2" ht="12" customHeight="1" x14ac:dyDescent="0.3">
      <c r="B1333"/>
    </row>
    <row r="1334" spans="2:2" ht="12" customHeight="1" x14ac:dyDescent="0.3">
      <c r="B1334"/>
    </row>
    <row r="1335" spans="2:2" ht="12" customHeight="1" x14ac:dyDescent="0.3">
      <c r="B1335"/>
    </row>
    <row r="1336" spans="2:2" ht="12" customHeight="1" x14ac:dyDescent="0.3">
      <c r="B1336"/>
    </row>
    <row r="1337" spans="2:2" ht="12" customHeight="1" x14ac:dyDescent="0.3">
      <c r="B1337"/>
    </row>
    <row r="1338" spans="2:2" ht="12" customHeight="1" x14ac:dyDescent="0.3">
      <c r="B1338"/>
    </row>
    <row r="1339" spans="2:2" ht="12" customHeight="1" x14ac:dyDescent="0.3">
      <c r="B1339"/>
    </row>
    <row r="1340" spans="2:2" ht="12" customHeight="1" x14ac:dyDescent="0.3">
      <c r="B1340"/>
    </row>
    <row r="1341" spans="2:2" ht="12" customHeight="1" x14ac:dyDescent="0.3">
      <c r="B1341"/>
    </row>
    <row r="1342" spans="2:2" ht="12" customHeight="1" x14ac:dyDescent="0.3">
      <c r="B1342"/>
    </row>
    <row r="1343" spans="2:2" ht="12" customHeight="1" x14ac:dyDescent="0.3">
      <c r="B1343"/>
    </row>
    <row r="1344" spans="2:2" ht="12" customHeight="1" x14ac:dyDescent="0.3">
      <c r="B1344"/>
    </row>
    <row r="1345" spans="2:2" ht="12" customHeight="1" x14ac:dyDescent="0.3">
      <c r="B1345"/>
    </row>
    <row r="1346" spans="2:2" ht="12" customHeight="1" x14ac:dyDescent="0.3">
      <c r="B1346"/>
    </row>
    <row r="1347" spans="2:2" ht="12" customHeight="1" x14ac:dyDescent="0.3">
      <c r="B1347"/>
    </row>
    <row r="1348" spans="2:2" ht="12" customHeight="1" x14ac:dyDescent="0.3">
      <c r="B1348"/>
    </row>
    <row r="1349" spans="2:2" ht="12" customHeight="1" x14ac:dyDescent="0.3">
      <c r="B1349"/>
    </row>
    <row r="1350" spans="2:2" ht="12" customHeight="1" x14ac:dyDescent="0.3">
      <c r="B1350"/>
    </row>
    <row r="1351" spans="2:2" ht="12" customHeight="1" x14ac:dyDescent="0.3">
      <c r="B1351"/>
    </row>
    <row r="1352" spans="2:2" ht="12" customHeight="1" x14ac:dyDescent="0.3">
      <c r="B1352"/>
    </row>
    <row r="1353" spans="2:2" ht="12" customHeight="1" x14ac:dyDescent="0.3">
      <c r="B1353"/>
    </row>
    <row r="1354" spans="2:2" ht="12" customHeight="1" x14ac:dyDescent="0.3">
      <c r="B1354"/>
    </row>
    <row r="1355" spans="2:2" ht="12" customHeight="1" x14ac:dyDescent="0.3">
      <c r="B1355"/>
    </row>
    <row r="1356" spans="2:2" ht="12" customHeight="1" x14ac:dyDescent="0.3">
      <c r="B1356"/>
    </row>
    <row r="1357" spans="2:2" ht="12" customHeight="1" x14ac:dyDescent="0.3">
      <c r="B1357"/>
    </row>
    <row r="1358" spans="2:2" ht="12" customHeight="1" x14ac:dyDescent="0.3">
      <c r="B1358"/>
    </row>
    <row r="1359" spans="2:2" ht="12" customHeight="1" x14ac:dyDescent="0.3">
      <c r="B1359"/>
    </row>
    <row r="1360" spans="2:2" ht="12" customHeight="1" x14ac:dyDescent="0.3">
      <c r="B1360"/>
    </row>
    <row r="1361" spans="2:2" ht="12" customHeight="1" x14ac:dyDescent="0.3">
      <c r="B1361"/>
    </row>
    <row r="1362" spans="2:2" ht="12" customHeight="1" x14ac:dyDescent="0.3">
      <c r="B1362"/>
    </row>
    <row r="1363" spans="2:2" ht="12" customHeight="1" x14ac:dyDescent="0.3">
      <c r="B1363"/>
    </row>
    <row r="1364" spans="2:2" ht="12" customHeight="1" x14ac:dyDescent="0.3">
      <c r="B1364"/>
    </row>
    <row r="1365" spans="2:2" ht="12" customHeight="1" x14ac:dyDescent="0.3">
      <c r="B1365"/>
    </row>
    <row r="1366" spans="2:2" ht="12" customHeight="1" x14ac:dyDescent="0.3">
      <c r="B1366"/>
    </row>
    <row r="1367" spans="2:2" ht="12" customHeight="1" x14ac:dyDescent="0.3">
      <c r="B1367"/>
    </row>
    <row r="1368" spans="2:2" ht="12" customHeight="1" x14ac:dyDescent="0.3">
      <c r="B1368"/>
    </row>
    <row r="1369" spans="2:2" ht="12" customHeight="1" x14ac:dyDescent="0.3">
      <c r="B1369"/>
    </row>
    <row r="1370" spans="2:2" ht="12" customHeight="1" x14ac:dyDescent="0.3">
      <c r="B1370"/>
    </row>
    <row r="1371" spans="2:2" ht="12" customHeight="1" x14ac:dyDescent="0.3">
      <c r="B1371"/>
    </row>
    <row r="1372" spans="2:2" ht="12" customHeight="1" x14ac:dyDescent="0.3">
      <c r="B1372"/>
    </row>
    <row r="1373" spans="2:2" ht="12" customHeight="1" x14ac:dyDescent="0.3">
      <c r="B1373"/>
    </row>
    <row r="1374" spans="2:2" ht="12" customHeight="1" x14ac:dyDescent="0.3">
      <c r="B1374"/>
    </row>
    <row r="1375" spans="2:2" ht="12" customHeight="1" x14ac:dyDescent="0.3">
      <c r="B1375"/>
    </row>
    <row r="1376" spans="2:2" ht="12" customHeight="1" x14ac:dyDescent="0.3">
      <c r="B1376"/>
    </row>
    <row r="1377" spans="2:2" ht="12" customHeight="1" x14ac:dyDescent="0.3">
      <c r="B1377"/>
    </row>
    <row r="1378" spans="2:2" ht="12" customHeight="1" x14ac:dyDescent="0.3">
      <c r="B1378"/>
    </row>
    <row r="1379" spans="2:2" ht="12" customHeight="1" x14ac:dyDescent="0.3">
      <c r="B1379"/>
    </row>
    <row r="1380" spans="2:2" ht="12" customHeight="1" x14ac:dyDescent="0.3">
      <c r="B1380"/>
    </row>
    <row r="1381" spans="2:2" ht="12" customHeight="1" x14ac:dyDescent="0.3">
      <c r="B1381"/>
    </row>
    <row r="1382" spans="2:2" ht="12" customHeight="1" x14ac:dyDescent="0.3">
      <c r="B1382"/>
    </row>
    <row r="1383" spans="2:2" ht="12" customHeight="1" x14ac:dyDescent="0.3">
      <c r="B1383"/>
    </row>
    <row r="1384" spans="2:2" ht="12" customHeight="1" x14ac:dyDescent="0.3">
      <c r="B1384"/>
    </row>
    <row r="1385" spans="2:2" ht="12" customHeight="1" x14ac:dyDescent="0.3">
      <c r="B1385"/>
    </row>
    <row r="1386" spans="2:2" ht="12" customHeight="1" x14ac:dyDescent="0.3">
      <c r="B1386"/>
    </row>
    <row r="1387" spans="2:2" ht="12" customHeight="1" x14ac:dyDescent="0.3">
      <c r="B1387"/>
    </row>
    <row r="1388" spans="2:2" ht="12" customHeight="1" x14ac:dyDescent="0.3">
      <c r="B1388"/>
    </row>
    <row r="1389" spans="2:2" ht="12" customHeight="1" x14ac:dyDescent="0.3">
      <c r="B1389"/>
    </row>
    <row r="1390" spans="2:2" ht="12" customHeight="1" x14ac:dyDescent="0.3">
      <c r="B1390"/>
    </row>
    <row r="1391" spans="2:2" ht="12" customHeight="1" x14ac:dyDescent="0.3">
      <c r="B1391"/>
    </row>
    <row r="1392" spans="2:2" ht="12" customHeight="1" x14ac:dyDescent="0.3">
      <c r="B1392"/>
    </row>
    <row r="1393" spans="2:2" ht="12" customHeight="1" x14ac:dyDescent="0.3">
      <c r="B1393"/>
    </row>
    <row r="1394" spans="2:2" ht="12" customHeight="1" x14ac:dyDescent="0.3">
      <c r="B1394"/>
    </row>
    <row r="1395" spans="2:2" ht="12" customHeight="1" x14ac:dyDescent="0.3">
      <c r="B1395"/>
    </row>
    <row r="1396" spans="2:2" ht="12" customHeight="1" x14ac:dyDescent="0.3">
      <c r="B1396"/>
    </row>
    <row r="1397" spans="2:2" ht="12" customHeight="1" x14ac:dyDescent="0.3">
      <c r="B1397"/>
    </row>
    <row r="1398" spans="2:2" ht="12" customHeight="1" x14ac:dyDescent="0.3">
      <c r="B1398"/>
    </row>
    <row r="1399" spans="2:2" ht="12" customHeight="1" x14ac:dyDescent="0.3">
      <c r="B1399"/>
    </row>
    <row r="1400" spans="2:2" ht="12" customHeight="1" x14ac:dyDescent="0.3">
      <c r="B1400"/>
    </row>
    <row r="1401" spans="2:2" ht="12" customHeight="1" x14ac:dyDescent="0.3">
      <c r="B1401"/>
    </row>
    <row r="1402" spans="2:2" ht="12" customHeight="1" x14ac:dyDescent="0.3">
      <c r="B1402"/>
    </row>
    <row r="1403" spans="2:2" ht="12" customHeight="1" x14ac:dyDescent="0.3">
      <c r="B1403"/>
    </row>
    <row r="1404" spans="2:2" ht="12" customHeight="1" x14ac:dyDescent="0.3">
      <c r="B1404"/>
    </row>
    <row r="1405" spans="2:2" ht="12" customHeight="1" x14ac:dyDescent="0.3">
      <c r="B1405"/>
    </row>
    <row r="1406" spans="2:2" ht="12" customHeight="1" x14ac:dyDescent="0.3">
      <c r="B1406"/>
    </row>
    <row r="1407" spans="2:2" ht="12" customHeight="1" x14ac:dyDescent="0.3">
      <c r="B1407"/>
    </row>
    <row r="1408" spans="2:2" ht="12" customHeight="1" x14ac:dyDescent="0.3">
      <c r="B1408"/>
    </row>
    <row r="1409" spans="2:2" ht="12" customHeight="1" x14ac:dyDescent="0.3">
      <c r="B1409"/>
    </row>
    <row r="1410" spans="2:2" ht="12" customHeight="1" x14ac:dyDescent="0.3">
      <c r="B1410"/>
    </row>
    <row r="1411" spans="2:2" ht="12" customHeight="1" x14ac:dyDescent="0.3">
      <c r="B1411"/>
    </row>
    <row r="1412" spans="2:2" ht="12" customHeight="1" x14ac:dyDescent="0.3">
      <c r="B1412"/>
    </row>
    <row r="1413" spans="2:2" ht="12" customHeight="1" x14ac:dyDescent="0.3">
      <c r="B1413"/>
    </row>
    <row r="1414" spans="2:2" ht="12" customHeight="1" x14ac:dyDescent="0.3">
      <c r="B1414"/>
    </row>
    <row r="1415" spans="2:2" ht="12" customHeight="1" x14ac:dyDescent="0.3">
      <c r="B1415"/>
    </row>
    <row r="1416" spans="2:2" ht="12" customHeight="1" x14ac:dyDescent="0.3">
      <c r="B1416"/>
    </row>
    <row r="1417" spans="2:2" ht="12" customHeight="1" x14ac:dyDescent="0.3">
      <c r="B1417"/>
    </row>
    <row r="1418" spans="2:2" ht="12" customHeight="1" x14ac:dyDescent="0.3">
      <c r="B1418"/>
    </row>
    <row r="1419" spans="2:2" ht="12" customHeight="1" x14ac:dyDescent="0.3">
      <c r="B1419"/>
    </row>
    <row r="1420" spans="2:2" ht="12" customHeight="1" x14ac:dyDescent="0.3">
      <c r="B1420"/>
    </row>
    <row r="1421" spans="2:2" ht="12" customHeight="1" x14ac:dyDescent="0.3">
      <c r="B1421"/>
    </row>
    <row r="1422" spans="2:2" ht="12" customHeight="1" x14ac:dyDescent="0.3">
      <c r="B1422"/>
    </row>
    <row r="1423" spans="2:2" ht="12" customHeight="1" x14ac:dyDescent="0.3">
      <c r="B1423"/>
    </row>
    <row r="1424" spans="2:2" ht="12" customHeight="1" x14ac:dyDescent="0.3">
      <c r="B1424"/>
    </row>
    <row r="1425" spans="2:2" ht="12" customHeight="1" x14ac:dyDescent="0.3">
      <c r="B1425"/>
    </row>
    <row r="1426" spans="2:2" ht="12" customHeight="1" x14ac:dyDescent="0.3">
      <c r="B1426"/>
    </row>
    <row r="1427" spans="2:2" ht="12" customHeight="1" x14ac:dyDescent="0.3">
      <c r="B1427"/>
    </row>
    <row r="1428" spans="2:2" ht="12" customHeight="1" x14ac:dyDescent="0.3">
      <c r="B1428"/>
    </row>
    <row r="1429" spans="2:2" ht="12" customHeight="1" x14ac:dyDescent="0.3">
      <c r="B1429"/>
    </row>
    <row r="1430" spans="2:2" ht="12" customHeight="1" x14ac:dyDescent="0.3">
      <c r="B1430"/>
    </row>
    <row r="1431" spans="2:2" ht="12" customHeight="1" x14ac:dyDescent="0.3">
      <c r="B1431"/>
    </row>
    <row r="1432" spans="2:2" ht="12" customHeight="1" x14ac:dyDescent="0.3">
      <c r="B1432"/>
    </row>
    <row r="1433" spans="2:2" ht="12" customHeight="1" x14ac:dyDescent="0.3">
      <c r="B1433"/>
    </row>
    <row r="1434" spans="2:2" ht="12" customHeight="1" x14ac:dyDescent="0.3">
      <c r="B1434"/>
    </row>
    <row r="1435" spans="2:2" ht="12" customHeight="1" x14ac:dyDescent="0.3">
      <c r="B1435"/>
    </row>
    <row r="1436" spans="2:2" ht="12" customHeight="1" x14ac:dyDescent="0.3">
      <c r="B1436"/>
    </row>
    <row r="1437" spans="2:2" ht="12" customHeight="1" x14ac:dyDescent="0.3">
      <c r="B1437"/>
    </row>
    <row r="1438" spans="2:2" ht="12" customHeight="1" x14ac:dyDescent="0.3">
      <c r="B1438"/>
    </row>
    <row r="1439" spans="2:2" ht="12" customHeight="1" x14ac:dyDescent="0.3">
      <c r="B1439"/>
    </row>
    <row r="1440" spans="2:2" ht="12" customHeight="1" x14ac:dyDescent="0.3">
      <c r="B1440"/>
    </row>
    <row r="1441" spans="2:2" ht="12" customHeight="1" x14ac:dyDescent="0.3">
      <c r="B1441"/>
    </row>
    <row r="1442" spans="2:2" ht="12" customHeight="1" x14ac:dyDescent="0.3">
      <c r="B1442"/>
    </row>
    <row r="1443" spans="2:2" ht="12" customHeight="1" x14ac:dyDescent="0.3">
      <c r="B1443"/>
    </row>
    <row r="1444" spans="2:2" ht="12" customHeight="1" x14ac:dyDescent="0.3">
      <c r="B1444"/>
    </row>
    <row r="1445" spans="2:2" ht="12" customHeight="1" x14ac:dyDescent="0.3">
      <c r="B1445"/>
    </row>
    <row r="1446" spans="2:2" ht="12" customHeight="1" x14ac:dyDescent="0.3">
      <c r="B1446"/>
    </row>
    <row r="1447" spans="2:2" ht="12" customHeight="1" x14ac:dyDescent="0.3">
      <c r="B1447"/>
    </row>
    <row r="1448" spans="2:2" ht="12" customHeight="1" x14ac:dyDescent="0.3">
      <c r="B1448"/>
    </row>
    <row r="1449" spans="2:2" ht="12" customHeight="1" x14ac:dyDescent="0.3">
      <c r="B1449"/>
    </row>
    <row r="1450" spans="2:2" ht="12" customHeight="1" x14ac:dyDescent="0.3">
      <c r="B1450"/>
    </row>
    <row r="1451" spans="2:2" ht="12" customHeight="1" x14ac:dyDescent="0.3">
      <c r="B1451"/>
    </row>
    <row r="1452" spans="2:2" ht="12" customHeight="1" x14ac:dyDescent="0.3">
      <c r="B1452"/>
    </row>
    <row r="1453" spans="2:2" ht="12" customHeight="1" x14ac:dyDescent="0.3">
      <c r="B1453"/>
    </row>
    <row r="1454" spans="2:2" ht="12" customHeight="1" x14ac:dyDescent="0.3">
      <c r="B1454"/>
    </row>
    <row r="1455" spans="2:2" ht="12" customHeight="1" x14ac:dyDescent="0.3">
      <c r="B1455"/>
    </row>
    <row r="1456" spans="2:2" ht="12" customHeight="1" x14ac:dyDescent="0.3">
      <c r="B1456"/>
    </row>
    <row r="1457" spans="2:2" ht="12" customHeight="1" x14ac:dyDescent="0.3">
      <c r="B1457"/>
    </row>
    <row r="1458" spans="2:2" ht="12" customHeight="1" x14ac:dyDescent="0.3">
      <c r="B1458"/>
    </row>
    <row r="1459" spans="2:2" ht="12" customHeight="1" x14ac:dyDescent="0.3">
      <c r="B1459"/>
    </row>
    <row r="1460" spans="2:2" ht="12" customHeight="1" x14ac:dyDescent="0.3">
      <c r="B1460"/>
    </row>
    <row r="1461" spans="2:2" ht="12" customHeight="1" x14ac:dyDescent="0.3">
      <c r="B1461"/>
    </row>
    <row r="1462" spans="2:2" ht="12" customHeight="1" x14ac:dyDescent="0.3">
      <c r="B1462"/>
    </row>
    <row r="1463" spans="2:2" ht="12" customHeight="1" x14ac:dyDescent="0.3">
      <c r="B1463"/>
    </row>
    <row r="1464" spans="2:2" ht="12" customHeight="1" x14ac:dyDescent="0.3">
      <c r="B1464"/>
    </row>
    <row r="1465" spans="2:2" ht="12" customHeight="1" x14ac:dyDescent="0.3">
      <c r="B1465"/>
    </row>
    <row r="1466" spans="2:2" ht="12" customHeight="1" x14ac:dyDescent="0.3">
      <c r="B1466"/>
    </row>
    <row r="1467" spans="2:2" ht="12" customHeight="1" x14ac:dyDescent="0.3">
      <c r="B1467"/>
    </row>
    <row r="1468" spans="2:2" ht="12" customHeight="1" x14ac:dyDescent="0.3">
      <c r="B1468"/>
    </row>
    <row r="1469" spans="2:2" ht="12" customHeight="1" x14ac:dyDescent="0.3">
      <c r="B1469"/>
    </row>
    <row r="1470" spans="2:2" ht="12" customHeight="1" x14ac:dyDescent="0.3">
      <c r="B1470"/>
    </row>
    <row r="1471" spans="2:2" ht="12" customHeight="1" x14ac:dyDescent="0.3">
      <c r="B1471"/>
    </row>
    <row r="1472" spans="2:2" ht="12" customHeight="1" x14ac:dyDescent="0.3">
      <c r="B1472"/>
    </row>
    <row r="1473" spans="2:2" ht="12" customHeight="1" x14ac:dyDescent="0.3">
      <c r="B1473"/>
    </row>
    <row r="1474" spans="2:2" ht="12" customHeight="1" x14ac:dyDescent="0.3">
      <c r="B1474"/>
    </row>
    <row r="1475" spans="2:2" ht="12" customHeight="1" x14ac:dyDescent="0.3">
      <c r="B1475"/>
    </row>
    <row r="1476" spans="2:2" ht="12" customHeight="1" x14ac:dyDescent="0.3">
      <c r="B1476"/>
    </row>
    <row r="1477" spans="2:2" ht="12" customHeight="1" x14ac:dyDescent="0.3">
      <c r="B1477"/>
    </row>
    <row r="1478" spans="2:2" ht="12" customHeight="1" x14ac:dyDescent="0.3">
      <c r="B1478"/>
    </row>
    <row r="1479" spans="2:2" ht="12" customHeight="1" x14ac:dyDescent="0.3">
      <c r="B1479"/>
    </row>
    <row r="1480" spans="2:2" ht="12" customHeight="1" x14ac:dyDescent="0.3">
      <c r="B1480"/>
    </row>
    <row r="1481" spans="2:2" ht="12" customHeight="1" x14ac:dyDescent="0.3">
      <c r="B1481"/>
    </row>
    <row r="1482" spans="2:2" ht="12" customHeight="1" x14ac:dyDescent="0.3">
      <c r="B1482"/>
    </row>
    <row r="1483" spans="2:2" ht="12" customHeight="1" x14ac:dyDescent="0.3">
      <c r="B1483"/>
    </row>
    <row r="1484" spans="2:2" ht="12" customHeight="1" x14ac:dyDescent="0.3">
      <c r="B1484"/>
    </row>
    <row r="1485" spans="2:2" ht="12" customHeight="1" x14ac:dyDescent="0.3">
      <c r="B1485"/>
    </row>
    <row r="1486" spans="2:2" ht="12" customHeight="1" x14ac:dyDescent="0.3">
      <c r="B1486"/>
    </row>
    <row r="1487" spans="2:2" ht="12" customHeight="1" x14ac:dyDescent="0.3">
      <c r="B1487"/>
    </row>
    <row r="1488" spans="2:2" ht="12" customHeight="1" x14ac:dyDescent="0.3">
      <c r="B1488"/>
    </row>
    <row r="1489" spans="2:2" ht="12" customHeight="1" x14ac:dyDescent="0.3">
      <c r="B1489"/>
    </row>
    <row r="1490" spans="2:2" ht="12" customHeight="1" x14ac:dyDescent="0.3">
      <c r="B1490"/>
    </row>
    <row r="1491" spans="2:2" ht="12" customHeight="1" x14ac:dyDescent="0.3">
      <c r="B1491"/>
    </row>
    <row r="1492" spans="2:2" ht="12" customHeight="1" x14ac:dyDescent="0.3">
      <c r="B1492"/>
    </row>
    <row r="1493" spans="2:2" ht="12" customHeight="1" x14ac:dyDescent="0.3">
      <c r="B1493"/>
    </row>
    <row r="1494" spans="2:2" ht="12" customHeight="1" x14ac:dyDescent="0.3">
      <c r="B1494"/>
    </row>
    <row r="1495" spans="2:2" ht="12" customHeight="1" x14ac:dyDescent="0.3">
      <c r="B1495"/>
    </row>
    <row r="1496" spans="2:2" ht="12" customHeight="1" x14ac:dyDescent="0.3">
      <c r="B1496"/>
    </row>
    <row r="1497" spans="2:2" ht="12" customHeight="1" x14ac:dyDescent="0.3">
      <c r="B1497"/>
    </row>
    <row r="1498" spans="2:2" ht="12" customHeight="1" x14ac:dyDescent="0.3">
      <c r="B1498"/>
    </row>
    <row r="1499" spans="2:2" ht="12" customHeight="1" x14ac:dyDescent="0.3">
      <c r="B1499"/>
    </row>
    <row r="1500" spans="2:2" ht="12" customHeight="1" x14ac:dyDescent="0.3">
      <c r="B1500"/>
    </row>
    <row r="1501" spans="2:2" ht="12" customHeight="1" x14ac:dyDescent="0.3">
      <c r="B1501"/>
    </row>
    <row r="1502" spans="2:2" ht="12" customHeight="1" x14ac:dyDescent="0.3">
      <c r="B1502"/>
    </row>
    <row r="1503" spans="2:2" ht="12" customHeight="1" x14ac:dyDescent="0.3">
      <c r="B1503"/>
    </row>
    <row r="1504" spans="2:2" ht="12" customHeight="1" x14ac:dyDescent="0.3">
      <c r="B1504"/>
    </row>
    <row r="1505" spans="2:2" ht="12" customHeight="1" x14ac:dyDescent="0.3">
      <c r="B1505"/>
    </row>
    <row r="1506" spans="2:2" ht="12" customHeight="1" x14ac:dyDescent="0.3">
      <c r="B1506"/>
    </row>
    <row r="1507" spans="2:2" ht="12" customHeight="1" x14ac:dyDescent="0.3">
      <c r="B1507"/>
    </row>
    <row r="1508" spans="2:2" ht="12" customHeight="1" x14ac:dyDescent="0.3">
      <c r="B1508"/>
    </row>
    <row r="1509" spans="2:2" ht="12" customHeight="1" x14ac:dyDescent="0.3">
      <c r="B1509"/>
    </row>
    <row r="1510" spans="2:2" ht="12" customHeight="1" x14ac:dyDescent="0.3">
      <c r="B1510"/>
    </row>
    <row r="1511" spans="2:2" ht="12" customHeight="1" x14ac:dyDescent="0.3">
      <c r="B1511"/>
    </row>
    <row r="1512" spans="2:2" ht="12" customHeight="1" x14ac:dyDescent="0.3">
      <c r="B1512"/>
    </row>
    <row r="1513" spans="2:2" ht="12" customHeight="1" x14ac:dyDescent="0.3">
      <c r="B1513"/>
    </row>
    <row r="1514" spans="2:2" ht="12" customHeight="1" x14ac:dyDescent="0.3">
      <c r="B1514"/>
    </row>
    <row r="1515" spans="2:2" ht="12" customHeight="1" x14ac:dyDescent="0.3">
      <c r="B1515"/>
    </row>
    <row r="1516" spans="2:2" ht="12" customHeight="1" x14ac:dyDescent="0.3">
      <c r="B1516"/>
    </row>
    <row r="1517" spans="2:2" ht="12" customHeight="1" x14ac:dyDescent="0.3">
      <c r="B1517"/>
    </row>
    <row r="1518" spans="2:2" ht="12" customHeight="1" x14ac:dyDescent="0.3">
      <c r="B1518"/>
    </row>
    <row r="1519" spans="2:2" ht="12" customHeight="1" x14ac:dyDescent="0.3">
      <c r="B1519"/>
    </row>
    <row r="1520" spans="2:2" ht="12" customHeight="1" x14ac:dyDescent="0.3">
      <c r="B1520"/>
    </row>
    <row r="1521" spans="2:2" ht="12" customHeight="1" x14ac:dyDescent="0.3">
      <c r="B1521"/>
    </row>
    <row r="1522" spans="2:2" ht="12" customHeight="1" x14ac:dyDescent="0.3">
      <c r="B1522"/>
    </row>
    <row r="1523" spans="2:2" ht="12" customHeight="1" x14ac:dyDescent="0.3">
      <c r="B1523"/>
    </row>
    <row r="1524" spans="2:2" ht="12" customHeight="1" x14ac:dyDescent="0.3">
      <c r="B1524"/>
    </row>
    <row r="1525" spans="2:2" ht="12" customHeight="1" x14ac:dyDescent="0.3">
      <c r="B1525"/>
    </row>
    <row r="1526" spans="2:2" ht="12" customHeight="1" x14ac:dyDescent="0.3">
      <c r="B1526"/>
    </row>
    <row r="1527" spans="2:2" ht="12" customHeight="1" x14ac:dyDescent="0.3">
      <c r="B1527"/>
    </row>
    <row r="1528" spans="2:2" ht="12" customHeight="1" x14ac:dyDescent="0.3">
      <c r="B1528"/>
    </row>
    <row r="1529" spans="2:2" ht="12" customHeight="1" x14ac:dyDescent="0.3">
      <c r="B1529"/>
    </row>
    <row r="1530" spans="2:2" ht="12" customHeight="1" x14ac:dyDescent="0.3">
      <c r="B1530"/>
    </row>
    <row r="1531" spans="2:2" ht="12" customHeight="1" x14ac:dyDescent="0.3">
      <c r="B1531"/>
    </row>
    <row r="1532" spans="2:2" ht="12" customHeight="1" x14ac:dyDescent="0.3">
      <c r="B1532"/>
    </row>
    <row r="1533" spans="2:2" ht="12" customHeight="1" x14ac:dyDescent="0.3">
      <c r="B1533"/>
    </row>
    <row r="1534" spans="2:2" ht="12" customHeight="1" x14ac:dyDescent="0.3">
      <c r="B1534"/>
    </row>
    <row r="1535" spans="2:2" ht="12" customHeight="1" x14ac:dyDescent="0.3">
      <c r="B1535"/>
    </row>
    <row r="1536" spans="2:2" ht="12" customHeight="1" x14ac:dyDescent="0.3">
      <c r="B1536"/>
    </row>
    <row r="1537" spans="2:2" ht="12" customHeight="1" x14ac:dyDescent="0.3">
      <c r="B1537"/>
    </row>
    <row r="1538" spans="2:2" ht="12" customHeight="1" x14ac:dyDescent="0.3">
      <c r="B1538"/>
    </row>
    <row r="1539" spans="2:2" ht="12" customHeight="1" x14ac:dyDescent="0.3">
      <c r="B1539"/>
    </row>
    <row r="1540" spans="2:2" ht="12" customHeight="1" x14ac:dyDescent="0.3">
      <c r="B1540"/>
    </row>
    <row r="1541" spans="2:2" ht="12" customHeight="1" x14ac:dyDescent="0.3">
      <c r="B1541"/>
    </row>
    <row r="1542" spans="2:2" ht="12" customHeight="1" x14ac:dyDescent="0.3">
      <c r="B1542"/>
    </row>
    <row r="1543" spans="2:2" ht="12" customHeight="1" x14ac:dyDescent="0.3">
      <c r="B1543"/>
    </row>
    <row r="1544" spans="2:2" ht="12" customHeight="1" x14ac:dyDescent="0.3">
      <c r="B1544"/>
    </row>
    <row r="1545" spans="2:2" ht="12" customHeight="1" x14ac:dyDescent="0.3">
      <c r="B1545"/>
    </row>
    <row r="1546" spans="2:2" ht="12" customHeight="1" x14ac:dyDescent="0.3">
      <c r="B1546"/>
    </row>
    <row r="1547" spans="2:2" ht="12" customHeight="1" x14ac:dyDescent="0.3">
      <c r="B1547"/>
    </row>
    <row r="1548" spans="2:2" ht="12" customHeight="1" x14ac:dyDescent="0.3">
      <c r="B1548"/>
    </row>
    <row r="1549" spans="2:2" ht="12" customHeight="1" x14ac:dyDescent="0.3">
      <c r="B1549"/>
    </row>
    <row r="1550" spans="2:2" ht="12" customHeight="1" x14ac:dyDescent="0.3">
      <c r="B1550"/>
    </row>
    <row r="1551" spans="2:2" ht="12" customHeight="1" x14ac:dyDescent="0.3">
      <c r="B1551"/>
    </row>
    <row r="1552" spans="2:2" ht="12" customHeight="1" x14ac:dyDescent="0.3">
      <c r="B1552"/>
    </row>
    <row r="1553" spans="2:2" ht="12" customHeight="1" x14ac:dyDescent="0.3">
      <c r="B1553"/>
    </row>
    <row r="1554" spans="2:2" ht="12" customHeight="1" x14ac:dyDescent="0.3">
      <c r="B1554"/>
    </row>
    <row r="1555" spans="2:2" ht="12" customHeight="1" x14ac:dyDescent="0.3">
      <c r="B1555"/>
    </row>
    <row r="1556" spans="2:2" ht="12" customHeight="1" x14ac:dyDescent="0.3">
      <c r="B1556"/>
    </row>
    <row r="1557" spans="2:2" ht="12" customHeight="1" x14ac:dyDescent="0.3">
      <c r="B1557"/>
    </row>
    <row r="1558" spans="2:2" ht="12" customHeight="1" x14ac:dyDescent="0.3">
      <c r="B1558"/>
    </row>
    <row r="1559" spans="2:2" ht="12" customHeight="1" x14ac:dyDescent="0.3">
      <c r="B1559"/>
    </row>
    <row r="1560" spans="2:2" ht="12" customHeight="1" x14ac:dyDescent="0.3">
      <c r="B1560"/>
    </row>
    <row r="1561" spans="2:2" ht="12" customHeight="1" x14ac:dyDescent="0.3">
      <c r="B1561"/>
    </row>
    <row r="1562" spans="2:2" ht="12" customHeight="1" x14ac:dyDescent="0.3">
      <c r="B1562"/>
    </row>
    <row r="1563" spans="2:2" ht="12" customHeight="1" x14ac:dyDescent="0.3">
      <c r="B1563"/>
    </row>
    <row r="1564" spans="2:2" ht="12" customHeight="1" x14ac:dyDescent="0.3">
      <c r="B1564"/>
    </row>
    <row r="1565" spans="2:2" ht="12" customHeight="1" x14ac:dyDescent="0.3">
      <c r="B1565"/>
    </row>
    <row r="1566" spans="2:2" ht="12" customHeight="1" x14ac:dyDescent="0.3">
      <c r="B1566"/>
    </row>
    <row r="1567" spans="2:2" ht="12" customHeight="1" x14ac:dyDescent="0.3">
      <c r="B1567"/>
    </row>
    <row r="1568" spans="2:2" ht="12" customHeight="1" x14ac:dyDescent="0.3">
      <c r="B1568"/>
    </row>
    <row r="1569" spans="2:2" ht="12" customHeight="1" x14ac:dyDescent="0.3">
      <c r="B1569"/>
    </row>
    <row r="1570" spans="2:2" ht="12" customHeight="1" x14ac:dyDescent="0.3">
      <c r="B1570"/>
    </row>
    <row r="1571" spans="2:2" ht="12" customHeight="1" x14ac:dyDescent="0.3">
      <c r="B1571"/>
    </row>
    <row r="1572" spans="2:2" ht="12" customHeight="1" x14ac:dyDescent="0.3">
      <c r="B1572"/>
    </row>
    <row r="1573" spans="2:2" ht="12" customHeight="1" x14ac:dyDescent="0.3">
      <c r="B1573"/>
    </row>
    <row r="1574" spans="2:2" ht="12" customHeight="1" x14ac:dyDescent="0.3">
      <c r="B1574"/>
    </row>
    <row r="1575" spans="2:2" ht="12" customHeight="1" x14ac:dyDescent="0.3">
      <c r="B1575"/>
    </row>
    <row r="1576" spans="2:2" ht="12" customHeight="1" x14ac:dyDescent="0.3">
      <c r="B1576"/>
    </row>
    <row r="1577" spans="2:2" ht="12" customHeight="1" x14ac:dyDescent="0.3">
      <c r="B1577"/>
    </row>
    <row r="1578" spans="2:2" ht="12" customHeight="1" x14ac:dyDescent="0.3">
      <c r="B1578"/>
    </row>
    <row r="1579" spans="2:2" ht="12" customHeight="1" x14ac:dyDescent="0.3">
      <c r="B1579"/>
    </row>
    <row r="1580" spans="2:2" ht="12" customHeight="1" x14ac:dyDescent="0.3">
      <c r="B1580"/>
    </row>
    <row r="1581" spans="2:2" ht="12" customHeight="1" x14ac:dyDescent="0.3">
      <c r="B1581"/>
    </row>
    <row r="1582" spans="2:2" ht="12" customHeight="1" x14ac:dyDescent="0.3">
      <c r="B1582"/>
    </row>
    <row r="1583" spans="2:2" ht="12" customHeight="1" x14ac:dyDescent="0.3">
      <c r="B1583"/>
    </row>
    <row r="1584" spans="2:2" ht="12" customHeight="1" x14ac:dyDescent="0.3">
      <c r="B1584"/>
    </row>
    <row r="1585" spans="2:2" ht="12" customHeight="1" x14ac:dyDescent="0.3">
      <c r="B1585"/>
    </row>
    <row r="1586" spans="2:2" ht="12" customHeight="1" x14ac:dyDescent="0.3">
      <c r="B1586"/>
    </row>
    <row r="1587" spans="2:2" ht="12" customHeight="1" x14ac:dyDescent="0.3">
      <c r="B1587"/>
    </row>
    <row r="1588" spans="2:2" ht="12" customHeight="1" x14ac:dyDescent="0.3">
      <c r="B1588"/>
    </row>
    <row r="1589" spans="2:2" ht="12" customHeight="1" x14ac:dyDescent="0.3">
      <c r="B1589"/>
    </row>
    <row r="1590" spans="2:2" ht="12" customHeight="1" x14ac:dyDescent="0.3">
      <c r="B1590"/>
    </row>
    <row r="1591" spans="2:2" ht="12" customHeight="1" x14ac:dyDescent="0.3">
      <c r="B1591"/>
    </row>
    <row r="1592" spans="2:2" ht="12" customHeight="1" x14ac:dyDescent="0.3">
      <c r="B1592"/>
    </row>
    <row r="1593" spans="2:2" ht="12" customHeight="1" x14ac:dyDescent="0.3">
      <c r="B1593"/>
    </row>
    <row r="1594" spans="2:2" ht="12" customHeight="1" x14ac:dyDescent="0.3">
      <c r="B1594"/>
    </row>
    <row r="1595" spans="2:2" ht="12" customHeight="1" x14ac:dyDescent="0.3">
      <c r="B1595"/>
    </row>
    <row r="1596" spans="2:2" ht="12" customHeight="1" x14ac:dyDescent="0.3">
      <c r="B1596"/>
    </row>
    <row r="1597" spans="2:2" ht="12" customHeight="1" x14ac:dyDescent="0.3">
      <c r="B1597"/>
    </row>
    <row r="1598" spans="2:2" ht="12" customHeight="1" x14ac:dyDescent="0.3">
      <c r="B1598"/>
    </row>
    <row r="1599" spans="2:2" ht="12" customHeight="1" x14ac:dyDescent="0.3">
      <c r="B1599"/>
    </row>
    <row r="1600" spans="2:2" ht="12" customHeight="1" x14ac:dyDescent="0.3">
      <c r="B1600"/>
    </row>
    <row r="1601" spans="2:2" ht="12" customHeight="1" x14ac:dyDescent="0.3">
      <c r="B1601"/>
    </row>
    <row r="1602" spans="2:2" ht="12" customHeight="1" x14ac:dyDescent="0.3">
      <c r="B1602"/>
    </row>
    <row r="1603" spans="2:2" ht="12" customHeight="1" x14ac:dyDescent="0.3">
      <c r="B1603"/>
    </row>
    <row r="1604" spans="2:2" ht="12" customHeight="1" x14ac:dyDescent="0.3">
      <c r="B1604"/>
    </row>
    <row r="1605" spans="2:2" ht="12" customHeight="1" x14ac:dyDescent="0.3">
      <c r="B1605"/>
    </row>
    <row r="1606" spans="2:2" ht="12" customHeight="1" x14ac:dyDescent="0.3">
      <c r="B1606"/>
    </row>
    <row r="1607" spans="2:2" ht="12" customHeight="1" x14ac:dyDescent="0.3">
      <c r="B1607"/>
    </row>
    <row r="1608" spans="2:2" ht="12" customHeight="1" x14ac:dyDescent="0.3">
      <c r="B1608"/>
    </row>
    <row r="1609" spans="2:2" ht="12" customHeight="1" x14ac:dyDescent="0.3">
      <c r="B1609"/>
    </row>
    <row r="1610" spans="2:2" ht="12" customHeight="1" x14ac:dyDescent="0.3">
      <c r="B1610"/>
    </row>
    <row r="1611" spans="2:2" ht="12" customHeight="1" x14ac:dyDescent="0.3">
      <c r="B1611"/>
    </row>
    <row r="1612" spans="2:2" ht="12" customHeight="1" x14ac:dyDescent="0.3">
      <c r="B1612"/>
    </row>
    <row r="1613" spans="2:2" ht="12" customHeight="1" x14ac:dyDescent="0.3">
      <c r="B1613"/>
    </row>
    <row r="1614" spans="2:2" ht="12" customHeight="1" x14ac:dyDescent="0.3">
      <c r="B1614"/>
    </row>
    <row r="1615" spans="2:2" ht="12" customHeight="1" x14ac:dyDescent="0.3">
      <c r="B1615"/>
    </row>
    <row r="1616" spans="2:2" ht="12" customHeight="1" x14ac:dyDescent="0.3">
      <c r="B1616"/>
    </row>
    <row r="1617" spans="2:2" ht="12" customHeight="1" x14ac:dyDescent="0.3">
      <c r="B1617"/>
    </row>
    <row r="1618" spans="2:2" ht="12" customHeight="1" x14ac:dyDescent="0.3">
      <c r="B1618"/>
    </row>
    <row r="1619" spans="2:2" ht="12" customHeight="1" x14ac:dyDescent="0.3">
      <c r="B1619"/>
    </row>
    <row r="1620" spans="2:2" ht="12" customHeight="1" x14ac:dyDescent="0.3">
      <c r="B1620"/>
    </row>
    <row r="1621" spans="2:2" ht="12" customHeight="1" x14ac:dyDescent="0.3">
      <c r="B1621"/>
    </row>
    <row r="1622" spans="2:2" ht="12" customHeight="1" x14ac:dyDescent="0.3">
      <c r="B1622"/>
    </row>
    <row r="1623" spans="2:2" ht="12" customHeight="1" x14ac:dyDescent="0.3">
      <c r="B1623"/>
    </row>
    <row r="1624" spans="2:2" ht="12" customHeight="1" x14ac:dyDescent="0.3">
      <c r="B1624"/>
    </row>
    <row r="1625" spans="2:2" ht="12" customHeight="1" x14ac:dyDescent="0.3">
      <c r="B1625"/>
    </row>
    <row r="1626" spans="2:2" ht="12" customHeight="1" x14ac:dyDescent="0.3">
      <c r="B1626"/>
    </row>
    <row r="1627" spans="2:2" ht="12" customHeight="1" x14ac:dyDescent="0.3">
      <c r="B1627"/>
    </row>
    <row r="1628" spans="2:2" ht="12" customHeight="1" x14ac:dyDescent="0.3">
      <c r="B1628"/>
    </row>
    <row r="1629" spans="2:2" ht="12" customHeight="1" x14ac:dyDescent="0.3">
      <c r="B1629"/>
    </row>
    <row r="1630" spans="2:2" ht="12" customHeight="1" x14ac:dyDescent="0.3">
      <c r="B1630"/>
    </row>
    <row r="1631" spans="2:2" ht="12" customHeight="1" x14ac:dyDescent="0.3">
      <c r="B1631"/>
    </row>
    <row r="1632" spans="2:2" ht="12" customHeight="1" x14ac:dyDescent="0.3">
      <c r="B1632"/>
    </row>
    <row r="1633" spans="2:2" ht="12" customHeight="1" x14ac:dyDescent="0.3">
      <c r="B1633"/>
    </row>
    <row r="1634" spans="2:2" ht="12" customHeight="1" x14ac:dyDescent="0.3">
      <c r="B1634"/>
    </row>
    <row r="1635" spans="2:2" ht="12" customHeight="1" x14ac:dyDescent="0.3">
      <c r="B1635"/>
    </row>
    <row r="1636" spans="2:2" ht="12" customHeight="1" x14ac:dyDescent="0.3">
      <c r="B1636"/>
    </row>
    <row r="1637" spans="2:2" ht="12" customHeight="1" x14ac:dyDescent="0.3">
      <c r="B1637"/>
    </row>
    <row r="1638" spans="2:2" ht="12" customHeight="1" x14ac:dyDescent="0.3">
      <c r="B1638"/>
    </row>
    <row r="1639" spans="2:2" ht="12" customHeight="1" x14ac:dyDescent="0.3">
      <c r="B1639"/>
    </row>
    <row r="1640" spans="2:2" ht="12" customHeight="1" x14ac:dyDescent="0.3">
      <c r="B1640"/>
    </row>
    <row r="1641" spans="2:2" ht="12" customHeight="1" x14ac:dyDescent="0.3">
      <c r="B1641"/>
    </row>
    <row r="1642" spans="2:2" ht="12" customHeight="1" x14ac:dyDescent="0.3">
      <c r="B1642"/>
    </row>
    <row r="1643" spans="2:2" ht="12" customHeight="1" x14ac:dyDescent="0.3">
      <c r="B1643"/>
    </row>
    <row r="1644" spans="2:2" ht="12" customHeight="1" x14ac:dyDescent="0.3">
      <c r="B1644"/>
    </row>
    <row r="1645" spans="2:2" ht="12" customHeight="1" x14ac:dyDescent="0.3">
      <c r="B1645"/>
    </row>
    <row r="1646" spans="2:2" ht="12" customHeight="1" x14ac:dyDescent="0.3">
      <c r="B1646"/>
    </row>
    <row r="1647" spans="2:2" ht="12" customHeight="1" x14ac:dyDescent="0.3">
      <c r="B1647"/>
    </row>
    <row r="1648" spans="2:2" ht="12" customHeight="1" x14ac:dyDescent="0.3">
      <c r="B1648"/>
    </row>
    <row r="1649" spans="2:2" ht="12" customHeight="1" x14ac:dyDescent="0.3">
      <c r="B1649"/>
    </row>
    <row r="1650" spans="2:2" ht="12" customHeight="1" x14ac:dyDescent="0.3">
      <c r="B1650"/>
    </row>
    <row r="1651" spans="2:2" ht="12" customHeight="1" x14ac:dyDescent="0.3">
      <c r="B1651"/>
    </row>
    <row r="1652" spans="2:2" ht="12" customHeight="1" x14ac:dyDescent="0.3">
      <c r="B1652"/>
    </row>
    <row r="1653" spans="2:2" ht="12" customHeight="1" x14ac:dyDescent="0.3">
      <c r="B1653"/>
    </row>
    <row r="1654" spans="2:2" ht="12" customHeight="1" x14ac:dyDescent="0.3">
      <c r="B1654"/>
    </row>
    <row r="1655" spans="2:2" ht="12" customHeight="1" x14ac:dyDescent="0.3">
      <c r="B1655"/>
    </row>
    <row r="1656" spans="2:2" ht="12" customHeight="1" x14ac:dyDescent="0.3">
      <c r="B1656"/>
    </row>
    <row r="1657" spans="2:2" ht="12" customHeight="1" x14ac:dyDescent="0.3">
      <c r="B1657"/>
    </row>
    <row r="1658" spans="2:2" ht="12" customHeight="1" x14ac:dyDescent="0.3">
      <c r="B1658"/>
    </row>
    <row r="1659" spans="2:2" ht="12" customHeight="1" x14ac:dyDescent="0.3">
      <c r="B1659"/>
    </row>
    <row r="1660" spans="2:2" ht="12" customHeight="1" x14ac:dyDescent="0.3">
      <c r="B1660"/>
    </row>
    <row r="1661" spans="2:2" ht="12" customHeight="1" x14ac:dyDescent="0.3">
      <c r="B1661"/>
    </row>
    <row r="1662" spans="2:2" ht="12" customHeight="1" x14ac:dyDescent="0.3">
      <c r="B1662"/>
    </row>
    <row r="1663" spans="2:2" ht="12" customHeight="1" x14ac:dyDescent="0.3">
      <c r="B1663"/>
    </row>
    <row r="1664" spans="2:2" ht="12" customHeight="1" x14ac:dyDescent="0.3">
      <c r="B1664"/>
    </row>
    <row r="1665" spans="2:2" ht="12" customHeight="1" x14ac:dyDescent="0.3">
      <c r="B1665"/>
    </row>
    <row r="1666" spans="2:2" ht="12" customHeight="1" x14ac:dyDescent="0.3">
      <c r="B1666"/>
    </row>
    <row r="1667" spans="2:2" ht="12" customHeight="1" x14ac:dyDescent="0.3">
      <c r="B1667"/>
    </row>
    <row r="1668" spans="2:2" ht="12" customHeight="1" x14ac:dyDescent="0.3">
      <c r="B1668"/>
    </row>
    <row r="1669" spans="2:2" ht="12" customHeight="1" x14ac:dyDescent="0.3">
      <c r="B1669"/>
    </row>
    <row r="1670" spans="2:2" ht="12" customHeight="1" x14ac:dyDescent="0.3">
      <c r="B1670"/>
    </row>
    <row r="1671" spans="2:2" ht="12" customHeight="1" x14ac:dyDescent="0.3">
      <c r="B1671"/>
    </row>
    <row r="1672" spans="2:2" ht="12" customHeight="1" x14ac:dyDescent="0.3">
      <c r="B1672"/>
    </row>
    <row r="1673" spans="2:2" ht="12" customHeight="1" x14ac:dyDescent="0.3">
      <c r="B1673"/>
    </row>
    <row r="1674" spans="2:2" ht="12" customHeight="1" x14ac:dyDescent="0.3">
      <c r="B1674"/>
    </row>
    <row r="1675" spans="2:2" ht="12" customHeight="1" x14ac:dyDescent="0.3">
      <c r="B1675"/>
    </row>
    <row r="1676" spans="2:2" ht="12" customHeight="1" x14ac:dyDescent="0.3">
      <c r="B1676"/>
    </row>
    <row r="1677" spans="2:2" ht="12" customHeight="1" x14ac:dyDescent="0.3">
      <c r="B1677"/>
    </row>
    <row r="1678" spans="2:2" ht="12" customHeight="1" x14ac:dyDescent="0.3">
      <c r="B1678"/>
    </row>
    <row r="1679" spans="2:2" ht="12" customHeight="1" x14ac:dyDescent="0.3">
      <c r="B1679"/>
    </row>
    <row r="1680" spans="2:2" ht="12" customHeight="1" x14ac:dyDescent="0.3">
      <c r="B1680"/>
    </row>
    <row r="1681" spans="2:2" ht="12" customHeight="1" x14ac:dyDescent="0.3">
      <c r="B1681"/>
    </row>
    <row r="1682" spans="2:2" ht="12" customHeight="1" x14ac:dyDescent="0.3">
      <c r="B1682"/>
    </row>
    <row r="1683" spans="2:2" ht="12" customHeight="1" x14ac:dyDescent="0.3">
      <c r="B1683"/>
    </row>
    <row r="1684" spans="2:2" ht="12" customHeight="1" x14ac:dyDescent="0.3">
      <c r="B1684"/>
    </row>
    <row r="1685" spans="2:2" ht="12" customHeight="1" x14ac:dyDescent="0.3">
      <c r="B1685"/>
    </row>
    <row r="1686" spans="2:2" ht="12" customHeight="1" x14ac:dyDescent="0.3">
      <c r="B1686"/>
    </row>
    <row r="1687" spans="2:2" ht="12" customHeight="1" x14ac:dyDescent="0.3">
      <c r="B1687"/>
    </row>
    <row r="1688" spans="2:2" ht="12" customHeight="1" x14ac:dyDescent="0.3">
      <c r="B1688"/>
    </row>
    <row r="1689" spans="2:2" ht="12" customHeight="1" x14ac:dyDescent="0.3">
      <c r="B1689"/>
    </row>
    <row r="1690" spans="2:2" ht="12" customHeight="1" x14ac:dyDescent="0.3">
      <c r="B1690"/>
    </row>
    <row r="1691" spans="2:2" ht="12" customHeight="1" x14ac:dyDescent="0.3">
      <c r="B1691"/>
    </row>
    <row r="1692" spans="2:2" ht="12" customHeight="1" x14ac:dyDescent="0.3">
      <c r="B1692"/>
    </row>
    <row r="1693" spans="2:2" ht="12" customHeight="1" x14ac:dyDescent="0.3">
      <c r="B1693"/>
    </row>
    <row r="1694" spans="2:2" ht="12" customHeight="1" x14ac:dyDescent="0.3">
      <c r="B1694"/>
    </row>
    <row r="1695" spans="2:2" ht="12" customHeight="1" x14ac:dyDescent="0.3">
      <c r="B1695"/>
    </row>
    <row r="1696" spans="2:2" ht="12" customHeight="1" x14ac:dyDescent="0.3">
      <c r="B1696"/>
    </row>
    <row r="1697" spans="2:2" ht="12" customHeight="1" x14ac:dyDescent="0.3">
      <c r="B1697"/>
    </row>
    <row r="1698" spans="2:2" ht="12" customHeight="1" x14ac:dyDescent="0.3">
      <c r="B1698"/>
    </row>
    <row r="1699" spans="2:2" ht="12" customHeight="1" x14ac:dyDescent="0.3">
      <c r="B1699"/>
    </row>
    <row r="1700" spans="2:2" ht="12" customHeight="1" x14ac:dyDescent="0.3">
      <c r="B1700"/>
    </row>
    <row r="1701" spans="2:2" ht="12" customHeight="1" x14ac:dyDescent="0.3">
      <c r="B1701"/>
    </row>
    <row r="1702" spans="2:2" ht="12" customHeight="1" x14ac:dyDescent="0.3">
      <c r="B1702"/>
    </row>
    <row r="1703" spans="2:2" ht="12" customHeight="1" x14ac:dyDescent="0.3">
      <c r="B1703"/>
    </row>
    <row r="1704" spans="2:2" ht="12" customHeight="1" x14ac:dyDescent="0.3">
      <c r="B1704"/>
    </row>
    <row r="1705" spans="2:2" ht="12" customHeight="1" x14ac:dyDescent="0.3">
      <c r="B1705"/>
    </row>
    <row r="1706" spans="2:2" ht="12" customHeight="1" x14ac:dyDescent="0.3">
      <c r="B1706"/>
    </row>
    <row r="1707" spans="2:2" ht="12" customHeight="1" x14ac:dyDescent="0.3">
      <c r="B1707"/>
    </row>
    <row r="1708" spans="2:2" ht="12" customHeight="1" x14ac:dyDescent="0.3">
      <c r="B1708"/>
    </row>
    <row r="1709" spans="2:2" ht="12" customHeight="1" x14ac:dyDescent="0.3">
      <c r="B1709"/>
    </row>
    <row r="1710" spans="2:2" ht="12" customHeight="1" x14ac:dyDescent="0.3">
      <c r="B1710"/>
    </row>
    <row r="1711" spans="2:2" ht="12" customHeight="1" x14ac:dyDescent="0.3">
      <c r="B1711"/>
    </row>
    <row r="1712" spans="2:2" ht="12" customHeight="1" x14ac:dyDescent="0.3">
      <c r="B1712"/>
    </row>
    <row r="1713" spans="2:2" ht="12" customHeight="1" x14ac:dyDescent="0.3">
      <c r="B1713"/>
    </row>
    <row r="1714" spans="2:2" ht="12" customHeight="1" x14ac:dyDescent="0.3">
      <c r="B1714"/>
    </row>
    <row r="1715" spans="2:2" ht="12" customHeight="1" x14ac:dyDescent="0.3">
      <c r="B1715"/>
    </row>
    <row r="1716" spans="2:2" ht="12" customHeight="1" x14ac:dyDescent="0.3">
      <c r="B1716"/>
    </row>
    <row r="1717" spans="2:2" ht="12" customHeight="1" x14ac:dyDescent="0.3">
      <c r="B1717"/>
    </row>
    <row r="1718" spans="2:2" ht="12" customHeight="1" x14ac:dyDescent="0.3">
      <c r="B1718"/>
    </row>
    <row r="1719" spans="2:2" ht="12" customHeight="1" x14ac:dyDescent="0.3">
      <c r="B1719"/>
    </row>
    <row r="1720" spans="2:2" ht="12" customHeight="1" x14ac:dyDescent="0.3">
      <c r="B1720"/>
    </row>
    <row r="1721" spans="2:2" ht="12" customHeight="1" x14ac:dyDescent="0.3">
      <c r="B1721"/>
    </row>
    <row r="1722" spans="2:2" ht="12" customHeight="1" x14ac:dyDescent="0.3">
      <c r="B1722"/>
    </row>
    <row r="1723" spans="2:2" ht="12" customHeight="1" x14ac:dyDescent="0.3">
      <c r="B1723"/>
    </row>
    <row r="1724" spans="2:2" ht="12" customHeight="1" x14ac:dyDescent="0.3">
      <c r="B1724"/>
    </row>
    <row r="1725" spans="2:2" ht="12" customHeight="1" x14ac:dyDescent="0.3">
      <c r="B1725"/>
    </row>
    <row r="1726" spans="2:2" ht="12" customHeight="1" x14ac:dyDescent="0.3">
      <c r="B1726"/>
    </row>
    <row r="1727" spans="2:2" ht="12" customHeight="1" x14ac:dyDescent="0.3">
      <c r="B1727"/>
    </row>
    <row r="1728" spans="2:2" ht="12" customHeight="1" x14ac:dyDescent="0.3">
      <c r="B1728"/>
    </row>
    <row r="1729" spans="2:2" ht="12" customHeight="1" x14ac:dyDescent="0.3">
      <c r="B1729"/>
    </row>
    <row r="1730" spans="2:2" ht="12" customHeight="1" x14ac:dyDescent="0.3">
      <c r="B1730"/>
    </row>
    <row r="1731" spans="2:2" ht="12" customHeight="1" x14ac:dyDescent="0.3">
      <c r="B1731"/>
    </row>
    <row r="1732" spans="2:2" ht="12" customHeight="1" x14ac:dyDescent="0.3">
      <c r="B1732"/>
    </row>
    <row r="1733" spans="2:2" ht="12" customHeight="1" x14ac:dyDescent="0.3">
      <c r="B1733"/>
    </row>
    <row r="1734" spans="2:2" ht="12" customHeight="1" x14ac:dyDescent="0.3">
      <c r="B1734"/>
    </row>
    <row r="1735" spans="2:2" ht="12" customHeight="1" x14ac:dyDescent="0.3">
      <c r="B1735"/>
    </row>
    <row r="1736" spans="2:2" ht="12" customHeight="1" x14ac:dyDescent="0.3">
      <c r="B1736"/>
    </row>
    <row r="1737" spans="2:2" ht="12" customHeight="1" x14ac:dyDescent="0.3">
      <c r="B1737"/>
    </row>
    <row r="1738" spans="2:2" ht="12" customHeight="1" x14ac:dyDescent="0.3">
      <c r="B1738"/>
    </row>
    <row r="1739" spans="2:2" ht="12" customHeight="1" x14ac:dyDescent="0.3">
      <c r="B1739"/>
    </row>
    <row r="1740" spans="2:2" ht="12" customHeight="1" x14ac:dyDescent="0.3">
      <c r="B1740"/>
    </row>
    <row r="1741" spans="2:2" ht="12" customHeight="1" x14ac:dyDescent="0.3">
      <c r="B1741"/>
    </row>
    <row r="1742" spans="2:2" ht="12" customHeight="1" x14ac:dyDescent="0.3">
      <c r="B1742"/>
    </row>
    <row r="1743" spans="2:2" ht="12" customHeight="1" x14ac:dyDescent="0.3">
      <c r="B1743"/>
    </row>
    <row r="1744" spans="2:2" ht="12" customHeight="1" x14ac:dyDescent="0.3">
      <c r="B1744"/>
    </row>
    <row r="1745" spans="2:2" ht="12" customHeight="1" x14ac:dyDescent="0.3">
      <c r="B1745"/>
    </row>
    <row r="1746" spans="2:2" ht="12" customHeight="1" x14ac:dyDescent="0.3">
      <c r="B1746"/>
    </row>
    <row r="1747" spans="2:2" ht="12" customHeight="1" x14ac:dyDescent="0.3">
      <c r="B1747"/>
    </row>
    <row r="1748" spans="2:2" ht="12" customHeight="1" x14ac:dyDescent="0.3">
      <c r="B1748"/>
    </row>
    <row r="1749" spans="2:2" ht="12" customHeight="1" x14ac:dyDescent="0.3">
      <c r="B1749"/>
    </row>
    <row r="1750" spans="2:2" ht="12" customHeight="1" x14ac:dyDescent="0.3">
      <c r="B1750"/>
    </row>
    <row r="1751" spans="2:2" ht="12" customHeight="1" x14ac:dyDescent="0.3">
      <c r="B1751"/>
    </row>
    <row r="1752" spans="2:2" ht="12" customHeight="1" x14ac:dyDescent="0.3">
      <c r="B1752"/>
    </row>
    <row r="1753" spans="2:2" ht="12" customHeight="1" x14ac:dyDescent="0.3">
      <c r="B1753"/>
    </row>
    <row r="1754" spans="2:2" ht="12" customHeight="1" x14ac:dyDescent="0.3">
      <c r="B1754"/>
    </row>
    <row r="1755" spans="2:2" ht="12" customHeight="1" x14ac:dyDescent="0.3">
      <c r="B1755"/>
    </row>
    <row r="1756" spans="2:2" ht="12" customHeight="1" x14ac:dyDescent="0.3">
      <c r="B1756"/>
    </row>
    <row r="1757" spans="2:2" ht="12" customHeight="1" x14ac:dyDescent="0.3">
      <c r="B1757"/>
    </row>
    <row r="1758" spans="2:2" ht="12" customHeight="1" x14ac:dyDescent="0.3">
      <c r="B1758"/>
    </row>
    <row r="1759" spans="2:2" ht="12" customHeight="1" x14ac:dyDescent="0.3">
      <c r="B1759"/>
    </row>
    <row r="1760" spans="2:2" ht="12" customHeight="1" x14ac:dyDescent="0.3">
      <c r="B1760"/>
    </row>
    <row r="1761" spans="2:2" ht="12" customHeight="1" x14ac:dyDescent="0.3">
      <c r="B1761"/>
    </row>
    <row r="1762" spans="2:2" ht="12" customHeight="1" x14ac:dyDescent="0.3">
      <c r="B1762"/>
    </row>
    <row r="1763" spans="2:2" ht="12" customHeight="1" x14ac:dyDescent="0.3">
      <c r="B1763"/>
    </row>
    <row r="1764" spans="2:2" ht="12" customHeight="1" x14ac:dyDescent="0.3">
      <c r="B1764"/>
    </row>
    <row r="1765" spans="2:2" ht="12" customHeight="1" x14ac:dyDescent="0.3">
      <c r="B1765"/>
    </row>
    <row r="1766" spans="2:2" ht="12" customHeight="1" x14ac:dyDescent="0.3">
      <c r="B1766"/>
    </row>
    <row r="1767" spans="2:2" ht="12" customHeight="1" x14ac:dyDescent="0.3">
      <c r="B1767"/>
    </row>
    <row r="1768" spans="2:2" ht="12" customHeight="1" x14ac:dyDescent="0.3">
      <c r="B1768"/>
    </row>
    <row r="1769" spans="2:2" ht="12" customHeight="1" x14ac:dyDescent="0.3">
      <c r="B1769"/>
    </row>
    <row r="1770" spans="2:2" ht="12" customHeight="1" x14ac:dyDescent="0.3">
      <c r="B1770"/>
    </row>
    <row r="1771" spans="2:2" ht="12" customHeight="1" x14ac:dyDescent="0.3">
      <c r="B1771"/>
    </row>
    <row r="1772" spans="2:2" ht="12" customHeight="1" x14ac:dyDescent="0.3">
      <c r="B1772"/>
    </row>
    <row r="1773" spans="2:2" ht="12" customHeight="1" x14ac:dyDescent="0.3">
      <c r="B1773"/>
    </row>
    <row r="1774" spans="2:2" ht="12" customHeight="1" x14ac:dyDescent="0.3">
      <c r="B1774"/>
    </row>
    <row r="1775" spans="2:2" ht="12" customHeight="1" x14ac:dyDescent="0.3">
      <c r="B1775"/>
    </row>
    <row r="1776" spans="2:2" ht="12" customHeight="1" x14ac:dyDescent="0.3">
      <c r="B1776"/>
    </row>
    <row r="1777" spans="2:2" ht="12" customHeight="1" x14ac:dyDescent="0.3">
      <c r="B1777"/>
    </row>
    <row r="1778" spans="2:2" ht="12" customHeight="1" x14ac:dyDescent="0.3">
      <c r="B1778"/>
    </row>
    <row r="1779" spans="2:2" ht="12" customHeight="1" x14ac:dyDescent="0.3">
      <c r="B1779"/>
    </row>
    <row r="1780" spans="2:2" ht="12" customHeight="1" x14ac:dyDescent="0.3">
      <c r="B1780"/>
    </row>
    <row r="1781" spans="2:2" ht="12" customHeight="1" x14ac:dyDescent="0.3">
      <c r="B1781"/>
    </row>
    <row r="1782" spans="2:2" ht="12" customHeight="1" x14ac:dyDescent="0.3">
      <c r="B1782"/>
    </row>
    <row r="1783" spans="2:2" ht="12" customHeight="1" x14ac:dyDescent="0.3">
      <c r="B1783"/>
    </row>
    <row r="1784" spans="2:2" ht="12" customHeight="1" x14ac:dyDescent="0.3">
      <c r="B1784"/>
    </row>
    <row r="1785" spans="2:2" ht="12" customHeight="1" x14ac:dyDescent="0.3">
      <c r="B1785"/>
    </row>
    <row r="1786" spans="2:2" ht="12" customHeight="1" x14ac:dyDescent="0.3">
      <c r="B1786"/>
    </row>
    <row r="1787" spans="2:2" ht="12" customHeight="1" x14ac:dyDescent="0.3">
      <c r="B1787"/>
    </row>
    <row r="1788" spans="2:2" ht="12" customHeight="1" x14ac:dyDescent="0.3">
      <c r="B1788"/>
    </row>
    <row r="1789" spans="2:2" ht="12" customHeight="1" x14ac:dyDescent="0.3">
      <c r="B1789"/>
    </row>
    <row r="1790" spans="2:2" ht="12" customHeight="1" x14ac:dyDescent="0.3">
      <c r="B1790"/>
    </row>
    <row r="1791" spans="2:2" ht="12" customHeight="1" x14ac:dyDescent="0.3">
      <c r="B1791"/>
    </row>
    <row r="1792" spans="2:2" ht="12" customHeight="1" x14ac:dyDescent="0.3">
      <c r="B1792"/>
    </row>
    <row r="1793" spans="2:2" ht="12" customHeight="1" x14ac:dyDescent="0.3">
      <c r="B1793"/>
    </row>
    <row r="1794" spans="2:2" ht="12" customHeight="1" x14ac:dyDescent="0.3">
      <c r="B1794"/>
    </row>
    <row r="1795" spans="2:2" ht="12" customHeight="1" x14ac:dyDescent="0.3">
      <c r="B1795"/>
    </row>
    <row r="1796" spans="2:2" ht="12" customHeight="1" x14ac:dyDescent="0.3">
      <c r="B1796"/>
    </row>
    <row r="1797" spans="2:2" ht="12" customHeight="1" x14ac:dyDescent="0.3">
      <c r="B1797"/>
    </row>
    <row r="1798" spans="2:2" ht="12" customHeight="1" x14ac:dyDescent="0.3">
      <c r="B1798"/>
    </row>
    <row r="1799" spans="2:2" ht="12" customHeight="1" x14ac:dyDescent="0.3">
      <c r="B1799"/>
    </row>
    <row r="1800" spans="2:2" ht="12" customHeight="1" x14ac:dyDescent="0.3">
      <c r="B1800"/>
    </row>
    <row r="1801" spans="2:2" ht="12" customHeight="1" x14ac:dyDescent="0.3">
      <c r="B1801"/>
    </row>
    <row r="1802" spans="2:2" ht="12" customHeight="1" x14ac:dyDescent="0.3">
      <c r="B1802"/>
    </row>
    <row r="1803" spans="2:2" ht="12" customHeight="1" x14ac:dyDescent="0.3">
      <c r="B1803"/>
    </row>
    <row r="1804" spans="2:2" ht="12" customHeight="1" x14ac:dyDescent="0.3">
      <c r="B1804"/>
    </row>
    <row r="1805" spans="2:2" ht="12" customHeight="1" x14ac:dyDescent="0.3">
      <c r="B1805"/>
    </row>
    <row r="1806" spans="2:2" ht="12" customHeight="1" x14ac:dyDescent="0.3">
      <c r="B1806"/>
    </row>
    <row r="1807" spans="2:2" ht="12" customHeight="1" x14ac:dyDescent="0.3">
      <c r="B1807"/>
    </row>
    <row r="1808" spans="2:2" ht="12" customHeight="1" x14ac:dyDescent="0.3">
      <c r="B1808"/>
    </row>
    <row r="1809" spans="2:2" ht="12" customHeight="1" x14ac:dyDescent="0.3">
      <c r="B1809"/>
    </row>
    <row r="1810" spans="2:2" ht="12" customHeight="1" x14ac:dyDescent="0.3">
      <c r="B1810"/>
    </row>
    <row r="1811" spans="2:2" ht="12" customHeight="1" x14ac:dyDescent="0.3">
      <c r="B1811"/>
    </row>
    <row r="1812" spans="2:2" ht="12" customHeight="1" x14ac:dyDescent="0.3">
      <c r="B1812"/>
    </row>
    <row r="1813" spans="2:2" ht="12" customHeight="1" x14ac:dyDescent="0.3">
      <c r="B1813"/>
    </row>
    <row r="1814" spans="2:2" ht="12" customHeight="1" x14ac:dyDescent="0.3">
      <c r="B1814"/>
    </row>
    <row r="1815" spans="2:2" ht="12" customHeight="1" x14ac:dyDescent="0.3">
      <c r="B1815"/>
    </row>
    <row r="1816" spans="2:2" ht="12" customHeight="1" x14ac:dyDescent="0.3">
      <c r="B1816"/>
    </row>
    <row r="1817" spans="2:2" ht="12" customHeight="1" x14ac:dyDescent="0.3">
      <c r="B1817"/>
    </row>
    <row r="1818" spans="2:2" ht="12" customHeight="1" x14ac:dyDescent="0.3">
      <c r="B1818"/>
    </row>
    <row r="1819" spans="2:2" ht="12" customHeight="1" x14ac:dyDescent="0.3">
      <c r="B1819"/>
    </row>
    <row r="1820" spans="2:2" ht="12" customHeight="1" x14ac:dyDescent="0.3">
      <c r="B1820"/>
    </row>
    <row r="1821" spans="2:2" ht="12" customHeight="1" x14ac:dyDescent="0.3">
      <c r="B1821"/>
    </row>
    <row r="1822" spans="2:2" ht="12" customHeight="1" x14ac:dyDescent="0.3">
      <c r="B1822"/>
    </row>
    <row r="1823" spans="2:2" ht="12" customHeight="1" x14ac:dyDescent="0.3">
      <c r="B1823"/>
    </row>
    <row r="1824" spans="2:2" ht="12" customHeight="1" x14ac:dyDescent="0.3">
      <c r="B1824"/>
    </row>
    <row r="1825" spans="2:2" ht="12" customHeight="1" x14ac:dyDescent="0.3">
      <c r="B1825"/>
    </row>
    <row r="1826" spans="2:2" ht="12" customHeight="1" x14ac:dyDescent="0.3">
      <c r="B1826"/>
    </row>
    <row r="1827" spans="2:2" ht="12" customHeight="1" x14ac:dyDescent="0.3">
      <c r="B1827"/>
    </row>
    <row r="1828" spans="2:2" ht="12" customHeight="1" x14ac:dyDescent="0.3">
      <c r="B1828"/>
    </row>
    <row r="1829" spans="2:2" ht="12" customHeight="1" x14ac:dyDescent="0.3">
      <c r="B1829"/>
    </row>
    <row r="1830" spans="2:2" ht="12" customHeight="1" x14ac:dyDescent="0.3">
      <c r="B1830"/>
    </row>
    <row r="1831" spans="2:2" ht="12" customHeight="1" x14ac:dyDescent="0.3">
      <c r="B1831"/>
    </row>
    <row r="1832" spans="2:2" ht="12" customHeight="1" x14ac:dyDescent="0.3">
      <c r="B1832"/>
    </row>
    <row r="1833" spans="2:2" ht="12" customHeight="1" x14ac:dyDescent="0.3">
      <c r="B1833"/>
    </row>
    <row r="1834" spans="2:2" ht="12" customHeight="1" x14ac:dyDescent="0.3">
      <c r="B1834"/>
    </row>
    <row r="1835" spans="2:2" ht="12" customHeight="1" x14ac:dyDescent="0.3">
      <c r="B1835"/>
    </row>
    <row r="1836" spans="2:2" ht="12" customHeight="1" x14ac:dyDescent="0.3">
      <c r="B1836"/>
    </row>
    <row r="1837" spans="2:2" ht="12" customHeight="1" x14ac:dyDescent="0.3">
      <c r="B1837"/>
    </row>
    <row r="1838" spans="2:2" ht="12" customHeight="1" x14ac:dyDescent="0.3">
      <c r="B1838"/>
    </row>
    <row r="1839" spans="2:2" ht="12" customHeight="1" x14ac:dyDescent="0.3">
      <c r="B1839"/>
    </row>
    <row r="1840" spans="2:2" ht="12" customHeight="1" x14ac:dyDescent="0.3">
      <c r="B1840"/>
    </row>
    <row r="1841" spans="2:2" ht="12" customHeight="1" x14ac:dyDescent="0.3">
      <c r="B1841"/>
    </row>
    <row r="1842" spans="2:2" ht="12" customHeight="1" x14ac:dyDescent="0.3">
      <c r="B1842"/>
    </row>
    <row r="1843" spans="2:2" ht="12" customHeight="1" x14ac:dyDescent="0.3">
      <c r="B1843"/>
    </row>
    <row r="1844" spans="2:2" ht="12" customHeight="1" x14ac:dyDescent="0.3">
      <c r="B1844"/>
    </row>
    <row r="1845" spans="2:2" ht="12" customHeight="1" x14ac:dyDescent="0.3">
      <c r="B1845"/>
    </row>
    <row r="1846" spans="2:2" ht="12" customHeight="1" x14ac:dyDescent="0.3">
      <c r="B1846"/>
    </row>
    <row r="1847" spans="2:2" ht="12" customHeight="1" x14ac:dyDescent="0.3">
      <c r="B1847"/>
    </row>
    <row r="1848" spans="2:2" ht="12" customHeight="1" x14ac:dyDescent="0.3">
      <c r="B1848"/>
    </row>
    <row r="1849" spans="2:2" ht="12" customHeight="1" x14ac:dyDescent="0.3">
      <c r="B1849"/>
    </row>
    <row r="1850" spans="2:2" ht="12" customHeight="1" x14ac:dyDescent="0.3">
      <c r="B1850"/>
    </row>
    <row r="1851" spans="2:2" ht="12" customHeight="1" x14ac:dyDescent="0.3">
      <c r="B1851"/>
    </row>
    <row r="1852" spans="2:2" ht="12" customHeight="1" x14ac:dyDescent="0.3">
      <c r="B1852"/>
    </row>
    <row r="1853" spans="2:2" ht="12" customHeight="1" x14ac:dyDescent="0.3">
      <c r="B1853"/>
    </row>
    <row r="1854" spans="2:2" ht="12" customHeight="1" x14ac:dyDescent="0.3">
      <c r="B1854"/>
    </row>
    <row r="1855" spans="2:2" ht="12" customHeight="1" x14ac:dyDescent="0.3">
      <c r="B1855"/>
    </row>
    <row r="1856" spans="2:2" ht="12" customHeight="1" x14ac:dyDescent="0.3">
      <c r="B1856"/>
    </row>
    <row r="1857" spans="2:2" ht="12" customHeight="1" x14ac:dyDescent="0.3">
      <c r="B1857"/>
    </row>
    <row r="1858" spans="2:2" ht="12" customHeight="1" x14ac:dyDescent="0.3">
      <c r="B1858"/>
    </row>
    <row r="1859" spans="2:2" ht="12" customHeight="1" x14ac:dyDescent="0.3">
      <c r="B1859"/>
    </row>
    <row r="1860" spans="2:2" ht="12" customHeight="1" x14ac:dyDescent="0.3">
      <c r="B1860"/>
    </row>
    <row r="1861" spans="2:2" ht="12" customHeight="1" x14ac:dyDescent="0.3">
      <c r="B1861"/>
    </row>
    <row r="1862" spans="2:2" ht="12" customHeight="1" x14ac:dyDescent="0.3">
      <c r="B1862"/>
    </row>
    <row r="1863" spans="2:2" ht="12" customHeight="1" x14ac:dyDescent="0.3">
      <c r="B1863"/>
    </row>
    <row r="1864" spans="2:2" ht="12" customHeight="1" x14ac:dyDescent="0.3">
      <c r="B1864"/>
    </row>
    <row r="1865" spans="2:2" ht="12" customHeight="1" x14ac:dyDescent="0.3">
      <c r="B1865"/>
    </row>
    <row r="1866" spans="2:2" ht="12" customHeight="1" x14ac:dyDescent="0.3">
      <c r="B1866"/>
    </row>
    <row r="1867" spans="2:2" ht="12" customHeight="1" x14ac:dyDescent="0.3">
      <c r="B1867"/>
    </row>
    <row r="1868" spans="2:2" ht="12" customHeight="1" x14ac:dyDescent="0.3">
      <c r="B1868"/>
    </row>
    <row r="1869" spans="2:2" ht="12" customHeight="1" x14ac:dyDescent="0.3">
      <c r="B1869"/>
    </row>
    <row r="1870" spans="2:2" ht="12" customHeight="1" x14ac:dyDescent="0.3">
      <c r="B1870"/>
    </row>
    <row r="1871" spans="2:2" ht="12" customHeight="1" x14ac:dyDescent="0.3">
      <c r="B1871"/>
    </row>
    <row r="1872" spans="2:2" ht="12" customHeight="1" x14ac:dyDescent="0.3">
      <c r="B1872"/>
    </row>
    <row r="1873" spans="2:2" ht="12" customHeight="1" x14ac:dyDescent="0.3">
      <c r="B1873"/>
    </row>
    <row r="1874" spans="2:2" ht="12" customHeight="1" x14ac:dyDescent="0.3">
      <c r="B1874"/>
    </row>
    <row r="1875" spans="2:2" ht="12" customHeight="1" x14ac:dyDescent="0.3">
      <c r="B1875"/>
    </row>
    <row r="1876" spans="2:2" ht="12" customHeight="1" x14ac:dyDescent="0.3">
      <c r="B1876"/>
    </row>
    <row r="1877" spans="2:2" ht="12" customHeight="1" x14ac:dyDescent="0.3">
      <c r="B1877"/>
    </row>
    <row r="1878" spans="2:2" ht="12" customHeight="1" x14ac:dyDescent="0.3">
      <c r="B1878"/>
    </row>
    <row r="1879" spans="2:2" ht="12" customHeight="1" x14ac:dyDescent="0.3">
      <c r="B1879"/>
    </row>
    <row r="1880" spans="2:2" ht="12" customHeight="1" x14ac:dyDescent="0.3">
      <c r="B1880"/>
    </row>
    <row r="1881" spans="2:2" ht="12" customHeight="1" x14ac:dyDescent="0.3">
      <c r="B1881"/>
    </row>
    <row r="1882" spans="2:2" ht="12" customHeight="1" x14ac:dyDescent="0.3">
      <c r="B1882"/>
    </row>
    <row r="1883" spans="2:2" ht="12" customHeight="1" x14ac:dyDescent="0.3">
      <c r="B1883"/>
    </row>
    <row r="1884" spans="2:2" ht="12" customHeight="1" x14ac:dyDescent="0.3">
      <c r="B1884"/>
    </row>
    <row r="1885" spans="2:2" ht="12" customHeight="1" x14ac:dyDescent="0.3">
      <c r="B1885"/>
    </row>
    <row r="1886" spans="2:2" ht="12" customHeight="1" x14ac:dyDescent="0.3">
      <c r="B1886"/>
    </row>
    <row r="1887" spans="2:2" ht="12" customHeight="1" x14ac:dyDescent="0.3">
      <c r="B1887"/>
    </row>
    <row r="1888" spans="2:2" ht="12" customHeight="1" x14ac:dyDescent="0.3">
      <c r="B1888"/>
    </row>
    <row r="1889" spans="2:2" ht="12" customHeight="1" x14ac:dyDescent="0.3">
      <c r="B1889"/>
    </row>
    <row r="1890" spans="2:2" ht="12" customHeight="1" x14ac:dyDescent="0.3">
      <c r="B1890"/>
    </row>
    <row r="1891" spans="2:2" ht="12" customHeight="1" x14ac:dyDescent="0.3">
      <c r="B1891"/>
    </row>
    <row r="1892" spans="2:2" ht="12" customHeight="1" x14ac:dyDescent="0.3">
      <c r="B1892"/>
    </row>
    <row r="1893" spans="2:2" ht="12" customHeight="1" x14ac:dyDescent="0.3">
      <c r="B1893"/>
    </row>
    <row r="1894" spans="2:2" ht="12" customHeight="1" x14ac:dyDescent="0.3">
      <c r="B1894"/>
    </row>
    <row r="1895" spans="2:2" ht="12" customHeight="1" x14ac:dyDescent="0.3">
      <c r="B1895"/>
    </row>
    <row r="1896" spans="2:2" ht="12" customHeight="1" x14ac:dyDescent="0.3">
      <c r="B1896"/>
    </row>
    <row r="1897" spans="2:2" ht="12" customHeight="1" x14ac:dyDescent="0.3">
      <c r="B1897"/>
    </row>
    <row r="1898" spans="2:2" ht="12" customHeight="1" x14ac:dyDescent="0.3">
      <c r="B1898"/>
    </row>
    <row r="1899" spans="2:2" ht="12" customHeight="1" x14ac:dyDescent="0.3">
      <c r="B1899"/>
    </row>
    <row r="1900" spans="2:2" ht="12" customHeight="1" x14ac:dyDescent="0.3">
      <c r="B1900"/>
    </row>
    <row r="1901" spans="2:2" ht="12" customHeight="1" x14ac:dyDescent="0.3">
      <c r="B1901"/>
    </row>
    <row r="1902" spans="2:2" ht="12" customHeight="1" x14ac:dyDescent="0.3">
      <c r="B1902"/>
    </row>
    <row r="1903" spans="2:2" ht="12" customHeight="1" x14ac:dyDescent="0.3">
      <c r="B1903"/>
    </row>
    <row r="1904" spans="2:2" ht="12" customHeight="1" x14ac:dyDescent="0.3">
      <c r="B1904"/>
    </row>
    <row r="1905" spans="2:2" ht="12" customHeight="1" x14ac:dyDescent="0.3">
      <c r="B1905"/>
    </row>
    <row r="1906" spans="2:2" ht="12" customHeight="1" x14ac:dyDescent="0.3">
      <c r="B1906"/>
    </row>
    <row r="1907" spans="2:2" ht="12" customHeight="1" x14ac:dyDescent="0.3">
      <c r="B1907"/>
    </row>
    <row r="1908" spans="2:2" ht="12" customHeight="1" x14ac:dyDescent="0.3">
      <c r="B1908"/>
    </row>
    <row r="1909" spans="2:2" ht="12" customHeight="1" x14ac:dyDescent="0.3">
      <c r="B1909"/>
    </row>
    <row r="1910" spans="2:2" ht="12" customHeight="1" x14ac:dyDescent="0.3">
      <c r="B1910"/>
    </row>
    <row r="1911" spans="2:2" ht="12" customHeight="1" x14ac:dyDescent="0.3">
      <c r="B1911"/>
    </row>
    <row r="1912" spans="2:2" ht="12" customHeight="1" x14ac:dyDescent="0.3">
      <c r="B1912"/>
    </row>
    <row r="1913" spans="2:2" ht="12" customHeight="1" x14ac:dyDescent="0.3">
      <c r="B1913"/>
    </row>
    <row r="1914" spans="2:2" ht="12" customHeight="1" x14ac:dyDescent="0.3">
      <c r="B1914"/>
    </row>
    <row r="1915" spans="2:2" ht="12" customHeight="1" x14ac:dyDescent="0.3">
      <c r="B1915"/>
    </row>
    <row r="1916" spans="2:2" ht="12" customHeight="1" x14ac:dyDescent="0.3">
      <c r="B1916"/>
    </row>
    <row r="1917" spans="2:2" ht="12" customHeight="1" x14ac:dyDescent="0.3">
      <c r="B1917"/>
    </row>
    <row r="1918" spans="2:2" ht="12" customHeight="1" x14ac:dyDescent="0.3">
      <c r="B1918"/>
    </row>
    <row r="1919" spans="2:2" ht="12" customHeight="1" x14ac:dyDescent="0.3">
      <c r="B1919"/>
    </row>
    <row r="1920" spans="2:2" ht="12" customHeight="1" x14ac:dyDescent="0.3">
      <c r="B1920"/>
    </row>
    <row r="1921" spans="2:2" ht="12" customHeight="1" x14ac:dyDescent="0.3">
      <c r="B1921"/>
    </row>
    <row r="1922" spans="2:2" ht="12" customHeight="1" x14ac:dyDescent="0.3">
      <c r="B1922"/>
    </row>
    <row r="1923" spans="2:2" ht="12" customHeight="1" x14ac:dyDescent="0.3">
      <c r="B1923"/>
    </row>
    <row r="1924" spans="2:2" ht="12" customHeight="1" x14ac:dyDescent="0.3">
      <c r="B1924"/>
    </row>
    <row r="1925" spans="2:2" ht="12" customHeight="1" x14ac:dyDescent="0.3">
      <c r="B1925"/>
    </row>
    <row r="1926" spans="2:2" ht="12" customHeight="1" x14ac:dyDescent="0.3">
      <c r="B1926"/>
    </row>
    <row r="1927" spans="2:2" ht="12" customHeight="1" x14ac:dyDescent="0.3">
      <c r="B1927"/>
    </row>
    <row r="1928" spans="2:2" ht="12" customHeight="1" x14ac:dyDescent="0.3">
      <c r="B1928"/>
    </row>
    <row r="1929" spans="2:2" ht="12" customHeight="1" x14ac:dyDescent="0.3">
      <c r="B1929"/>
    </row>
    <row r="1930" spans="2:2" ht="12" customHeight="1" x14ac:dyDescent="0.3">
      <c r="B1930"/>
    </row>
    <row r="1931" spans="2:2" ht="12" customHeight="1" x14ac:dyDescent="0.3">
      <c r="B1931"/>
    </row>
    <row r="1932" spans="2:2" ht="12" customHeight="1" x14ac:dyDescent="0.3">
      <c r="B1932"/>
    </row>
    <row r="1933" spans="2:2" ht="12" customHeight="1" x14ac:dyDescent="0.3">
      <c r="B1933"/>
    </row>
    <row r="1934" spans="2:2" ht="12" customHeight="1" x14ac:dyDescent="0.3">
      <c r="B1934"/>
    </row>
    <row r="1935" spans="2:2" ht="12" customHeight="1" x14ac:dyDescent="0.3">
      <c r="B1935"/>
    </row>
    <row r="1936" spans="2:2" ht="12" customHeight="1" x14ac:dyDescent="0.3">
      <c r="B1936"/>
    </row>
    <row r="1937" spans="2:2" ht="12" customHeight="1" x14ac:dyDescent="0.3">
      <c r="B1937"/>
    </row>
    <row r="1938" spans="2:2" ht="12" customHeight="1" x14ac:dyDescent="0.3">
      <c r="B1938"/>
    </row>
    <row r="1939" spans="2:2" ht="12" customHeight="1" x14ac:dyDescent="0.3">
      <c r="B1939"/>
    </row>
    <row r="1940" spans="2:2" ht="12" customHeight="1" x14ac:dyDescent="0.3">
      <c r="B1940"/>
    </row>
    <row r="1941" spans="2:2" ht="12" customHeight="1" x14ac:dyDescent="0.3">
      <c r="B1941"/>
    </row>
    <row r="1942" spans="2:2" ht="12" customHeight="1" x14ac:dyDescent="0.3">
      <c r="B1942"/>
    </row>
    <row r="1943" spans="2:2" ht="12" customHeight="1" x14ac:dyDescent="0.3">
      <c r="B1943"/>
    </row>
    <row r="1944" spans="2:2" ht="12" customHeight="1" x14ac:dyDescent="0.3">
      <c r="B1944"/>
    </row>
    <row r="1945" spans="2:2" ht="12" customHeight="1" x14ac:dyDescent="0.3">
      <c r="B1945"/>
    </row>
    <row r="1946" spans="2:2" ht="12" customHeight="1" x14ac:dyDescent="0.3">
      <c r="B1946"/>
    </row>
    <row r="1947" spans="2:2" ht="12" customHeight="1" x14ac:dyDescent="0.3">
      <c r="B1947"/>
    </row>
    <row r="1948" spans="2:2" ht="12" customHeight="1" x14ac:dyDescent="0.3">
      <c r="B1948"/>
    </row>
    <row r="1949" spans="2:2" ht="12" customHeight="1" x14ac:dyDescent="0.3">
      <c r="B1949"/>
    </row>
    <row r="1950" spans="2:2" ht="12" customHeight="1" x14ac:dyDescent="0.3">
      <c r="B1950"/>
    </row>
    <row r="1951" spans="2:2" ht="12" customHeight="1" x14ac:dyDescent="0.3">
      <c r="B1951"/>
    </row>
    <row r="1952" spans="2:2" ht="12" customHeight="1" x14ac:dyDescent="0.3">
      <c r="B1952"/>
    </row>
    <row r="1953" spans="2:2" ht="12" customHeight="1" x14ac:dyDescent="0.3">
      <c r="B1953"/>
    </row>
    <row r="1954" spans="2:2" ht="12" customHeight="1" x14ac:dyDescent="0.3">
      <c r="B1954"/>
    </row>
    <row r="1955" spans="2:2" ht="12" customHeight="1" x14ac:dyDescent="0.3">
      <c r="B1955"/>
    </row>
    <row r="1956" spans="2:2" ht="12" customHeight="1" x14ac:dyDescent="0.3">
      <c r="B1956"/>
    </row>
    <row r="1957" spans="2:2" ht="12" customHeight="1" x14ac:dyDescent="0.3">
      <c r="B1957"/>
    </row>
    <row r="1958" spans="2:2" ht="12" customHeight="1" x14ac:dyDescent="0.3">
      <c r="B1958"/>
    </row>
    <row r="1959" spans="2:2" ht="12" customHeight="1" x14ac:dyDescent="0.3">
      <c r="B1959"/>
    </row>
    <row r="1960" spans="2:2" ht="12" customHeight="1" x14ac:dyDescent="0.3">
      <c r="B1960"/>
    </row>
    <row r="1961" spans="2:2" ht="12" customHeight="1" x14ac:dyDescent="0.3">
      <c r="B1961"/>
    </row>
    <row r="1962" spans="2:2" ht="12" customHeight="1" x14ac:dyDescent="0.3">
      <c r="B1962"/>
    </row>
    <row r="1963" spans="2:2" ht="12" customHeight="1" x14ac:dyDescent="0.3">
      <c r="B1963"/>
    </row>
    <row r="1964" spans="2:2" ht="12" customHeight="1" x14ac:dyDescent="0.3">
      <c r="B1964"/>
    </row>
    <row r="1965" spans="2:2" ht="12" customHeight="1" x14ac:dyDescent="0.3">
      <c r="B1965"/>
    </row>
    <row r="1966" spans="2:2" ht="12" customHeight="1" x14ac:dyDescent="0.3">
      <c r="B1966"/>
    </row>
    <row r="1967" spans="2:2" ht="12" customHeight="1" x14ac:dyDescent="0.3">
      <c r="B1967"/>
    </row>
    <row r="1968" spans="2:2" ht="12" customHeight="1" x14ac:dyDescent="0.3">
      <c r="B1968"/>
    </row>
    <row r="1969" spans="2:2" ht="12" customHeight="1" x14ac:dyDescent="0.3">
      <c r="B1969"/>
    </row>
    <row r="1970" spans="2:2" ht="12" customHeight="1" x14ac:dyDescent="0.3">
      <c r="B1970"/>
    </row>
    <row r="1971" spans="2:2" ht="12" customHeight="1" x14ac:dyDescent="0.3">
      <c r="B1971"/>
    </row>
    <row r="1972" spans="2:2" ht="12" customHeight="1" x14ac:dyDescent="0.3">
      <c r="B1972"/>
    </row>
    <row r="1973" spans="2:2" ht="12" customHeight="1" x14ac:dyDescent="0.3">
      <c r="B1973"/>
    </row>
    <row r="1974" spans="2:2" ht="12" customHeight="1" x14ac:dyDescent="0.3">
      <c r="B1974"/>
    </row>
    <row r="1975" spans="2:2" ht="12" customHeight="1" x14ac:dyDescent="0.3">
      <c r="B1975"/>
    </row>
    <row r="1976" spans="2:2" ht="12" customHeight="1" x14ac:dyDescent="0.3">
      <c r="B1976"/>
    </row>
    <row r="1977" spans="2:2" ht="12" customHeight="1" x14ac:dyDescent="0.3">
      <c r="B1977"/>
    </row>
    <row r="1978" spans="2:2" ht="12" customHeight="1" x14ac:dyDescent="0.3">
      <c r="B1978"/>
    </row>
    <row r="1979" spans="2:2" ht="12" customHeight="1" x14ac:dyDescent="0.3">
      <c r="B1979"/>
    </row>
    <row r="1980" spans="2:2" ht="12" customHeight="1" x14ac:dyDescent="0.3">
      <c r="B1980"/>
    </row>
    <row r="1981" spans="2:2" ht="12" customHeight="1" x14ac:dyDescent="0.3">
      <c r="B1981"/>
    </row>
    <row r="1982" spans="2:2" ht="12" customHeight="1" x14ac:dyDescent="0.3">
      <c r="B1982"/>
    </row>
    <row r="1983" spans="2:2" ht="12" customHeight="1" x14ac:dyDescent="0.3">
      <c r="B1983"/>
    </row>
    <row r="1984" spans="2:2" ht="12" customHeight="1" x14ac:dyDescent="0.3">
      <c r="B1984"/>
    </row>
    <row r="1985" spans="2:2" ht="12" customHeight="1" x14ac:dyDescent="0.3">
      <c r="B1985"/>
    </row>
    <row r="1986" spans="2:2" ht="12" customHeight="1" x14ac:dyDescent="0.3">
      <c r="B1986"/>
    </row>
    <row r="1987" spans="2:2" ht="12" customHeight="1" x14ac:dyDescent="0.3">
      <c r="B1987"/>
    </row>
    <row r="1988" spans="2:2" ht="12" customHeight="1" x14ac:dyDescent="0.3">
      <c r="B1988"/>
    </row>
    <row r="1989" spans="2:2" ht="12" customHeight="1" x14ac:dyDescent="0.3">
      <c r="B1989"/>
    </row>
    <row r="1990" spans="2:2" ht="12" customHeight="1" x14ac:dyDescent="0.3">
      <c r="B1990"/>
    </row>
    <row r="1991" spans="2:2" ht="12" customHeight="1" x14ac:dyDescent="0.3">
      <c r="B1991"/>
    </row>
    <row r="1992" spans="2:2" ht="12" customHeight="1" x14ac:dyDescent="0.3">
      <c r="B1992"/>
    </row>
    <row r="1993" spans="2:2" ht="12" customHeight="1" x14ac:dyDescent="0.3">
      <c r="B1993"/>
    </row>
    <row r="1994" spans="2:2" ht="12" customHeight="1" x14ac:dyDescent="0.3">
      <c r="B1994"/>
    </row>
  </sheetData>
  <mergeCells count="45">
    <mergeCell ref="CL4:CN4"/>
    <mergeCell ref="A4:B4"/>
    <mergeCell ref="X4:Z4"/>
    <mergeCell ref="AG4:AI4"/>
    <mergeCell ref="O4:Q4"/>
    <mergeCell ref="R4:T4"/>
    <mergeCell ref="F4:H4"/>
    <mergeCell ref="I4:K4"/>
    <mergeCell ref="L4:N4"/>
    <mergeCell ref="U4:W4"/>
    <mergeCell ref="AA4:AC4"/>
    <mergeCell ref="C4:E4"/>
    <mergeCell ref="AS4:AU4"/>
    <mergeCell ref="BB4:BD4"/>
    <mergeCell ref="AD4:AF4"/>
    <mergeCell ref="AM4:AO4"/>
    <mergeCell ref="BZ4:CB4"/>
    <mergeCell ref="AP4:AR4"/>
    <mergeCell ref="AJ4:AL4"/>
    <mergeCell ref="CC4:CE4"/>
    <mergeCell ref="BE4:BG4"/>
    <mergeCell ref="AV4:AX4"/>
    <mergeCell ref="AY4:BA4"/>
    <mergeCell ref="BH4:BJ4"/>
    <mergeCell ref="BK4:BM4"/>
    <mergeCell ref="BN4:BP4"/>
    <mergeCell ref="BT4:BV4"/>
    <mergeCell ref="BW4:BY4"/>
    <mergeCell ref="BQ4:BS4"/>
    <mergeCell ref="C2:L2"/>
    <mergeCell ref="C3:G3"/>
    <mergeCell ref="DV4:DX4"/>
    <mergeCell ref="CF4:CH4"/>
    <mergeCell ref="CI4:CK4"/>
    <mergeCell ref="CO4:CQ4"/>
    <mergeCell ref="CR4:CT4"/>
    <mergeCell ref="CX4:CZ4"/>
    <mergeCell ref="DJ4:DL4"/>
    <mergeCell ref="DM4:DO4"/>
    <mergeCell ref="DP4:DR4"/>
    <mergeCell ref="DS4:DU4"/>
    <mergeCell ref="DD4:DF4"/>
    <mergeCell ref="DG4:DI4"/>
    <mergeCell ref="DA4:DC4"/>
    <mergeCell ref="CU4:CW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1511.90.10 Imports</vt:lpstr>
      <vt:lpstr>1511.90.10 Exports</vt:lpstr>
      <vt:lpstr>'1511.90.10 Exports'!Print_Area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2024-09-03T11:28:22Z</dcterms:modified>
</cp:coreProperties>
</file>