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723A3F4-E4FF-4046-BC8C-D23E2DC4EC03}" xr6:coauthVersionLast="47" xr6:coauthVersionMax="47" xr10:uidLastSave="{00000000-0000-0000-0000-000000000000}"/>
  <bookViews>
    <workbookView xWindow="7104" yWindow="72" windowWidth="8160" windowHeight="12240" tabRatio="584" xr2:uid="{00000000-000D-0000-FFFF-FFFF00000000}"/>
  </bookViews>
  <sheets>
    <sheet name="1201.90 Imports" sheetId="1" r:id="rId1"/>
    <sheet name="120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2" l="1"/>
  <c r="FC264" i="2"/>
  <c r="FD263" i="2"/>
  <c r="FC263" i="2"/>
  <c r="FD262" i="2"/>
  <c r="FC262" i="2"/>
  <c r="FD261" i="2"/>
  <c r="FC261" i="2"/>
  <c r="FD260" i="2"/>
  <c r="FC260" i="2"/>
  <c r="FD259" i="2"/>
  <c r="FC259" i="2"/>
  <c r="FD258" i="2"/>
  <c r="FC258" i="2"/>
  <c r="FD257" i="2"/>
  <c r="FC257" i="2"/>
  <c r="FD256" i="2"/>
  <c r="FC256" i="2"/>
  <c r="FD255" i="2"/>
  <c r="FC255" i="2"/>
  <c r="FD254" i="2"/>
  <c r="FC254" i="2"/>
  <c r="FD253" i="2"/>
  <c r="FC253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U264" i="1"/>
  <c r="ET264" i="1"/>
  <c r="EU263" i="1"/>
  <c r="ET263" i="1"/>
  <c r="EU262" i="1"/>
  <c r="ET262" i="1"/>
  <c r="EU261" i="1"/>
  <c r="ET261" i="1"/>
  <c r="EU260" i="1"/>
  <c r="ET260" i="1"/>
  <c r="EU259" i="1"/>
  <c r="ET259" i="1"/>
  <c r="EU258" i="1"/>
  <c r="ET258" i="1"/>
  <c r="EU257" i="1"/>
  <c r="ET257" i="1"/>
  <c r="EU256" i="1"/>
  <c r="ET256" i="1"/>
  <c r="EU255" i="1"/>
  <c r="ET255" i="1"/>
  <c r="EU254" i="1"/>
  <c r="ET254" i="1"/>
  <c r="EU253" i="1"/>
  <c r="ET253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FD251" i="2"/>
  <c r="FC251" i="2"/>
  <c r="FD250" i="2"/>
  <c r="FC250" i="2"/>
  <c r="FD249" i="2"/>
  <c r="FC249" i="2"/>
  <c r="FD248" i="2"/>
  <c r="FC248" i="2"/>
  <c r="FD247" i="2"/>
  <c r="FC247" i="2"/>
  <c r="FD246" i="2"/>
  <c r="FC246" i="2"/>
  <c r="FD245" i="2"/>
  <c r="FC245" i="2"/>
  <c r="FD244" i="2"/>
  <c r="FC244" i="2"/>
  <c r="FD243" i="2"/>
  <c r="FC243" i="2"/>
  <c r="FD242" i="2"/>
  <c r="FC242" i="2"/>
  <c r="FD241" i="2"/>
  <c r="FC241" i="2"/>
  <c r="FD240" i="2"/>
  <c r="FC240" i="2"/>
  <c r="EU251" i="1"/>
  <c r="ET251" i="1"/>
  <c r="EU250" i="1"/>
  <c r="ET250" i="1"/>
  <c r="EU249" i="1"/>
  <c r="ET249" i="1"/>
  <c r="EU248" i="1"/>
  <c r="ET248" i="1"/>
  <c r="EU247" i="1"/>
  <c r="ET247" i="1"/>
  <c r="EU246" i="1"/>
  <c r="ET246" i="1"/>
  <c r="EU245" i="1"/>
  <c r="ET245" i="1"/>
  <c r="EU244" i="1"/>
  <c r="ET244" i="1"/>
  <c r="EU243" i="1"/>
  <c r="ET243" i="1"/>
  <c r="EU242" i="1"/>
  <c r="ET242" i="1"/>
  <c r="EU241" i="1"/>
  <c r="ET241" i="1"/>
  <c r="EU240" i="1"/>
  <c r="ET240" i="1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13" i="2"/>
  <c r="R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S200" i="2"/>
  <c r="R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S187" i="2"/>
  <c r="R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S174" i="2"/>
  <c r="R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S161" i="2"/>
  <c r="R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S148" i="2"/>
  <c r="R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252" i="2"/>
  <c r="R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P252" i="2"/>
  <c r="O252" i="2"/>
  <c r="J252" i="2"/>
  <c r="I252" i="2"/>
  <c r="G252" i="2"/>
  <c r="F252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Q251" i="2"/>
  <c r="K251" i="2"/>
  <c r="H251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Q250" i="2"/>
  <c r="K250" i="2"/>
  <c r="H250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Q249" i="2"/>
  <c r="K249" i="2"/>
  <c r="H249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Q248" i="2"/>
  <c r="K248" i="2"/>
  <c r="H248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Q247" i="2"/>
  <c r="K247" i="2"/>
  <c r="H247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Q246" i="2"/>
  <c r="K246" i="2"/>
  <c r="H246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Q245" i="2"/>
  <c r="K245" i="2"/>
  <c r="H245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Q244" i="2"/>
  <c r="K244" i="2"/>
  <c r="H244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Q243" i="2"/>
  <c r="K243" i="2"/>
  <c r="H243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Q242" i="2"/>
  <c r="K242" i="2"/>
  <c r="H242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Q241" i="2"/>
  <c r="K241" i="2"/>
  <c r="H241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2" l="1"/>
  <c r="EU265" i="1"/>
  <c r="ET265" i="1"/>
  <c r="FD265" i="2"/>
  <c r="FC252" i="2"/>
  <c r="FD252" i="2"/>
  <c r="ET252" i="1"/>
  <c r="EU252" i="1"/>
  <c r="CY226" i="2"/>
  <c r="CX226" i="2"/>
  <c r="CZ225" i="2"/>
  <c r="CZ224" i="2"/>
  <c r="CZ223" i="2"/>
  <c r="CZ222" i="2"/>
  <c r="CZ221" i="2"/>
  <c r="CZ220" i="2"/>
  <c r="CZ219" i="2"/>
  <c r="CZ218" i="2"/>
  <c r="CZ217" i="2"/>
  <c r="CZ216" i="2"/>
  <c r="CZ215" i="2"/>
  <c r="CZ214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39" i="2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FC234" i="2" l="1"/>
  <c r="FD238" i="2" l="1"/>
  <c r="FC238" i="2"/>
  <c r="FD237" i="2"/>
  <c r="FC237" i="2"/>
  <c r="FD236" i="2"/>
  <c r="FC236" i="2"/>
  <c r="FD235" i="2"/>
  <c r="FC235" i="2"/>
  <c r="FD234" i="2"/>
  <c r="FD233" i="2"/>
  <c r="FC233" i="2"/>
  <c r="FD232" i="2"/>
  <c r="FC232" i="2"/>
  <c r="FD231" i="2"/>
  <c r="FC231" i="2"/>
  <c r="FD230" i="2"/>
  <c r="FC230" i="2"/>
  <c r="FD229" i="2"/>
  <c r="FC229" i="2"/>
  <c r="FD228" i="2"/>
  <c r="FC228" i="2"/>
  <c r="FD227" i="2"/>
  <c r="FC227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P239" i="2"/>
  <c r="O239" i="2"/>
  <c r="J239" i="2"/>
  <c r="I239" i="2"/>
  <c r="G239" i="2"/>
  <c r="F239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Q238" i="2"/>
  <c r="K238" i="2"/>
  <c r="H238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Q237" i="2"/>
  <c r="K237" i="2"/>
  <c r="H237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Q236" i="2"/>
  <c r="K236" i="2"/>
  <c r="H236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Q235" i="2"/>
  <c r="K235" i="2"/>
  <c r="H235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Q234" i="2"/>
  <c r="K234" i="2"/>
  <c r="H234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Q233" i="2"/>
  <c r="K233" i="2"/>
  <c r="H233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Q232" i="2"/>
  <c r="K232" i="2"/>
  <c r="H232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Q231" i="2"/>
  <c r="K231" i="2"/>
  <c r="H231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Q230" i="2"/>
  <c r="K230" i="2"/>
  <c r="H230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Q229" i="2"/>
  <c r="K229" i="2"/>
  <c r="H229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Q228" i="2"/>
  <c r="K228" i="2"/>
  <c r="H228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Q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U238" i="1"/>
  <c r="ET238" i="1"/>
  <c r="EU237" i="1"/>
  <c r="ET237" i="1"/>
  <c r="EU236" i="1"/>
  <c r="ET236" i="1"/>
  <c r="EU235" i="1"/>
  <c r="ET235" i="1"/>
  <c r="EU234" i="1"/>
  <c r="ET234" i="1"/>
  <c r="EU233" i="1"/>
  <c r="ET233" i="1"/>
  <c r="EU232" i="1"/>
  <c r="ET232" i="1"/>
  <c r="EU231" i="1"/>
  <c r="ET231" i="1"/>
  <c r="EU230" i="1"/>
  <c r="ET230" i="1"/>
  <c r="EU229" i="1"/>
  <c r="ET229" i="1"/>
  <c r="EU228" i="1"/>
  <c r="ET228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U239" i="1" l="1"/>
  <c r="ET239" i="1"/>
  <c r="FC239" i="2"/>
  <c r="FD239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Q225" i="2"/>
  <c r="K225" i="2"/>
  <c r="H225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Q224" i="2"/>
  <c r="K224" i="2"/>
  <c r="H224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Q223" i="2"/>
  <c r="K223" i="2"/>
  <c r="H223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Q222" i="2"/>
  <c r="K222" i="2"/>
  <c r="H222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Q221" i="2"/>
  <c r="K221" i="2"/>
  <c r="H221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Q220" i="2"/>
  <c r="K220" i="2"/>
  <c r="H220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Q219" i="2"/>
  <c r="K219" i="2"/>
  <c r="H219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Q218" i="2"/>
  <c r="K218" i="2"/>
  <c r="H218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W217" i="2"/>
  <c r="CT217" i="2"/>
  <c r="CQ217" i="2"/>
  <c r="CN217" i="2"/>
  <c r="CK217" i="2"/>
  <c r="CH217" i="2"/>
  <c r="CE217" i="2"/>
  <c r="CB217" i="2"/>
  <c r="BY217" i="2"/>
  <c r="BV217" i="2"/>
  <c r="BS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Q217" i="2"/>
  <c r="K217" i="2"/>
  <c r="H217" i="2"/>
  <c r="E225" i="2"/>
  <c r="E224" i="2"/>
  <c r="E223" i="2"/>
  <c r="E222" i="2"/>
  <c r="E221" i="2"/>
  <c r="E220" i="2"/>
  <c r="E219" i="2"/>
  <c r="E218" i="2"/>
  <c r="E217" i="2"/>
  <c r="ET217" i="1"/>
  <c r="EU217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D225" i="2" l="1"/>
  <c r="FC225" i="2"/>
  <c r="FD224" i="2"/>
  <c r="FC224" i="2"/>
  <c r="FD223" i="2"/>
  <c r="FC223" i="2"/>
  <c r="FD222" i="2"/>
  <c r="FC222" i="2"/>
  <c r="FD221" i="2"/>
  <c r="FC221" i="2"/>
  <c r="FD220" i="2"/>
  <c r="FC220" i="2"/>
  <c r="FD219" i="2"/>
  <c r="FC219" i="2"/>
  <c r="FD218" i="2"/>
  <c r="FC218" i="2"/>
  <c r="FD217" i="2"/>
  <c r="FC217" i="2"/>
  <c r="FD216" i="2"/>
  <c r="FC216" i="2"/>
  <c r="FD215" i="2"/>
  <c r="FC215" i="2"/>
  <c r="FD214" i="2"/>
  <c r="FC214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P226" i="2"/>
  <c r="O226" i="2"/>
  <c r="J226" i="2"/>
  <c r="I226" i="2"/>
  <c r="G226" i="2"/>
  <c r="F226" i="2"/>
  <c r="EP216" i="2"/>
  <c r="CT216" i="2"/>
  <c r="AO216" i="2"/>
  <c r="Q216" i="2"/>
  <c r="FB215" i="2"/>
  <c r="CT215" i="2"/>
  <c r="ES214" i="2"/>
  <c r="CW214" i="2"/>
  <c r="CT214" i="2"/>
  <c r="BS214" i="2"/>
  <c r="AO214" i="2"/>
  <c r="Q214" i="2"/>
  <c r="D226" i="2"/>
  <c r="C226" i="2"/>
  <c r="FC226" i="2" l="1"/>
  <c r="FD226" i="2"/>
  <c r="EU225" i="1"/>
  <c r="ET225" i="1"/>
  <c r="EU224" i="1"/>
  <c r="ET224" i="1"/>
  <c r="EU223" i="1"/>
  <c r="ET223" i="1"/>
  <c r="EU222" i="1"/>
  <c r="ET222" i="1"/>
  <c r="EU221" i="1"/>
  <c r="ET221" i="1"/>
  <c r="EU220" i="1"/>
  <c r="ET220" i="1"/>
  <c r="EU219" i="1"/>
  <c r="ET219" i="1"/>
  <c r="EU218" i="1"/>
  <c r="ET218" i="1"/>
  <c r="EU216" i="1"/>
  <c r="ET216" i="1"/>
  <c r="EU215" i="1"/>
  <c r="ET215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AZ226" i="1"/>
  <c r="AY226" i="1"/>
  <c r="EJ215" i="1"/>
  <c r="DL215" i="1"/>
  <c r="BA215" i="1"/>
  <c r="DR214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W216" i="1"/>
  <c r="T216" i="1"/>
  <c r="W215" i="1"/>
  <c r="AC214" i="1"/>
  <c r="EU226" i="1" l="1"/>
  <c r="ET226" i="1"/>
  <c r="AF210" i="2"/>
  <c r="FD212" i="2"/>
  <c r="FC212" i="2"/>
  <c r="FD211" i="2"/>
  <c r="FC211" i="2"/>
  <c r="FD209" i="2"/>
  <c r="FC209" i="2"/>
  <c r="FD208" i="2"/>
  <c r="FC208" i="2"/>
  <c r="FD207" i="2"/>
  <c r="FC207" i="2"/>
  <c r="FD206" i="2"/>
  <c r="FC206" i="2"/>
  <c r="FD205" i="2"/>
  <c r="FC205" i="2"/>
  <c r="FD204" i="2"/>
  <c r="FC204" i="2"/>
  <c r="FD203" i="2"/>
  <c r="FC203" i="2"/>
  <c r="FD202" i="2"/>
  <c r="FC202" i="2"/>
  <c r="FD201" i="2"/>
  <c r="FC201" i="2"/>
  <c r="FD210" i="2"/>
  <c r="FC210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T209" i="2" l="1"/>
  <c r="EU17" i="1" l="1"/>
  <c r="ET17" i="1"/>
  <c r="EU16" i="1"/>
  <c r="ET16" i="1"/>
  <c r="EU15" i="1"/>
  <c r="ET15" i="1"/>
  <c r="EU14" i="1"/>
  <c r="ET14" i="1"/>
  <c r="EU13" i="1"/>
  <c r="ET13" i="1"/>
  <c r="EU12" i="1"/>
  <c r="ET12" i="1"/>
  <c r="EU11" i="1"/>
  <c r="ET11" i="1"/>
  <c r="EU10" i="1"/>
  <c r="ET10" i="1"/>
  <c r="EU9" i="1"/>
  <c r="ET9" i="1"/>
  <c r="EU8" i="1"/>
  <c r="ET8" i="1"/>
  <c r="EU7" i="1"/>
  <c r="ET7" i="1"/>
  <c r="EU6" i="1"/>
  <c r="ET6" i="1"/>
  <c r="EU30" i="1"/>
  <c r="ET30" i="1"/>
  <c r="EU29" i="1"/>
  <c r="ET29" i="1"/>
  <c r="EU28" i="1"/>
  <c r="ET28" i="1"/>
  <c r="EU27" i="1"/>
  <c r="ET27" i="1"/>
  <c r="EU26" i="1"/>
  <c r="ET26" i="1"/>
  <c r="EU25" i="1"/>
  <c r="ET25" i="1"/>
  <c r="EU24" i="1"/>
  <c r="ET24" i="1"/>
  <c r="EU23" i="1"/>
  <c r="ET23" i="1"/>
  <c r="EU22" i="1"/>
  <c r="ET22" i="1"/>
  <c r="EU21" i="1"/>
  <c r="ET21" i="1"/>
  <c r="EU20" i="1"/>
  <c r="ET20" i="1"/>
  <c r="EU19" i="1"/>
  <c r="ET19" i="1"/>
  <c r="EU43" i="1"/>
  <c r="ET43" i="1"/>
  <c r="EU42" i="1"/>
  <c r="ET42" i="1"/>
  <c r="EU41" i="1"/>
  <c r="ET41" i="1"/>
  <c r="EU40" i="1"/>
  <c r="ET40" i="1"/>
  <c r="EU39" i="1"/>
  <c r="ET39" i="1"/>
  <c r="EU38" i="1"/>
  <c r="ET38" i="1"/>
  <c r="EU37" i="1"/>
  <c r="ET37" i="1"/>
  <c r="EU36" i="1"/>
  <c r="ET36" i="1"/>
  <c r="EU35" i="1"/>
  <c r="ET35" i="1"/>
  <c r="EU34" i="1"/>
  <c r="ET34" i="1"/>
  <c r="EU33" i="1"/>
  <c r="ET33" i="1"/>
  <c r="EU32" i="1"/>
  <c r="ET32" i="1"/>
  <c r="EU56" i="1"/>
  <c r="ET56" i="1"/>
  <c r="EU55" i="1"/>
  <c r="ET55" i="1"/>
  <c r="EU54" i="1"/>
  <c r="ET54" i="1"/>
  <c r="EU53" i="1"/>
  <c r="ET53" i="1"/>
  <c r="EU52" i="1"/>
  <c r="ET52" i="1"/>
  <c r="EU51" i="1"/>
  <c r="ET51" i="1"/>
  <c r="EU50" i="1"/>
  <c r="ET50" i="1"/>
  <c r="EU49" i="1"/>
  <c r="ET49" i="1"/>
  <c r="EU48" i="1"/>
  <c r="ET48" i="1"/>
  <c r="EU47" i="1"/>
  <c r="ET47" i="1"/>
  <c r="EU46" i="1"/>
  <c r="ET46" i="1"/>
  <c r="EU45" i="1"/>
  <c r="ET45" i="1"/>
  <c r="EU69" i="1"/>
  <c r="ET69" i="1"/>
  <c r="EU68" i="1"/>
  <c r="ET68" i="1"/>
  <c r="EU67" i="1"/>
  <c r="ET67" i="1"/>
  <c r="EU66" i="1"/>
  <c r="ET66" i="1"/>
  <c r="EU65" i="1"/>
  <c r="ET65" i="1"/>
  <c r="EU64" i="1"/>
  <c r="ET64" i="1"/>
  <c r="EU63" i="1"/>
  <c r="ET63" i="1"/>
  <c r="EU62" i="1"/>
  <c r="ET62" i="1"/>
  <c r="EU61" i="1"/>
  <c r="ET61" i="1"/>
  <c r="EU60" i="1"/>
  <c r="ET60" i="1"/>
  <c r="EU59" i="1"/>
  <c r="ET59" i="1"/>
  <c r="EU58" i="1"/>
  <c r="ET58" i="1"/>
  <c r="EU82" i="1"/>
  <c r="ET82" i="1"/>
  <c r="EU81" i="1"/>
  <c r="ET81" i="1"/>
  <c r="EU80" i="1"/>
  <c r="ET80" i="1"/>
  <c r="EU79" i="1"/>
  <c r="ET79" i="1"/>
  <c r="EU78" i="1"/>
  <c r="ET78" i="1"/>
  <c r="EU77" i="1"/>
  <c r="ET77" i="1"/>
  <c r="EU76" i="1"/>
  <c r="ET76" i="1"/>
  <c r="EU75" i="1"/>
  <c r="ET75" i="1"/>
  <c r="EU74" i="1"/>
  <c r="ET74" i="1"/>
  <c r="EU73" i="1"/>
  <c r="ET73" i="1"/>
  <c r="EU72" i="1"/>
  <c r="ET72" i="1"/>
  <c r="EU71" i="1"/>
  <c r="ET71" i="1"/>
  <c r="EU95" i="1"/>
  <c r="ET95" i="1"/>
  <c r="EU94" i="1"/>
  <c r="ET94" i="1"/>
  <c r="EU93" i="1"/>
  <c r="ET93" i="1"/>
  <c r="EU92" i="1"/>
  <c r="ET92" i="1"/>
  <c r="EU91" i="1"/>
  <c r="ET91" i="1"/>
  <c r="EU90" i="1"/>
  <c r="ET90" i="1"/>
  <c r="EU89" i="1"/>
  <c r="ET89" i="1"/>
  <c r="EU88" i="1"/>
  <c r="ET88" i="1"/>
  <c r="EU87" i="1"/>
  <c r="ET87" i="1"/>
  <c r="EU86" i="1"/>
  <c r="ET86" i="1"/>
  <c r="EU85" i="1"/>
  <c r="ET85" i="1"/>
  <c r="EU84" i="1"/>
  <c r="ET84" i="1"/>
  <c r="EU107" i="1"/>
  <c r="ET107" i="1"/>
  <c r="EU106" i="1"/>
  <c r="ET106" i="1"/>
  <c r="EU105" i="1"/>
  <c r="ET105" i="1"/>
  <c r="EU104" i="1"/>
  <c r="ET104" i="1"/>
  <c r="EU103" i="1"/>
  <c r="ET103" i="1"/>
  <c r="EU102" i="1"/>
  <c r="ET102" i="1"/>
  <c r="EU101" i="1"/>
  <c r="ET101" i="1"/>
  <c r="EU100" i="1"/>
  <c r="ET100" i="1"/>
  <c r="EU99" i="1"/>
  <c r="ET99" i="1"/>
  <c r="EU98" i="1"/>
  <c r="ET98" i="1"/>
  <c r="EU97" i="1"/>
  <c r="ET97" i="1"/>
  <c r="EU118" i="1"/>
  <c r="ET118" i="1"/>
  <c r="EU117" i="1"/>
  <c r="ET117" i="1"/>
  <c r="EU116" i="1"/>
  <c r="ET116" i="1"/>
  <c r="EU115" i="1"/>
  <c r="ET115" i="1"/>
  <c r="EU114" i="1"/>
  <c r="ET114" i="1"/>
  <c r="EU113" i="1"/>
  <c r="ET113" i="1"/>
  <c r="EU112" i="1"/>
  <c r="ET112" i="1"/>
  <c r="EU111" i="1"/>
  <c r="ET111" i="1"/>
  <c r="EU110" i="1"/>
  <c r="ET110" i="1"/>
  <c r="EU121" i="1"/>
  <c r="ET121" i="1"/>
  <c r="EU120" i="1"/>
  <c r="ET120" i="1"/>
  <c r="EU119" i="1"/>
  <c r="ET119" i="1"/>
  <c r="EU134" i="1"/>
  <c r="ET134" i="1"/>
  <c r="EU133" i="1"/>
  <c r="ET133" i="1"/>
  <c r="EU132" i="1"/>
  <c r="ET132" i="1"/>
  <c r="EU131" i="1"/>
  <c r="ET131" i="1"/>
  <c r="EU130" i="1"/>
  <c r="ET130" i="1"/>
  <c r="EU129" i="1"/>
  <c r="ET129" i="1"/>
  <c r="EU128" i="1"/>
  <c r="ET128" i="1"/>
  <c r="EU127" i="1"/>
  <c r="ET127" i="1"/>
  <c r="EU126" i="1"/>
  <c r="ET126" i="1"/>
  <c r="EU125" i="1"/>
  <c r="ET125" i="1"/>
  <c r="EU124" i="1"/>
  <c r="ET124" i="1"/>
  <c r="EU123" i="1"/>
  <c r="ET123" i="1"/>
  <c r="EU147" i="1"/>
  <c r="ET147" i="1"/>
  <c r="EU146" i="1"/>
  <c r="ET146" i="1"/>
  <c r="EU145" i="1"/>
  <c r="ET145" i="1"/>
  <c r="EU144" i="1"/>
  <c r="ET144" i="1"/>
  <c r="EU143" i="1"/>
  <c r="ET143" i="1"/>
  <c r="EU142" i="1"/>
  <c r="ET142" i="1"/>
  <c r="EU141" i="1"/>
  <c r="ET141" i="1"/>
  <c r="EU140" i="1"/>
  <c r="ET140" i="1"/>
  <c r="EU139" i="1"/>
  <c r="ET139" i="1"/>
  <c r="EU138" i="1"/>
  <c r="ET138" i="1"/>
  <c r="EU137" i="1"/>
  <c r="ET137" i="1"/>
  <c r="EU160" i="1"/>
  <c r="ET160" i="1"/>
  <c r="EU159" i="1"/>
  <c r="ET159" i="1"/>
  <c r="EU158" i="1"/>
  <c r="ET158" i="1"/>
  <c r="EU157" i="1"/>
  <c r="ET157" i="1"/>
  <c r="EU156" i="1"/>
  <c r="ET156" i="1"/>
  <c r="EU155" i="1"/>
  <c r="ET155" i="1"/>
  <c r="EU154" i="1"/>
  <c r="ET154" i="1"/>
  <c r="EU153" i="1"/>
  <c r="ET153" i="1"/>
  <c r="EU152" i="1"/>
  <c r="ET152" i="1"/>
  <c r="EU151" i="1"/>
  <c r="ET151" i="1"/>
  <c r="EU150" i="1"/>
  <c r="ET150" i="1"/>
  <c r="EU173" i="1"/>
  <c r="ET173" i="1"/>
  <c r="EU172" i="1"/>
  <c r="ET172" i="1"/>
  <c r="EU171" i="1"/>
  <c r="ET171" i="1"/>
  <c r="EU170" i="1"/>
  <c r="ET170" i="1"/>
  <c r="EU169" i="1"/>
  <c r="ET169" i="1"/>
  <c r="EU168" i="1"/>
  <c r="ET168" i="1"/>
  <c r="EU167" i="1"/>
  <c r="ET167" i="1"/>
  <c r="EU166" i="1"/>
  <c r="ET166" i="1"/>
  <c r="EU165" i="1"/>
  <c r="ET165" i="1"/>
  <c r="EU164" i="1"/>
  <c r="ET164" i="1"/>
  <c r="EU163" i="1"/>
  <c r="ET163" i="1"/>
  <c r="EU186" i="1"/>
  <c r="ET186" i="1"/>
  <c r="EU185" i="1"/>
  <c r="ET185" i="1"/>
  <c r="EU184" i="1"/>
  <c r="ET184" i="1"/>
  <c r="EU183" i="1"/>
  <c r="ET183" i="1"/>
  <c r="EU182" i="1"/>
  <c r="ET182" i="1"/>
  <c r="EU181" i="1"/>
  <c r="ET181" i="1"/>
  <c r="EU180" i="1"/>
  <c r="ET180" i="1"/>
  <c r="EU179" i="1"/>
  <c r="ET179" i="1"/>
  <c r="EU178" i="1"/>
  <c r="ET178" i="1"/>
  <c r="EU177" i="1"/>
  <c r="ET177" i="1"/>
  <c r="EU176" i="1"/>
  <c r="ET176" i="1"/>
  <c r="EU199" i="1"/>
  <c r="ET199" i="1"/>
  <c r="EU198" i="1"/>
  <c r="ET198" i="1"/>
  <c r="EU197" i="1"/>
  <c r="ET197" i="1"/>
  <c r="EU196" i="1"/>
  <c r="ET196" i="1"/>
  <c r="EU195" i="1"/>
  <c r="ET195" i="1"/>
  <c r="EU194" i="1"/>
  <c r="ET194" i="1"/>
  <c r="EU193" i="1"/>
  <c r="ET193" i="1"/>
  <c r="EU192" i="1"/>
  <c r="ET192" i="1"/>
  <c r="EU191" i="1"/>
  <c r="ET191" i="1"/>
  <c r="EU190" i="1"/>
  <c r="ET190" i="1"/>
  <c r="EU189" i="1"/>
  <c r="ET189" i="1"/>
  <c r="EU212" i="1"/>
  <c r="ET212" i="1"/>
  <c r="EU211" i="1"/>
  <c r="ET211" i="1"/>
  <c r="EU210" i="1"/>
  <c r="ET210" i="1"/>
  <c r="EU209" i="1"/>
  <c r="ET209" i="1"/>
  <c r="EU207" i="1"/>
  <c r="ET207" i="1"/>
  <c r="EU206" i="1"/>
  <c r="ET206" i="1"/>
  <c r="EU205" i="1"/>
  <c r="ET205" i="1"/>
  <c r="EU204" i="1"/>
  <c r="ET204" i="1"/>
  <c r="EU203" i="1"/>
  <c r="ET203" i="1"/>
  <c r="EU202" i="1"/>
  <c r="ET202" i="1"/>
  <c r="EU208" i="1"/>
  <c r="ET208" i="1"/>
  <c r="DB213" i="1"/>
  <c r="DA213" i="1"/>
  <c r="DC208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8" i="1"/>
  <c r="DB109" i="1" s="1"/>
  <c r="DA108" i="1"/>
  <c r="DA109" i="1" s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S213" i="1"/>
  <c r="CR213" i="1"/>
  <c r="CT210" i="1"/>
  <c r="CT208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8" i="1"/>
  <c r="CR108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O205" i="2" l="1"/>
  <c r="DT213" i="1" l="1"/>
  <c r="DS213" i="1"/>
  <c r="DU204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201" i="2" l="1"/>
  <c r="FA213" i="2" l="1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AN213" i="2"/>
  <c r="AM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P213" i="2"/>
  <c r="O213" i="2"/>
  <c r="J213" i="2"/>
  <c r="I213" i="2"/>
  <c r="G213" i="2"/>
  <c r="F213" i="2"/>
  <c r="D213" i="2"/>
  <c r="C213" i="2"/>
  <c r="FB212" i="2"/>
  <c r="ES212" i="2"/>
  <c r="AO212" i="2"/>
  <c r="CT212" i="2"/>
  <c r="CK212" i="2"/>
  <c r="BS212" i="2"/>
  <c r="FB211" i="2"/>
  <c r="AO211" i="2"/>
  <c r="CW211" i="2"/>
  <c r="CT211" i="2"/>
  <c r="BS211" i="2"/>
  <c r="BJ211" i="2"/>
  <c r="Q211" i="2"/>
  <c r="FB210" i="2"/>
  <c r="AO210" i="2"/>
  <c r="CT210" i="2"/>
  <c r="BS210" i="2"/>
  <c r="AC210" i="2"/>
  <c r="Z210" i="2"/>
  <c r="AO209" i="2"/>
  <c r="BS209" i="2"/>
  <c r="Q209" i="2"/>
  <c r="AO208" i="2"/>
  <c r="CT208" i="2"/>
  <c r="CK208" i="2"/>
  <c r="BS208" i="2"/>
  <c r="AU208" i="2"/>
  <c r="AO207" i="2"/>
  <c r="CT207" i="2"/>
  <c r="BS207" i="2"/>
  <c r="FB206" i="2"/>
  <c r="EY206" i="2"/>
  <c r="AO206" i="2"/>
  <c r="CT206" i="2"/>
  <c r="BS206" i="2"/>
  <c r="W206" i="2"/>
  <c r="Q206" i="2"/>
  <c r="E206" i="2"/>
  <c r="FB205" i="2"/>
  <c r="CW205" i="2"/>
  <c r="CT205" i="2"/>
  <c r="BS205" i="2"/>
  <c r="FB204" i="2"/>
  <c r="AO204" i="2"/>
  <c r="CT204" i="2"/>
  <c r="BS204" i="2"/>
  <c r="FB203" i="2"/>
  <c r="AO203" i="2"/>
  <c r="CT203" i="2"/>
  <c r="BS203" i="2"/>
  <c r="Q203" i="2"/>
  <c r="FB202" i="2"/>
  <c r="AO202" i="2"/>
  <c r="CT202" i="2"/>
  <c r="BS202" i="2"/>
  <c r="AO201" i="2"/>
  <c r="DL201" i="2"/>
  <c r="AU201" i="2"/>
  <c r="Q201" i="2"/>
  <c r="FC213" i="2" l="1"/>
  <c r="FD213" i="2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AC211" i="1"/>
  <c r="DR210" i="1"/>
  <c r="BV210" i="1"/>
  <c r="AC210" i="1"/>
  <c r="DL209" i="1"/>
  <c r="BV209" i="1"/>
  <c r="EP208" i="1"/>
  <c r="BV208" i="1"/>
  <c r="EP207" i="1"/>
  <c r="BV207" i="1"/>
  <c r="BP207" i="1"/>
  <c r="BA207" i="1"/>
  <c r="AO207" i="1"/>
  <c r="EP206" i="1"/>
  <c r="DL206" i="1"/>
  <c r="BV206" i="1"/>
  <c r="AO206" i="1"/>
  <c r="AC206" i="1"/>
  <c r="EP205" i="1"/>
  <c r="AC205" i="1"/>
  <c r="EP204" i="1"/>
  <c r="CQ204" i="1"/>
  <c r="CE204" i="1"/>
  <c r="BA204" i="1"/>
  <c r="AO204" i="1"/>
  <c r="EP203" i="1"/>
  <c r="EA203" i="1"/>
  <c r="CQ203" i="1"/>
  <c r="CH203" i="1"/>
  <c r="BG201" i="1"/>
  <c r="AC201" i="1"/>
  <c r="ET213" i="1" l="1"/>
  <c r="EU213" i="1"/>
  <c r="DZ200" i="1"/>
  <c r="DY200" i="1"/>
  <c r="EA199" i="1"/>
  <c r="EA198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B18" i="1"/>
  <c r="EC18" i="1"/>
  <c r="EB31" i="1"/>
  <c r="EC31" i="1"/>
  <c r="EB44" i="1"/>
  <c r="EC44" i="1"/>
  <c r="EB57" i="1"/>
  <c r="EC57" i="1"/>
  <c r="EB70" i="1"/>
  <c r="EC70" i="1"/>
  <c r="EB83" i="1"/>
  <c r="EC83" i="1"/>
  <c r="ED89" i="1"/>
  <c r="EB96" i="1"/>
  <c r="EC96" i="1"/>
  <c r="EB109" i="1"/>
  <c r="EC109" i="1"/>
  <c r="EB122" i="1"/>
  <c r="EC122" i="1"/>
  <c r="ED134" i="1"/>
  <c r="EB135" i="1"/>
  <c r="EC135" i="1"/>
  <c r="ED142" i="1"/>
  <c r="EB148" i="1"/>
  <c r="EC148" i="1"/>
  <c r="EB161" i="1"/>
  <c r="EC161" i="1"/>
  <c r="EB174" i="1"/>
  <c r="EC174" i="1"/>
  <c r="EB187" i="1"/>
  <c r="EC187" i="1"/>
  <c r="EB200" i="1"/>
  <c r="EC200" i="1"/>
  <c r="FB197" i="2" l="1"/>
  <c r="FD199" i="2" l="1"/>
  <c r="FC199" i="2"/>
  <c r="FD198" i="2"/>
  <c r="FC198" i="2"/>
  <c r="FD197" i="2"/>
  <c r="FC197" i="2"/>
  <c r="FD196" i="2"/>
  <c r="FC196" i="2"/>
  <c r="FD195" i="2"/>
  <c r="FC195" i="2"/>
  <c r="FD194" i="2"/>
  <c r="FC194" i="2"/>
  <c r="FD193" i="2"/>
  <c r="FC193" i="2"/>
  <c r="FD192" i="2"/>
  <c r="FC192" i="2"/>
  <c r="FD191" i="2"/>
  <c r="FC191" i="2"/>
  <c r="FD190" i="2"/>
  <c r="FC190" i="2"/>
  <c r="FD189" i="2"/>
  <c r="FC189" i="2"/>
  <c r="FD188" i="2"/>
  <c r="FC188" i="2"/>
  <c r="FD186" i="2"/>
  <c r="FC186" i="2"/>
  <c r="FD185" i="2"/>
  <c r="FC185" i="2"/>
  <c r="FD184" i="2"/>
  <c r="FC184" i="2"/>
  <c r="FD183" i="2"/>
  <c r="FC183" i="2"/>
  <c r="FD182" i="2"/>
  <c r="FC182" i="2"/>
  <c r="FD181" i="2"/>
  <c r="FC181" i="2"/>
  <c r="FD180" i="2"/>
  <c r="FC180" i="2"/>
  <c r="FD179" i="2"/>
  <c r="FC179" i="2"/>
  <c r="FD178" i="2"/>
  <c r="FC178" i="2"/>
  <c r="FD177" i="2"/>
  <c r="FC177" i="2"/>
  <c r="FD176" i="2"/>
  <c r="FC176" i="2"/>
  <c r="FD175" i="2"/>
  <c r="FC175" i="2"/>
  <c r="FD173" i="2"/>
  <c r="FC173" i="2"/>
  <c r="FD172" i="2"/>
  <c r="FC172" i="2"/>
  <c r="FD171" i="2"/>
  <c r="FC171" i="2"/>
  <c r="FD170" i="2"/>
  <c r="FC170" i="2"/>
  <c r="FD169" i="2"/>
  <c r="FC169" i="2"/>
  <c r="FD168" i="2"/>
  <c r="FC168" i="2"/>
  <c r="FD167" i="2"/>
  <c r="FC167" i="2"/>
  <c r="FD166" i="2"/>
  <c r="FC166" i="2"/>
  <c r="FD165" i="2"/>
  <c r="FC165" i="2"/>
  <c r="FD164" i="2"/>
  <c r="FC164" i="2"/>
  <c r="FD163" i="2"/>
  <c r="FC163" i="2"/>
  <c r="FD162" i="2"/>
  <c r="FC162" i="2"/>
  <c r="FD160" i="2"/>
  <c r="FC160" i="2"/>
  <c r="FD159" i="2"/>
  <c r="FC159" i="2"/>
  <c r="FD158" i="2"/>
  <c r="FC158" i="2"/>
  <c r="FD157" i="2"/>
  <c r="FC157" i="2"/>
  <c r="FD156" i="2"/>
  <c r="FC156" i="2"/>
  <c r="FD155" i="2"/>
  <c r="FC155" i="2"/>
  <c r="FD154" i="2"/>
  <c r="FC154" i="2"/>
  <c r="FD153" i="2"/>
  <c r="FC153" i="2"/>
  <c r="FD152" i="2"/>
  <c r="FC152" i="2"/>
  <c r="FD151" i="2"/>
  <c r="FC151" i="2"/>
  <c r="FD150" i="2"/>
  <c r="FC150" i="2"/>
  <c r="FD149" i="2"/>
  <c r="FC149" i="2"/>
  <c r="FD147" i="2"/>
  <c r="FC147" i="2"/>
  <c r="FD146" i="2"/>
  <c r="FC146" i="2"/>
  <c r="FD145" i="2"/>
  <c r="FC145" i="2"/>
  <c r="FD144" i="2"/>
  <c r="FC144" i="2"/>
  <c r="FD143" i="2"/>
  <c r="FC143" i="2"/>
  <c r="FD142" i="2"/>
  <c r="FC142" i="2"/>
  <c r="FD141" i="2"/>
  <c r="FC141" i="2"/>
  <c r="FD140" i="2"/>
  <c r="FC140" i="2"/>
  <c r="FD139" i="2"/>
  <c r="FC139" i="2"/>
  <c r="FD138" i="2"/>
  <c r="FC138" i="2"/>
  <c r="FD137" i="2"/>
  <c r="FC137" i="2"/>
  <c r="FD136" i="2"/>
  <c r="FC136" i="2"/>
  <c r="FD134" i="2"/>
  <c r="FC134" i="2"/>
  <c r="FD133" i="2"/>
  <c r="FC133" i="2"/>
  <c r="FD132" i="2"/>
  <c r="FC132" i="2"/>
  <c r="FD131" i="2"/>
  <c r="FC131" i="2"/>
  <c r="FD130" i="2"/>
  <c r="FC130" i="2"/>
  <c r="FD129" i="2"/>
  <c r="FC129" i="2"/>
  <c r="FD128" i="2"/>
  <c r="FC128" i="2"/>
  <c r="FD127" i="2"/>
  <c r="FC127" i="2"/>
  <c r="FD126" i="2"/>
  <c r="FC126" i="2"/>
  <c r="FD125" i="2"/>
  <c r="FC125" i="2"/>
  <c r="FD124" i="2"/>
  <c r="FC124" i="2"/>
  <c r="FD123" i="2"/>
  <c r="FC123" i="2"/>
  <c r="FD121" i="2"/>
  <c r="FC121" i="2"/>
  <c r="FD120" i="2"/>
  <c r="FC120" i="2"/>
  <c r="FD119" i="2"/>
  <c r="FC119" i="2"/>
  <c r="FD118" i="2"/>
  <c r="FC118" i="2"/>
  <c r="FD117" i="2"/>
  <c r="FC117" i="2"/>
  <c r="FD116" i="2"/>
  <c r="FC116" i="2"/>
  <c r="FD115" i="2"/>
  <c r="FC115" i="2"/>
  <c r="FD114" i="2"/>
  <c r="FC114" i="2"/>
  <c r="FD113" i="2"/>
  <c r="FC113" i="2"/>
  <c r="FD112" i="2"/>
  <c r="FC112" i="2"/>
  <c r="FD111" i="2"/>
  <c r="FC111" i="2"/>
  <c r="FD110" i="2"/>
  <c r="FC110" i="2"/>
  <c r="FD108" i="2"/>
  <c r="FC108" i="2"/>
  <c r="FD107" i="2"/>
  <c r="FC107" i="2"/>
  <c r="FD106" i="2"/>
  <c r="FC106" i="2"/>
  <c r="FD105" i="2"/>
  <c r="FC105" i="2"/>
  <c r="FD104" i="2"/>
  <c r="FC104" i="2"/>
  <c r="FD103" i="2"/>
  <c r="FC103" i="2"/>
  <c r="FD102" i="2"/>
  <c r="FC102" i="2"/>
  <c r="FD101" i="2"/>
  <c r="FC101" i="2"/>
  <c r="FD100" i="2"/>
  <c r="FC100" i="2"/>
  <c r="FD99" i="2"/>
  <c r="FC99" i="2"/>
  <c r="FD98" i="2"/>
  <c r="FC98" i="2"/>
  <c r="FD97" i="2"/>
  <c r="FC97" i="2"/>
  <c r="FD95" i="2"/>
  <c r="FC95" i="2"/>
  <c r="FD94" i="2"/>
  <c r="FC94" i="2"/>
  <c r="FD93" i="2"/>
  <c r="FC93" i="2"/>
  <c r="FD92" i="2"/>
  <c r="FC92" i="2"/>
  <c r="FD91" i="2"/>
  <c r="FC91" i="2"/>
  <c r="FD90" i="2"/>
  <c r="FC90" i="2"/>
  <c r="FD89" i="2"/>
  <c r="FC89" i="2"/>
  <c r="FD88" i="2"/>
  <c r="FC88" i="2"/>
  <c r="FD87" i="2"/>
  <c r="FC87" i="2"/>
  <c r="FD86" i="2"/>
  <c r="FC86" i="2"/>
  <c r="FD85" i="2"/>
  <c r="FC85" i="2"/>
  <c r="FD84" i="2"/>
  <c r="FC84" i="2"/>
  <c r="FD82" i="2"/>
  <c r="FC82" i="2"/>
  <c r="FD81" i="2"/>
  <c r="FC81" i="2"/>
  <c r="FD80" i="2"/>
  <c r="FC80" i="2"/>
  <c r="FD79" i="2"/>
  <c r="FC79" i="2"/>
  <c r="FD78" i="2"/>
  <c r="FC78" i="2"/>
  <c r="FD77" i="2"/>
  <c r="FC77" i="2"/>
  <c r="FD76" i="2"/>
  <c r="FC76" i="2"/>
  <c r="FD75" i="2"/>
  <c r="FC75" i="2"/>
  <c r="FD74" i="2"/>
  <c r="FC74" i="2"/>
  <c r="FD73" i="2"/>
  <c r="FC73" i="2"/>
  <c r="FD72" i="2"/>
  <c r="FC72" i="2"/>
  <c r="FD71" i="2"/>
  <c r="FC71" i="2"/>
  <c r="FD69" i="2"/>
  <c r="FC69" i="2"/>
  <c r="FD68" i="2"/>
  <c r="FC68" i="2"/>
  <c r="FD67" i="2"/>
  <c r="FC67" i="2"/>
  <c r="FD66" i="2"/>
  <c r="FC66" i="2"/>
  <c r="FD65" i="2"/>
  <c r="FC65" i="2"/>
  <c r="FD64" i="2"/>
  <c r="FC64" i="2"/>
  <c r="FD63" i="2"/>
  <c r="FC63" i="2"/>
  <c r="FD62" i="2"/>
  <c r="FC62" i="2"/>
  <c r="FD61" i="2"/>
  <c r="FC61" i="2"/>
  <c r="FD60" i="2"/>
  <c r="FC60" i="2"/>
  <c r="FD59" i="2"/>
  <c r="FC59" i="2"/>
  <c r="FD58" i="2"/>
  <c r="FC58" i="2"/>
  <c r="FD56" i="2"/>
  <c r="FC56" i="2"/>
  <c r="FD55" i="2"/>
  <c r="FC55" i="2"/>
  <c r="FD54" i="2"/>
  <c r="FC54" i="2"/>
  <c r="FD53" i="2"/>
  <c r="FC53" i="2"/>
  <c r="FD52" i="2"/>
  <c r="FC52" i="2"/>
  <c r="FD51" i="2"/>
  <c r="FC51" i="2"/>
  <c r="FD50" i="2"/>
  <c r="FC50" i="2"/>
  <c r="FD49" i="2"/>
  <c r="FC49" i="2"/>
  <c r="FD48" i="2"/>
  <c r="FC48" i="2"/>
  <c r="FD47" i="2"/>
  <c r="FC47" i="2"/>
  <c r="FD46" i="2"/>
  <c r="FC46" i="2"/>
  <c r="FD45" i="2"/>
  <c r="FC45" i="2"/>
  <c r="FD43" i="2"/>
  <c r="FC43" i="2"/>
  <c r="FD42" i="2"/>
  <c r="FC42" i="2"/>
  <c r="FD41" i="2"/>
  <c r="FC41" i="2"/>
  <c r="FD40" i="2"/>
  <c r="FC40" i="2"/>
  <c r="FD39" i="2"/>
  <c r="FC39" i="2"/>
  <c r="FD38" i="2"/>
  <c r="FC38" i="2"/>
  <c r="FD37" i="2"/>
  <c r="FC37" i="2"/>
  <c r="FD36" i="2"/>
  <c r="FC36" i="2"/>
  <c r="FD35" i="2"/>
  <c r="FC35" i="2"/>
  <c r="FD34" i="2"/>
  <c r="FC34" i="2"/>
  <c r="FD33" i="2"/>
  <c r="FC33" i="2"/>
  <c r="FD32" i="2"/>
  <c r="FC32" i="2"/>
  <c r="FD30" i="2"/>
  <c r="FC30" i="2"/>
  <c r="FD29" i="2"/>
  <c r="FC29" i="2"/>
  <c r="FD28" i="2"/>
  <c r="FC28" i="2"/>
  <c r="FD27" i="2"/>
  <c r="FC27" i="2"/>
  <c r="FD26" i="2"/>
  <c r="FC26" i="2"/>
  <c r="FD25" i="2"/>
  <c r="FC25" i="2"/>
  <c r="FD24" i="2"/>
  <c r="FC24" i="2"/>
  <c r="FD23" i="2"/>
  <c r="FC23" i="2"/>
  <c r="FD22" i="2"/>
  <c r="FC22" i="2"/>
  <c r="FD21" i="2"/>
  <c r="FC21" i="2"/>
  <c r="FD20" i="2"/>
  <c r="FC20" i="2"/>
  <c r="FD19" i="2"/>
  <c r="FC19" i="2"/>
  <c r="FD17" i="2"/>
  <c r="FC17" i="2"/>
  <c r="FD16" i="2"/>
  <c r="FC16" i="2"/>
  <c r="FD15" i="2"/>
  <c r="FC15" i="2"/>
  <c r="FD14" i="2"/>
  <c r="FC14" i="2"/>
  <c r="FD13" i="2"/>
  <c r="FC13" i="2"/>
  <c r="FD12" i="2"/>
  <c r="FC12" i="2"/>
  <c r="FD11" i="2"/>
  <c r="FC11" i="2"/>
  <c r="FD10" i="2"/>
  <c r="FC10" i="2"/>
  <c r="FD9" i="2"/>
  <c r="FC9" i="2"/>
  <c r="FD8" i="2"/>
  <c r="FC8" i="2"/>
  <c r="FD7" i="2"/>
  <c r="FC7" i="2"/>
  <c r="FD6" i="2"/>
  <c r="FC6" i="2"/>
  <c r="EP192" i="1" l="1"/>
  <c r="DH200" i="1"/>
  <c r="DG200" i="1"/>
  <c r="DI192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EP191" i="1" l="1"/>
  <c r="CQ191" i="1"/>
  <c r="AL189" i="1" l="1"/>
  <c r="DL188" i="1" l="1"/>
  <c r="FB199" i="2" l="1"/>
  <c r="FB198" i="2"/>
  <c r="EY199" i="2"/>
  <c r="EY196" i="2"/>
  <c r="EY194" i="2"/>
  <c r="EY193" i="2"/>
  <c r="EY189" i="2"/>
  <c r="EP196" i="2"/>
  <c r="AO199" i="2"/>
  <c r="AO198" i="2"/>
  <c r="AO197" i="2"/>
  <c r="AO195" i="2"/>
  <c r="AO194" i="2"/>
  <c r="AO193" i="2"/>
  <c r="AO192" i="2"/>
  <c r="AO191" i="2"/>
  <c r="AO190" i="2"/>
  <c r="AO189" i="2"/>
  <c r="AO188" i="2"/>
  <c r="DL191" i="2"/>
  <c r="DF188" i="2"/>
  <c r="CW197" i="2"/>
  <c r="CW191" i="2"/>
  <c r="CW190" i="2"/>
  <c r="CT198" i="2"/>
  <c r="CT196" i="2"/>
  <c r="CT195" i="2"/>
  <c r="CT194" i="2"/>
  <c r="CT193" i="2"/>
  <c r="CT192" i="2"/>
  <c r="CT191" i="2"/>
  <c r="CT189" i="2"/>
  <c r="CK199" i="2"/>
  <c r="CK197" i="2"/>
  <c r="CK195" i="2"/>
  <c r="BS199" i="2"/>
  <c r="BS198" i="2"/>
  <c r="BS197" i="2"/>
  <c r="BS196" i="2"/>
  <c r="BS195" i="2"/>
  <c r="BS194" i="2"/>
  <c r="BS193" i="2"/>
  <c r="BS192" i="2"/>
  <c r="BS191" i="2"/>
  <c r="BS188" i="2"/>
  <c r="BM192" i="2"/>
  <c r="BM190" i="2"/>
  <c r="Q199" i="2"/>
  <c r="Q197" i="2"/>
  <c r="Q196" i="2"/>
  <c r="Q195" i="2"/>
  <c r="Q194" i="2"/>
  <c r="Q191" i="2"/>
  <c r="Q190" i="2"/>
  <c r="E190" i="2"/>
  <c r="E192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AN200" i="2"/>
  <c r="AM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P200" i="2"/>
  <c r="O200" i="2"/>
  <c r="J200" i="2"/>
  <c r="I200" i="2"/>
  <c r="G200" i="2"/>
  <c r="F200" i="2"/>
  <c r="D200" i="2"/>
  <c r="C200" i="2"/>
  <c r="EP194" i="1"/>
  <c r="EP193" i="1"/>
  <c r="EP190" i="1"/>
  <c r="EP189" i="1"/>
  <c r="EJ192" i="1"/>
  <c r="EG199" i="1"/>
  <c r="DR190" i="1"/>
  <c r="DL197" i="1"/>
  <c r="DL193" i="1"/>
  <c r="CQ190" i="1"/>
  <c r="CQ189" i="1"/>
  <c r="BV198" i="1"/>
  <c r="BV197" i="1"/>
  <c r="BP197" i="1"/>
  <c r="BP195" i="1"/>
  <c r="BG192" i="1"/>
  <c r="AO198" i="1"/>
  <c r="AO194" i="1"/>
  <c r="AL190" i="1"/>
  <c r="AC199" i="1"/>
  <c r="AC198" i="1"/>
  <c r="AC197" i="1"/>
  <c r="AC196" i="1"/>
  <c r="AC195" i="1"/>
  <c r="AC193" i="1"/>
  <c r="AC190" i="1"/>
  <c r="AC188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E200" i="1"/>
  <c r="DD200" i="1"/>
  <c r="CY200" i="1"/>
  <c r="CX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T200" i="1" l="1"/>
  <c r="EU200" i="1"/>
  <c r="FD200" i="2"/>
  <c r="FC200" i="2"/>
  <c r="CB186" i="2"/>
  <c r="CP187" i="2" l="1"/>
  <c r="CO187" i="2"/>
  <c r="CQ184" i="2"/>
  <c r="CK182" i="2"/>
  <c r="CK177" i="2"/>
  <c r="AC184" i="1" l="1"/>
  <c r="AH187" i="1" l="1"/>
  <c r="AG187" i="1"/>
  <c r="AI183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Y181" i="2" l="1"/>
  <c r="V187" i="2" l="1"/>
  <c r="U187" i="2"/>
  <c r="W180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P178" i="1" l="1"/>
  <c r="DL177" i="1" l="1"/>
  <c r="EP176" i="1" l="1"/>
  <c r="CH175" i="1" l="1"/>
  <c r="FB186" i="2" l="1"/>
  <c r="FB180" i="2"/>
  <c r="FB176" i="2"/>
  <c r="EY186" i="2"/>
  <c r="EY184" i="2"/>
  <c r="EA184" i="2"/>
  <c r="AO186" i="2"/>
  <c r="AO185" i="2"/>
  <c r="AO184" i="2"/>
  <c r="AO182" i="2"/>
  <c r="AO181" i="2"/>
  <c r="AO179" i="2"/>
  <c r="AO178" i="2"/>
  <c r="AO177" i="2"/>
  <c r="AO176" i="2"/>
  <c r="AO175" i="2"/>
  <c r="CW181" i="2"/>
  <c r="CW179" i="2"/>
  <c r="CW178" i="2"/>
  <c r="CW177" i="2"/>
  <c r="CW175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K180" i="2"/>
  <c r="CB185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Q185" i="2"/>
  <c r="Q184" i="2"/>
  <c r="Q182" i="2"/>
  <c r="Q177" i="2"/>
  <c r="E181" i="2"/>
  <c r="E182" i="2"/>
  <c r="E183" i="2"/>
  <c r="E184" i="2"/>
  <c r="E186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AN187" i="2"/>
  <c r="AM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P187" i="2"/>
  <c r="O187" i="2"/>
  <c r="J187" i="2"/>
  <c r="I187" i="2"/>
  <c r="G187" i="2"/>
  <c r="F187" i="2"/>
  <c r="D187" i="2"/>
  <c r="C187" i="2"/>
  <c r="ES182" i="1"/>
  <c r="ES181" i="1"/>
  <c r="ES176" i="1"/>
  <c r="EP186" i="1"/>
  <c r="EP185" i="1"/>
  <c r="EP184" i="1"/>
  <c r="EP183" i="1"/>
  <c r="EP182" i="1"/>
  <c r="EP181" i="1"/>
  <c r="EP180" i="1"/>
  <c r="EP178" i="1"/>
  <c r="EP177" i="1"/>
  <c r="EJ181" i="1"/>
  <c r="EJ177" i="1"/>
  <c r="EJ175" i="1"/>
  <c r="DR178" i="1"/>
  <c r="DR177" i="1"/>
  <c r="DL185" i="1"/>
  <c r="DL180" i="1"/>
  <c r="CQ185" i="1"/>
  <c r="CH181" i="1"/>
  <c r="CH180" i="1"/>
  <c r="CB175" i="1"/>
  <c r="BP184" i="1"/>
  <c r="BP183" i="1"/>
  <c r="BP182" i="1"/>
  <c r="BP181" i="1"/>
  <c r="BP180" i="1"/>
  <c r="AL177" i="1"/>
  <c r="AL176" i="1"/>
  <c r="AO184" i="1"/>
  <c r="AO175" i="1"/>
  <c r="AC185" i="1"/>
  <c r="AC179" i="1"/>
  <c r="AC175" i="1"/>
  <c r="E175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E187" i="1"/>
  <c r="DD187" i="1"/>
  <c r="CY187" i="1"/>
  <c r="CX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K187" i="1"/>
  <c r="AJ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T187" i="1" l="1"/>
  <c r="EU187" i="1"/>
  <c r="FC187" i="2"/>
  <c r="FD187" i="2"/>
  <c r="DL171" i="1"/>
  <c r="Y174" i="2" l="1"/>
  <c r="X174" i="2"/>
  <c r="Z170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P170" i="1" l="1"/>
  <c r="J174" i="2" l="1"/>
  <c r="I174" i="2"/>
  <c r="K169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X174" i="1" l="1"/>
  <c r="BW174" i="1"/>
  <c r="BY167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Y174" i="1" l="1"/>
  <c r="CX174" i="1"/>
  <c r="CZ165" i="1"/>
  <c r="CY161" i="1"/>
  <c r="CX161" i="1"/>
  <c r="CY148" i="1"/>
  <c r="CX148" i="1"/>
  <c r="CY135" i="1"/>
  <c r="CX135" i="1"/>
  <c r="CY122" i="1"/>
  <c r="CX122" i="1"/>
  <c r="CY108" i="1"/>
  <c r="EU108" i="1" s="1"/>
  <c r="CX108" i="1"/>
  <c r="ET108" i="1" s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D18" i="1"/>
  <c r="DE18" i="1"/>
  <c r="DD31" i="1"/>
  <c r="DE31" i="1"/>
  <c r="DD44" i="1"/>
  <c r="DE44" i="1"/>
  <c r="DD57" i="1"/>
  <c r="DE57" i="1"/>
  <c r="DD70" i="1"/>
  <c r="DE70" i="1"/>
  <c r="DD83" i="1"/>
  <c r="DE83" i="1"/>
  <c r="DD96" i="1"/>
  <c r="DE96" i="1"/>
  <c r="DD108" i="1"/>
  <c r="DE108" i="1"/>
  <c r="DD122" i="1"/>
  <c r="DE122" i="1"/>
  <c r="DD135" i="1"/>
  <c r="DE135" i="1"/>
  <c r="DD148" i="1"/>
  <c r="DE148" i="1"/>
  <c r="DD161" i="1"/>
  <c r="DE161" i="1"/>
  <c r="DD174" i="1"/>
  <c r="DE174" i="1"/>
  <c r="CT164" i="2" l="1"/>
  <c r="CB164" i="2"/>
  <c r="BS164" i="2"/>
  <c r="Q163" i="2"/>
  <c r="Q164" i="2"/>
  <c r="EP173" i="1" l="1"/>
  <c r="EP171" i="1"/>
  <c r="EP162" i="1"/>
  <c r="EJ172" i="1"/>
  <c r="EG167" i="1"/>
  <c r="EG166" i="1"/>
  <c r="EG165" i="1"/>
  <c r="EG164" i="1"/>
  <c r="EG163" i="1"/>
  <c r="DR171" i="1"/>
  <c r="DR168" i="1"/>
  <c r="DR167" i="1"/>
  <c r="DR162" i="1"/>
  <c r="DL166" i="1"/>
  <c r="DL163" i="1"/>
  <c r="CK168" i="1"/>
  <c r="CK167" i="1"/>
  <c r="CK166" i="1"/>
  <c r="CK165" i="1"/>
  <c r="CK164" i="1"/>
  <c r="AL164" i="1"/>
  <c r="AC169" i="1"/>
  <c r="AC168" i="1"/>
  <c r="AC167" i="1"/>
  <c r="AC166" i="1"/>
  <c r="AC165" i="1"/>
  <c r="K173" i="1"/>
  <c r="K172" i="1"/>
  <c r="K168" i="1"/>
  <c r="K167" i="1"/>
  <c r="ER174" i="1"/>
  <c r="EQ174" i="1"/>
  <c r="EO174" i="1"/>
  <c r="EN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K174" i="1"/>
  <c r="AJ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B172" i="2"/>
  <c r="FB171" i="2"/>
  <c r="FB170" i="2"/>
  <c r="FB169" i="2"/>
  <c r="FB168" i="2"/>
  <c r="FB167" i="2"/>
  <c r="FB166" i="2"/>
  <c r="FB165" i="2"/>
  <c r="FB162" i="2"/>
  <c r="EY169" i="2"/>
  <c r="AO173" i="2"/>
  <c r="AO170" i="2"/>
  <c r="AO169" i="2"/>
  <c r="AO168" i="2"/>
  <c r="AO167" i="2"/>
  <c r="AO164" i="2"/>
  <c r="DL172" i="2"/>
  <c r="CW172" i="2"/>
  <c r="CW170" i="2"/>
  <c r="CW165" i="2"/>
  <c r="CW164" i="2"/>
  <c r="CW163" i="2"/>
  <c r="CW162" i="2"/>
  <c r="DC163" i="2"/>
  <c r="CT173" i="2"/>
  <c r="CT172" i="2"/>
  <c r="CT171" i="2"/>
  <c r="CT170" i="2"/>
  <c r="CT169" i="2"/>
  <c r="CT167" i="2"/>
  <c r="CT166" i="2"/>
  <c r="CT165" i="2"/>
  <c r="CT163" i="2"/>
  <c r="CT162" i="2"/>
  <c r="CK173" i="2"/>
  <c r="CK167" i="2"/>
  <c r="CK165" i="2"/>
  <c r="BS173" i="2"/>
  <c r="BS172" i="2"/>
  <c r="BS171" i="2"/>
  <c r="BS170" i="2"/>
  <c r="BS169" i="2"/>
  <c r="BS168" i="2"/>
  <c r="BS167" i="2"/>
  <c r="BS166" i="2"/>
  <c r="BS165" i="2"/>
  <c r="BS163" i="2"/>
  <c r="BS162" i="2"/>
  <c r="BM162" i="2"/>
  <c r="AX173" i="2"/>
  <c r="Q170" i="2"/>
  <c r="Q169" i="2"/>
  <c r="Q168" i="2"/>
  <c r="Q166" i="2"/>
  <c r="Q162" i="2"/>
  <c r="E173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AN174" i="2"/>
  <c r="AM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CV174" i="2"/>
  <c r="CU174" i="2"/>
  <c r="DB174" i="2"/>
  <c r="DA174" i="2"/>
  <c r="CS174" i="2"/>
  <c r="CR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P174" i="2"/>
  <c r="O174" i="2"/>
  <c r="G174" i="2"/>
  <c r="F174" i="2"/>
  <c r="D174" i="2"/>
  <c r="C174" i="2"/>
  <c r="ET174" i="1" l="1"/>
  <c r="EU174" i="1"/>
  <c r="FC174" i="2"/>
  <c r="FD174" i="2"/>
  <c r="DC160" i="2"/>
  <c r="AN161" i="1" l="1"/>
  <c r="AM161" i="1"/>
  <c r="AO160" i="1"/>
  <c r="AN148" i="1"/>
  <c r="AM148" i="1"/>
  <c r="AO146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161" i="2" l="1"/>
  <c r="DD161" i="2"/>
  <c r="DF157" i="2"/>
  <c r="DE148" i="2"/>
  <c r="DD14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P156" i="1" l="1"/>
  <c r="BA155" i="2" l="1"/>
  <c r="DW161" i="1" l="1"/>
  <c r="DV161" i="1"/>
  <c r="DX155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AR155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C153" i="2" l="1"/>
  <c r="BP152" i="1" l="1"/>
  <c r="DC152" i="2" l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2" i="1"/>
  <c r="CK151" i="1"/>
  <c r="BP151" i="1"/>
  <c r="DT148" i="2" l="1"/>
  <c r="DS14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U150" i="2"/>
  <c r="DT161" i="2"/>
  <c r="D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U150" i="2"/>
  <c r="AT161" i="2"/>
  <c r="AS161" i="2"/>
  <c r="AO150" i="2"/>
  <c r="DC150" i="2"/>
  <c r="BA150" i="2"/>
  <c r="EF148" i="2" l="1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F161" i="2"/>
  <c r="EE161" i="2"/>
  <c r="EG153" i="2"/>
  <c r="EG149" i="2"/>
  <c r="EP160" i="1" l="1"/>
  <c r="EP158" i="1"/>
  <c r="EP157" i="1"/>
  <c r="EP156" i="1"/>
  <c r="EP154" i="1"/>
  <c r="EP153" i="1"/>
  <c r="EP152" i="1"/>
  <c r="EP151" i="1"/>
  <c r="EP150" i="1"/>
  <c r="EP149" i="1"/>
  <c r="EG159" i="1"/>
  <c r="EG158" i="1"/>
  <c r="EG157" i="1"/>
  <c r="EG155" i="1"/>
  <c r="EG154" i="1"/>
  <c r="EG153" i="1"/>
  <c r="EG152" i="1"/>
  <c r="EG150" i="1"/>
  <c r="EG149" i="1"/>
  <c r="DL159" i="1"/>
  <c r="DO151" i="1"/>
  <c r="DF151" i="1"/>
  <c r="DL149" i="1"/>
  <c r="CE152" i="1"/>
  <c r="CH150" i="1"/>
  <c r="CH149" i="1"/>
  <c r="BP158" i="1"/>
  <c r="BP155" i="1"/>
  <c r="BP153" i="1"/>
  <c r="BP150" i="1"/>
  <c r="BP149" i="1"/>
  <c r="AX156" i="1"/>
  <c r="BA153" i="1"/>
  <c r="BG152" i="1"/>
  <c r="AC160" i="1"/>
  <c r="AC158" i="1"/>
  <c r="AC157" i="1"/>
  <c r="AC156" i="1"/>
  <c r="AC155" i="1"/>
  <c r="AC154" i="1"/>
  <c r="AL151" i="1"/>
  <c r="AC150" i="1"/>
  <c r="FB158" i="2"/>
  <c r="FB157" i="2"/>
  <c r="FB154" i="2"/>
  <c r="EY160" i="2"/>
  <c r="EY149" i="2"/>
  <c r="AO160" i="2"/>
  <c r="AO156" i="2"/>
  <c r="AO153" i="2"/>
  <c r="AO152" i="2"/>
  <c r="AO151" i="2"/>
  <c r="AO149" i="2"/>
  <c r="CW160" i="2"/>
  <c r="CT160" i="2"/>
  <c r="CW159" i="2"/>
  <c r="CT159" i="2"/>
  <c r="CW158" i="2"/>
  <c r="CT158" i="2"/>
  <c r="CW157" i="2"/>
  <c r="CT157" i="2"/>
  <c r="CT156" i="2"/>
  <c r="CT155" i="2"/>
  <c r="CW154" i="2"/>
  <c r="CT154" i="2"/>
  <c r="CW153" i="2"/>
  <c r="CT153" i="2"/>
  <c r="CW152" i="2"/>
  <c r="CT152" i="2"/>
  <c r="CW151" i="2"/>
  <c r="DC151" i="2"/>
  <c r="CT151" i="2"/>
  <c r="CW150" i="2"/>
  <c r="DC149" i="2"/>
  <c r="CB158" i="2"/>
  <c r="BS160" i="2"/>
  <c r="BS159" i="2"/>
  <c r="BS158" i="2"/>
  <c r="BS157" i="2"/>
  <c r="BS156" i="2"/>
  <c r="BS155" i="2"/>
  <c r="BS154" i="2"/>
  <c r="BS153" i="2"/>
  <c r="BS152" i="2"/>
  <c r="BS151" i="2"/>
  <c r="BM151" i="2"/>
  <c r="BS150" i="2"/>
  <c r="BS149" i="2"/>
  <c r="BA160" i="2"/>
  <c r="BA159" i="2"/>
  <c r="BA158" i="2"/>
  <c r="BA157" i="2"/>
  <c r="BA156" i="2"/>
  <c r="BA152" i="2"/>
  <c r="BA151" i="2"/>
  <c r="BA149" i="2"/>
  <c r="W158" i="1"/>
  <c r="W157" i="1"/>
  <c r="W155" i="1"/>
  <c r="Z151" i="1"/>
  <c r="T151" i="1"/>
  <c r="E160" i="1"/>
  <c r="AL152" i="2"/>
  <c r="Q160" i="2"/>
  <c r="Q159" i="2"/>
  <c r="Q155" i="2"/>
  <c r="Q154" i="2"/>
  <c r="Q153" i="2"/>
  <c r="Q150" i="2"/>
  <c r="ER161" i="1"/>
  <c r="EQ161" i="1"/>
  <c r="EO161" i="1"/>
  <c r="EN161" i="1"/>
  <c r="EL161" i="1"/>
  <c r="EK161" i="1"/>
  <c r="EI161" i="1"/>
  <c r="EH161" i="1"/>
  <c r="EF161" i="1"/>
  <c r="EE161" i="1"/>
  <c r="DQ161" i="1"/>
  <c r="DP161" i="1"/>
  <c r="DN161" i="1"/>
  <c r="DM161" i="1"/>
  <c r="DK161" i="1"/>
  <c r="DJ161" i="1"/>
  <c r="CP161" i="1"/>
  <c r="CO161" i="1"/>
  <c r="CM161" i="1"/>
  <c r="CL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AZ161" i="1"/>
  <c r="AY161" i="1"/>
  <c r="AW161" i="1"/>
  <c r="AV161" i="1"/>
  <c r="AK161" i="1"/>
  <c r="AJ161" i="1"/>
  <c r="AT161" i="1"/>
  <c r="AS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7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W161" i="2"/>
  <c r="DV161" i="2"/>
  <c r="AN161" i="2"/>
  <c r="AM161" i="2"/>
  <c r="DQ161" i="2"/>
  <c r="DP161" i="2"/>
  <c r="DN161" i="2"/>
  <c r="DM161" i="2"/>
  <c r="DK161" i="2"/>
  <c r="DJ161" i="2"/>
  <c r="DH161" i="2"/>
  <c r="DG161" i="2"/>
  <c r="CV161" i="2"/>
  <c r="CU161" i="2"/>
  <c r="DB161" i="2"/>
  <c r="DA161" i="2"/>
  <c r="CS161" i="2"/>
  <c r="CR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B161" i="2"/>
  <c r="AA161" i="2"/>
  <c r="P161" i="2"/>
  <c r="O161" i="2"/>
  <c r="G161" i="2"/>
  <c r="F161" i="2"/>
  <c r="D161" i="2"/>
  <c r="C161" i="2"/>
  <c r="EU161" i="1" l="1"/>
  <c r="ET161" i="1"/>
  <c r="FD161" i="2"/>
  <c r="FC161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U148" i="2"/>
  <c r="ET148" i="2"/>
  <c r="EV147" i="2"/>
  <c r="CM148" i="2" l="1"/>
  <c r="CL148" i="2"/>
  <c r="CN146" i="2"/>
  <c r="CM135" i="2"/>
  <c r="CL135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AT148" i="1" l="1"/>
  <c r="AS148" i="1"/>
  <c r="AU146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A148" i="1" l="1"/>
  <c r="BZ148" i="1"/>
  <c r="CB142" i="1"/>
  <c r="CB140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S148" i="1"/>
  <c r="R148" i="1"/>
  <c r="T14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O138" i="2" l="1"/>
  <c r="CT138" i="2"/>
  <c r="BS138" i="2"/>
  <c r="AO137" i="2" l="1"/>
  <c r="CT137" i="2"/>
  <c r="BS137" i="2"/>
  <c r="CT136" i="2" l="1"/>
  <c r="BS136" i="2"/>
  <c r="AK148" i="2" l="1"/>
  <c r="AJ148" i="2"/>
  <c r="FA148" i="2"/>
  <c r="EZ148" i="2"/>
  <c r="FB144" i="2"/>
  <c r="EX148" i="2"/>
  <c r="EW148" i="2"/>
  <c r="EY145" i="2"/>
  <c r="EY143" i="2"/>
  <c r="ER148" i="2"/>
  <c r="EQ148" i="2"/>
  <c r="EO148" i="2"/>
  <c r="EN148" i="2"/>
  <c r="EL148" i="2"/>
  <c r="EK148" i="2"/>
  <c r="EM142" i="2"/>
  <c r="EI148" i="2"/>
  <c r="EH148" i="2"/>
  <c r="EC148" i="2"/>
  <c r="EB148" i="2"/>
  <c r="DZ148" i="2"/>
  <c r="DY148" i="2"/>
  <c r="DW148" i="2"/>
  <c r="DV148" i="2"/>
  <c r="AN148" i="2"/>
  <c r="AM148" i="2"/>
  <c r="AO146" i="2"/>
  <c r="AO145" i="2"/>
  <c r="AO143" i="2"/>
  <c r="AO142" i="2"/>
  <c r="AO141" i="2"/>
  <c r="AO140" i="2"/>
  <c r="AO139" i="2"/>
  <c r="DQ148" i="2"/>
  <c r="DP148" i="2"/>
  <c r="DN148" i="2"/>
  <c r="DM148" i="2"/>
  <c r="DK148" i="2"/>
  <c r="DJ148" i="2"/>
  <c r="DH148" i="2"/>
  <c r="DG148" i="2"/>
  <c r="CV148" i="2"/>
  <c r="CU148" i="2"/>
  <c r="CW147" i="2"/>
  <c r="CW145" i="2"/>
  <c r="CW143" i="2"/>
  <c r="CW142" i="2"/>
  <c r="DB148" i="2"/>
  <c r="DA148" i="2"/>
  <c r="CS148" i="2"/>
  <c r="CR148" i="2"/>
  <c r="CT146" i="2"/>
  <c r="CT145" i="2"/>
  <c r="CT144" i="2"/>
  <c r="CT143" i="2"/>
  <c r="CT139" i="2"/>
  <c r="CJ148" i="2"/>
  <c r="CI148" i="2"/>
  <c r="CG148" i="2"/>
  <c r="CF148" i="2"/>
  <c r="CD148" i="2"/>
  <c r="CC148" i="2"/>
  <c r="CA148" i="2"/>
  <c r="BZ148" i="2"/>
  <c r="CB146" i="2"/>
  <c r="CB140" i="2"/>
  <c r="BX148" i="2"/>
  <c r="BW148" i="2"/>
  <c r="BU148" i="2"/>
  <c r="BT148" i="2"/>
  <c r="BR148" i="2"/>
  <c r="BQ148" i="2"/>
  <c r="BS147" i="2"/>
  <c r="BS146" i="2"/>
  <c r="BS145" i="2"/>
  <c r="BS144" i="2"/>
  <c r="BS143" i="2"/>
  <c r="BS142" i="2"/>
  <c r="BS141" i="2"/>
  <c r="BS140" i="2"/>
  <c r="BS139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AL147" i="2"/>
  <c r="AL141" i="2"/>
  <c r="AL139" i="2"/>
  <c r="AH148" i="2"/>
  <c r="AG148" i="2"/>
  <c r="AB148" i="2"/>
  <c r="AA148" i="2"/>
  <c r="P148" i="2"/>
  <c r="O148" i="2"/>
  <c r="Q146" i="2"/>
  <c r="Q142" i="2"/>
  <c r="Q141" i="2"/>
  <c r="G148" i="2"/>
  <c r="F148" i="2"/>
  <c r="E140" i="2"/>
  <c r="D148" i="2"/>
  <c r="C148" i="2"/>
  <c r="ER148" i="1"/>
  <c r="EQ148" i="1"/>
  <c r="ES140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L148" i="1"/>
  <c r="EK148" i="1"/>
  <c r="EM141" i="1"/>
  <c r="EM140" i="1"/>
  <c r="EI148" i="1"/>
  <c r="EH148" i="1"/>
  <c r="EJ139" i="1"/>
  <c r="EF148" i="1"/>
  <c r="EE148" i="1"/>
  <c r="EG145" i="1"/>
  <c r="EG143" i="1"/>
  <c r="EG142" i="1"/>
  <c r="EG141" i="1"/>
  <c r="EG139" i="1"/>
  <c r="EG138" i="1"/>
  <c r="EG137" i="1"/>
  <c r="EG136" i="1"/>
  <c r="DQ148" i="1"/>
  <c r="DP148" i="1"/>
  <c r="DN148" i="1"/>
  <c r="DM148" i="1"/>
  <c r="DK148" i="1"/>
  <c r="DJ148" i="1"/>
  <c r="DL143" i="1"/>
  <c r="DL136" i="1"/>
  <c r="CP148" i="1"/>
  <c r="CO148" i="1"/>
  <c r="CM148" i="1"/>
  <c r="CL148" i="1"/>
  <c r="CG148" i="1"/>
  <c r="CF148" i="1"/>
  <c r="CH147" i="1"/>
  <c r="CH146" i="1"/>
  <c r="CH145" i="1"/>
  <c r="CH144" i="1"/>
  <c r="CH143" i="1"/>
  <c r="CH142" i="1"/>
  <c r="CH141" i="1"/>
  <c r="CH140" i="1"/>
  <c r="CH139" i="1"/>
  <c r="CH137" i="1"/>
  <c r="CD148" i="1"/>
  <c r="CC148" i="1"/>
  <c r="BU148" i="1"/>
  <c r="BT148" i="1"/>
  <c r="BV144" i="1"/>
  <c r="BR148" i="1"/>
  <c r="BQ148" i="1"/>
  <c r="BO148" i="1"/>
  <c r="BN148" i="1"/>
  <c r="BP141" i="1"/>
  <c r="BP140" i="1"/>
  <c r="BP139" i="1"/>
  <c r="BP138" i="1"/>
  <c r="BI148" i="1"/>
  <c r="BH148" i="1"/>
  <c r="BJ145" i="1"/>
  <c r="BJ140" i="1"/>
  <c r="BF148" i="1"/>
  <c r="BE148" i="1"/>
  <c r="AZ148" i="1"/>
  <c r="AY148" i="1"/>
  <c r="BA145" i="1"/>
  <c r="AW148" i="1"/>
  <c r="AV148" i="1"/>
  <c r="AX142" i="1"/>
  <c r="AX141" i="1"/>
  <c r="AX139" i="1"/>
  <c r="AK148" i="1"/>
  <c r="AJ148" i="1"/>
  <c r="AE148" i="1"/>
  <c r="AD148" i="1"/>
  <c r="AB148" i="1"/>
  <c r="AA148" i="1"/>
  <c r="AC145" i="1"/>
  <c r="AC143" i="1"/>
  <c r="AC142" i="1"/>
  <c r="AC141" i="1"/>
  <c r="AC140" i="1"/>
  <c r="AC138" i="1"/>
  <c r="AC136" i="1"/>
  <c r="Y148" i="1"/>
  <c r="X148" i="1"/>
  <c r="Z139" i="1"/>
  <c r="V148" i="1"/>
  <c r="U148" i="1"/>
  <c r="W138" i="1"/>
  <c r="P148" i="1"/>
  <c r="O148" i="1"/>
  <c r="Q137" i="1"/>
  <c r="M148" i="1"/>
  <c r="L148" i="1"/>
  <c r="N136" i="1"/>
  <c r="J148" i="1"/>
  <c r="I148" i="1"/>
  <c r="G148" i="1"/>
  <c r="F148" i="1"/>
  <c r="D148" i="1"/>
  <c r="C148" i="1"/>
  <c r="ET148" i="1" l="1"/>
  <c r="EU148" i="1"/>
  <c r="FC148" i="2"/>
  <c r="FD148" i="2"/>
  <c r="BS134" i="2"/>
  <c r="AL134" i="2"/>
  <c r="Q134" i="2"/>
  <c r="CW134" i="2"/>
  <c r="CT134" i="2"/>
  <c r="BM133" i="2" l="1"/>
  <c r="BS133" i="2"/>
  <c r="Q133" i="2"/>
  <c r="EM133" i="1" l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AO132" i="2" l="1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W132" i="2"/>
  <c r="BS132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C132" i="2"/>
  <c r="DF132" i="1" l="1"/>
  <c r="AC131" i="2" l="1"/>
  <c r="DC130" i="2"/>
  <c r="BA130" i="2"/>
  <c r="AC130" i="2"/>
  <c r="AF131" i="1" l="1"/>
  <c r="AE135" i="1"/>
  <c r="AD135" i="1"/>
  <c r="AE122" i="1"/>
  <c r="AD122" i="1"/>
  <c r="AE109" i="1"/>
  <c r="EU227" i="1" s="1"/>
  <c r="AD109" i="1"/>
  <c r="ET227" i="1" s="1"/>
  <c r="AE96" i="1"/>
  <c r="EU214" i="1" s="1"/>
  <c r="AD96" i="1"/>
  <c r="ET214" i="1" s="1"/>
  <c r="AE83" i="1"/>
  <c r="EU201" i="1" s="1"/>
  <c r="AD83" i="1"/>
  <c r="ET201" i="1" s="1"/>
  <c r="AE70" i="1"/>
  <c r="EU188" i="1" s="1"/>
  <c r="AD70" i="1"/>
  <c r="ET188" i="1" s="1"/>
  <c r="AE57" i="1"/>
  <c r="EU175" i="1" s="1"/>
  <c r="AD57" i="1"/>
  <c r="ET175" i="1" s="1"/>
  <c r="AE44" i="1"/>
  <c r="EU162" i="1" s="1"/>
  <c r="AD44" i="1"/>
  <c r="ET162" i="1" s="1"/>
  <c r="AE31" i="1"/>
  <c r="EU149" i="1" s="1"/>
  <c r="AD31" i="1"/>
  <c r="ET149" i="1" s="1"/>
  <c r="AE18" i="1"/>
  <c r="EU136" i="1" s="1"/>
  <c r="AD18" i="1"/>
  <c r="ET136" i="1" s="1"/>
  <c r="CT129" i="2" l="1"/>
  <c r="BU135" i="1" l="1"/>
  <c r="BT135" i="1"/>
  <c r="ER135" i="1"/>
  <c r="EQ135" i="1"/>
  <c r="EO135" i="1"/>
  <c r="EN135" i="1"/>
  <c r="EI135" i="1"/>
  <c r="EH135" i="1"/>
  <c r="EF135" i="1"/>
  <c r="EE135" i="1"/>
  <c r="DQ135" i="1"/>
  <c r="DP135" i="1"/>
  <c r="DN135" i="1"/>
  <c r="DM135" i="1"/>
  <c r="DK135" i="1"/>
  <c r="DJ135" i="1"/>
  <c r="CP135" i="1"/>
  <c r="CO135" i="1"/>
  <c r="CM135" i="1"/>
  <c r="CL135" i="1"/>
  <c r="CG135" i="1"/>
  <c r="CF135" i="1"/>
  <c r="CD135" i="1"/>
  <c r="CC135" i="1"/>
  <c r="BR135" i="1"/>
  <c r="BQ135" i="1"/>
  <c r="BO135" i="1"/>
  <c r="BN135" i="1"/>
  <c r="BI135" i="1"/>
  <c r="BH135" i="1"/>
  <c r="BF135" i="1"/>
  <c r="BE135" i="1"/>
  <c r="AZ135" i="1"/>
  <c r="AY135" i="1"/>
  <c r="AW135" i="1"/>
  <c r="AV135" i="1"/>
  <c r="AK135" i="1"/>
  <c r="AJ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C129" i="1" l="1"/>
  <c r="CH129" i="1"/>
  <c r="EG129" i="1"/>
  <c r="AR26" i="2" l="1"/>
  <c r="CV135" i="2" l="1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G135" i="2"/>
  <c r="CF135" i="2"/>
  <c r="CH127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Z122" i="2"/>
  <c r="AY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C122" i="2"/>
  <c r="EB122" i="2"/>
  <c r="DZ122" i="2"/>
  <c r="DY122" i="2"/>
  <c r="DW122" i="2"/>
  <c r="DV122" i="2"/>
  <c r="DQ122" i="2"/>
  <c r="DP122" i="2"/>
  <c r="DN122" i="2"/>
  <c r="DM122" i="2"/>
  <c r="DK122" i="2"/>
  <c r="DJ122" i="2"/>
  <c r="DH122" i="2"/>
  <c r="DG122" i="2"/>
  <c r="DB122" i="2"/>
  <c r="DA122" i="2"/>
  <c r="CS122" i="2"/>
  <c r="CR122" i="2"/>
  <c r="CJ122" i="2"/>
  <c r="CI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K122" i="2"/>
  <c r="AJ122" i="2"/>
  <c r="AH122" i="2"/>
  <c r="AG122" i="2"/>
  <c r="AB122" i="2"/>
  <c r="AA122" i="2"/>
  <c r="G122" i="2"/>
  <c r="F122" i="2"/>
  <c r="D122" i="2"/>
  <c r="C122" i="2"/>
  <c r="FA135" i="2"/>
  <c r="EZ135" i="2"/>
  <c r="EX135" i="2"/>
  <c r="EW135" i="2"/>
  <c r="ER135" i="2"/>
  <c r="EQ135" i="2"/>
  <c r="EO135" i="2"/>
  <c r="EN135" i="2"/>
  <c r="EL135" i="2"/>
  <c r="EK135" i="2"/>
  <c r="EI135" i="2"/>
  <c r="EH135" i="2"/>
  <c r="EC135" i="2"/>
  <c r="EB135" i="2"/>
  <c r="DZ135" i="2"/>
  <c r="DY135" i="2"/>
  <c r="DW135" i="2"/>
  <c r="DV135" i="2"/>
  <c r="DQ135" i="2"/>
  <c r="DP135" i="2"/>
  <c r="DN135" i="2"/>
  <c r="DM135" i="2"/>
  <c r="DK135" i="2"/>
  <c r="DJ135" i="2"/>
  <c r="DH135" i="2"/>
  <c r="DG135" i="2"/>
  <c r="DB135" i="2"/>
  <c r="DA135" i="2"/>
  <c r="CS135" i="2"/>
  <c r="CR135" i="2"/>
  <c r="CJ135" i="2"/>
  <c r="CI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AK135" i="2"/>
  <c r="AJ135" i="2"/>
  <c r="AH135" i="2"/>
  <c r="AG135" i="2"/>
  <c r="AB135" i="2"/>
  <c r="AA135" i="2"/>
  <c r="G135" i="2"/>
  <c r="F135" i="2"/>
  <c r="D135" i="2"/>
  <c r="C135" i="2"/>
  <c r="DX128" i="2"/>
  <c r="CT128" i="2"/>
  <c r="CT126" i="2"/>
  <c r="EM125" i="2"/>
  <c r="CT125" i="2"/>
  <c r="FD122" i="2" l="1"/>
  <c r="FC135" i="2"/>
  <c r="FC122" i="2"/>
  <c r="FD135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J134" i="1" l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R130" i="1" l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H119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Q12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135" i="1"/>
  <c r="EU135" i="1" s="1"/>
  <c r="C135" i="1"/>
  <c r="ET135" i="1" s="1"/>
  <c r="EP134" i="1"/>
  <c r="EG134" i="1"/>
  <c r="CH134" i="1"/>
  <c r="CE134" i="1"/>
  <c r="BA134" i="1"/>
  <c r="AX134" i="1"/>
  <c r="AC134" i="1"/>
  <c r="EP133" i="1"/>
  <c r="EG133" i="1"/>
  <c r="EG132" i="1"/>
  <c r="CH132" i="1"/>
  <c r="EJ131" i="1"/>
  <c r="BP131" i="1"/>
  <c r="AC131" i="1"/>
  <c r="EG130" i="1"/>
  <c r="CH130" i="1"/>
  <c r="AX130" i="1"/>
  <c r="AC130" i="1"/>
  <c r="EG128" i="1"/>
  <c r="CH128" i="1"/>
  <c r="AC128" i="1"/>
  <c r="EJ127" i="1"/>
  <c r="E127" i="1"/>
  <c r="EG126" i="1"/>
  <c r="CH126" i="1"/>
  <c r="BP126" i="1"/>
  <c r="AC126" i="1"/>
  <c r="EG125" i="1"/>
  <c r="AC125" i="1"/>
  <c r="E125" i="1"/>
  <c r="EG124" i="1"/>
  <c r="CH124" i="1"/>
  <c r="EG123" i="1"/>
  <c r="FB120" i="2" l="1"/>
  <c r="FB117" i="2"/>
  <c r="FB115" i="2"/>
  <c r="FA109" i="2"/>
  <c r="EZ109" i="2"/>
  <c r="EX109" i="2"/>
  <c r="EW109" i="2"/>
  <c r="EY108" i="2"/>
  <c r="EY107" i="2"/>
  <c r="EY106" i="2"/>
  <c r="EY105" i="2"/>
  <c r="FB101" i="2"/>
  <c r="FB100" i="2"/>
  <c r="FB99" i="2"/>
  <c r="FB98" i="2"/>
  <c r="FA96" i="2"/>
  <c r="EZ96" i="2"/>
  <c r="EX96" i="2"/>
  <c r="EW96" i="2"/>
  <c r="EY94" i="2"/>
  <c r="FA83" i="2"/>
  <c r="EZ83" i="2"/>
  <c r="EX83" i="2"/>
  <c r="EW83" i="2"/>
  <c r="EY81" i="2"/>
  <c r="FB74" i="2"/>
  <c r="FB73" i="2"/>
  <c r="FB72" i="2"/>
  <c r="EY72" i="2"/>
  <c r="FB71" i="2"/>
  <c r="FA70" i="2"/>
  <c r="EZ70" i="2"/>
  <c r="EX70" i="2"/>
  <c r="EW70" i="2"/>
  <c r="FB69" i="2"/>
  <c r="EY69" i="2"/>
  <c r="FB68" i="2"/>
  <c r="FB67" i="2"/>
  <c r="FB66" i="2"/>
  <c r="EY66" i="2"/>
  <c r="FB65" i="2"/>
  <c r="EY63" i="2"/>
  <c r="FB62" i="2"/>
  <c r="FB61" i="2"/>
  <c r="EY61" i="2"/>
  <c r="EY60" i="2"/>
  <c r="FA57" i="2"/>
  <c r="EZ57" i="2"/>
  <c r="EX57" i="2"/>
  <c r="EW57" i="2"/>
  <c r="FB56" i="2"/>
  <c r="EY56" i="2"/>
  <c r="EY54" i="2"/>
  <c r="EY52" i="2"/>
  <c r="FB51" i="2"/>
  <c r="EY51" i="2"/>
  <c r="FB50" i="2"/>
  <c r="FB49" i="2"/>
  <c r="EY49" i="2"/>
  <c r="FB47" i="2"/>
  <c r="FB46" i="2"/>
  <c r="FA44" i="2"/>
  <c r="EZ44" i="2"/>
  <c r="EX44" i="2"/>
  <c r="EW44" i="2"/>
  <c r="FB42" i="2"/>
  <c r="EY41" i="2"/>
  <c r="FB38" i="2"/>
  <c r="FB36" i="2"/>
  <c r="FB34" i="2"/>
  <c r="FA31" i="2"/>
  <c r="EZ31" i="2"/>
  <c r="EX31" i="2"/>
  <c r="EW31" i="2"/>
  <c r="FB29" i="2"/>
  <c r="FB27" i="2"/>
  <c r="FB26" i="2"/>
  <c r="FB25" i="2"/>
  <c r="FB24" i="2"/>
  <c r="FB23" i="2"/>
  <c r="FB22" i="2"/>
  <c r="FB21" i="2"/>
  <c r="FB20" i="2"/>
  <c r="EY20" i="2"/>
  <c r="EY19" i="2"/>
  <c r="FA18" i="2"/>
  <c r="EZ18" i="2"/>
  <c r="EX18" i="2"/>
  <c r="EW18" i="2"/>
  <c r="EY17" i="2"/>
  <c r="FB16" i="2"/>
  <c r="EY15" i="2"/>
  <c r="EY11" i="2"/>
  <c r="FB7" i="2"/>
  <c r="FB6" i="2"/>
  <c r="EY6" i="2"/>
  <c r="ER109" i="2"/>
  <c r="EQ109" i="2"/>
  <c r="EO109" i="2"/>
  <c r="EN109" i="2"/>
  <c r="EI109" i="2"/>
  <c r="EH109" i="2"/>
  <c r="EC109" i="2"/>
  <c r="EB109" i="2"/>
  <c r="DZ109" i="2"/>
  <c r="DY109" i="2"/>
  <c r="DW109" i="2"/>
  <c r="DV109" i="2"/>
  <c r="DX104" i="2"/>
  <c r="ER96" i="2"/>
  <c r="EQ96" i="2"/>
  <c r="EO96" i="2"/>
  <c r="EN96" i="2"/>
  <c r="EI96" i="2"/>
  <c r="EH96" i="2"/>
  <c r="EC96" i="2"/>
  <c r="EB96" i="2"/>
  <c r="DZ96" i="2"/>
  <c r="DY96" i="2"/>
  <c r="DW96" i="2"/>
  <c r="DV96" i="2"/>
  <c r="EA93" i="2"/>
  <c r="DX89" i="2"/>
  <c r="ER83" i="2"/>
  <c r="EQ83" i="2"/>
  <c r="EO83" i="2"/>
  <c r="EN83" i="2"/>
  <c r="EI83" i="2"/>
  <c r="EH83" i="2"/>
  <c r="EC83" i="2"/>
  <c r="EB83" i="2"/>
  <c r="DZ83" i="2"/>
  <c r="DY83" i="2"/>
  <c r="DW83" i="2"/>
  <c r="DV83" i="2"/>
  <c r="EJ78" i="2"/>
  <c r="EJ77" i="2"/>
  <c r="ED77" i="2"/>
  <c r="ED76" i="2"/>
  <c r="DX76" i="2"/>
  <c r="EJ75" i="2"/>
  <c r="ED75" i="2"/>
  <c r="ER70" i="2"/>
  <c r="EQ70" i="2"/>
  <c r="EO70" i="2"/>
  <c r="EN70" i="2"/>
  <c r="EI70" i="2"/>
  <c r="EH70" i="2"/>
  <c r="EC70" i="2"/>
  <c r="EB70" i="2"/>
  <c r="DZ70" i="2"/>
  <c r="DY70" i="2"/>
  <c r="DW70" i="2"/>
  <c r="DV70" i="2"/>
  <c r="DX63" i="2"/>
  <c r="DX61" i="2"/>
  <c r="ER57" i="2"/>
  <c r="EQ57" i="2"/>
  <c r="EO57" i="2"/>
  <c r="EN57" i="2"/>
  <c r="EI57" i="2"/>
  <c r="EH57" i="2"/>
  <c r="EC57" i="2"/>
  <c r="EB57" i="2"/>
  <c r="DZ57" i="2"/>
  <c r="DY57" i="2"/>
  <c r="DW57" i="2"/>
  <c r="DV57" i="2"/>
  <c r="ER44" i="2"/>
  <c r="EQ44" i="2"/>
  <c r="EO44" i="2"/>
  <c r="EN44" i="2"/>
  <c r="EI44" i="2"/>
  <c r="EH44" i="2"/>
  <c r="EC44" i="2"/>
  <c r="EB44" i="2"/>
  <c r="DZ44" i="2"/>
  <c r="DY44" i="2"/>
  <c r="DW44" i="2"/>
  <c r="DV44" i="2"/>
  <c r="ES42" i="2"/>
  <c r="ER31" i="2"/>
  <c r="EQ31" i="2"/>
  <c r="EO31" i="2"/>
  <c r="EN31" i="2"/>
  <c r="EI31" i="2"/>
  <c r="EH31" i="2"/>
  <c r="EC31" i="2"/>
  <c r="EB31" i="2"/>
  <c r="DZ31" i="2"/>
  <c r="DY31" i="2"/>
  <c r="DW31" i="2"/>
  <c r="DV31" i="2"/>
  <c r="DX25" i="2"/>
  <c r="DX24" i="2"/>
  <c r="EP20" i="2"/>
  <c r="ER18" i="2"/>
  <c r="EQ18" i="2"/>
  <c r="EO18" i="2"/>
  <c r="EN18" i="2"/>
  <c r="EI18" i="2"/>
  <c r="EH18" i="2"/>
  <c r="EC18" i="2"/>
  <c r="EB18" i="2"/>
  <c r="DZ18" i="2"/>
  <c r="DY18" i="2"/>
  <c r="DW18" i="2"/>
  <c r="DV18" i="2"/>
  <c r="DX16" i="2"/>
  <c r="DX15" i="2"/>
  <c r="DX13" i="2"/>
  <c r="CT67" i="2"/>
  <c r="ER122" i="1"/>
  <c r="EQ122" i="1"/>
  <c r="EO122" i="1"/>
  <c r="EN122" i="1"/>
  <c r="EI122" i="1"/>
  <c r="EH122" i="1"/>
  <c r="ER109" i="1"/>
  <c r="EQ109" i="1"/>
  <c r="EO109" i="1"/>
  <c r="EN109" i="1"/>
  <c r="EI109" i="1"/>
  <c r="EH109" i="1"/>
  <c r="EJ105" i="1"/>
  <c r="EJ104" i="1"/>
  <c r="ER96" i="1"/>
  <c r="EQ96" i="1"/>
  <c r="EO96" i="1"/>
  <c r="EN96" i="1"/>
  <c r="EI96" i="1"/>
  <c r="EH96" i="1"/>
  <c r="EJ93" i="1"/>
  <c r="EP88" i="1"/>
  <c r="EP87" i="1"/>
  <c r="EP86" i="1"/>
  <c r="EP85" i="1"/>
  <c r="EP84" i="1"/>
  <c r="ER83" i="1"/>
  <c r="EQ83" i="1"/>
  <c r="EO83" i="1"/>
  <c r="EN83" i="1"/>
  <c r="EI83" i="1"/>
  <c r="EH83" i="1"/>
  <c r="EP81" i="1"/>
  <c r="ES77" i="1"/>
  <c r="EP77" i="1"/>
  <c r="ES76" i="1"/>
  <c r="EP76" i="1"/>
  <c r="ER70" i="1"/>
  <c r="EQ70" i="1"/>
  <c r="EO70" i="1"/>
  <c r="EN70" i="1"/>
  <c r="EI70" i="1"/>
  <c r="EH70" i="1"/>
  <c r="EJ69" i="1"/>
  <c r="ES65" i="1"/>
  <c r="ES64" i="1"/>
  <c r="ES63" i="1"/>
  <c r="ES62" i="1"/>
  <c r="ES61" i="1"/>
  <c r="ES60" i="1"/>
  <c r="ES59" i="1"/>
  <c r="ER57" i="1"/>
  <c r="EQ57" i="1"/>
  <c r="EO57" i="1"/>
  <c r="EN57" i="1"/>
  <c r="EI57" i="1"/>
  <c r="EH57" i="1"/>
  <c r="EJ56" i="1"/>
  <c r="EP55" i="1"/>
  <c r="EP54" i="1"/>
  <c r="EP52" i="1"/>
  <c r="EP51" i="1"/>
  <c r="EP50" i="1"/>
  <c r="EP49" i="1"/>
  <c r="ER44" i="1"/>
  <c r="EQ44" i="1"/>
  <c r="EO44" i="1"/>
  <c r="EN44" i="1"/>
  <c r="EI44" i="1"/>
  <c r="EH44" i="1"/>
  <c r="ER31" i="1"/>
  <c r="EQ31" i="1"/>
  <c r="EO31" i="1"/>
  <c r="EN31" i="1"/>
  <c r="EI31" i="1"/>
  <c r="EH31" i="1"/>
  <c r="ER18" i="1"/>
  <c r="EQ18" i="1"/>
  <c r="EO18" i="1"/>
  <c r="EN18" i="1"/>
  <c r="EI18" i="1"/>
  <c r="EH18" i="1"/>
  <c r="BP54" i="1"/>
  <c r="BP55" i="1"/>
  <c r="BP56" i="1"/>
  <c r="K68" i="1"/>
  <c r="CT121" i="2"/>
  <c r="CT120" i="2"/>
  <c r="CT119" i="2"/>
  <c r="CT117" i="2"/>
  <c r="CE117" i="2"/>
  <c r="BG117" i="2"/>
  <c r="AL117" i="2"/>
  <c r="CT115" i="2"/>
  <c r="DC114" i="2"/>
  <c r="CT114" i="2"/>
  <c r="AC114" i="2"/>
  <c r="CT113" i="2"/>
  <c r="AC113" i="2"/>
  <c r="CT112" i="2"/>
  <c r="CE112" i="2"/>
  <c r="AC112" i="2"/>
  <c r="CT111" i="2"/>
  <c r="CT110" i="2"/>
  <c r="DQ109" i="2"/>
  <c r="DP109" i="2"/>
  <c r="DN109" i="2"/>
  <c r="DM109" i="2"/>
  <c r="DH109" i="2"/>
  <c r="DG109" i="2"/>
  <c r="DB109" i="2"/>
  <c r="DA109" i="2"/>
  <c r="CS109" i="2"/>
  <c r="CR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F109" i="2"/>
  <c r="BE109" i="2"/>
  <c r="BC109" i="2"/>
  <c r="BB109" i="2"/>
  <c r="AZ109" i="2"/>
  <c r="AY109" i="2"/>
  <c r="AQ109" i="2"/>
  <c r="AP109" i="2"/>
  <c r="AK109" i="2"/>
  <c r="AJ109" i="2"/>
  <c r="AH109" i="2"/>
  <c r="AG109" i="2"/>
  <c r="AB109" i="2"/>
  <c r="AA109" i="2"/>
  <c r="D109" i="2"/>
  <c r="C109" i="2"/>
  <c r="CT108" i="2"/>
  <c r="DO107" i="2"/>
  <c r="CT107" i="2"/>
  <c r="AL107" i="2"/>
  <c r="CT106" i="2"/>
  <c r="CT105" i="2"/>
  <c r="BY105" i="2"/>
  <c r="AL105" i="2"/>
  <c r="E105" i="2"/>
  <c r="CT104" i="2"/>
  <c r="CE104" i="2"/>
  <c r="CB104" i="2"/>
  <c r="CT103" i="2"/>
  <c r="CT102" i="2"/>
  <c r="CE102" i="2"/>
  <c r="DC101" i="2"/>
  <c r="CT101" i="2"/>
  <c r="DQ96" i="2"/>
  <c r="DP96" i="2"/>
  <c r="DN96" i="2"/>
  <c r="DM96" i="2"/>
  <c r="DH96" i="2"/>
  <c r="DG96" i="2"/>
  <c r="DB96" i="2"/>
  <c r="DA96" i="2"/>
  <c r="CS96" i="2"/>
  <c r="CR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F96" i="2"/>
  <c r="BE96" i="2"/>
  <c r="BC96" i="2"/>
  <c r="BB96" i="2"/>
  <c r="AZ96" i="2"/>
  <c r="AY96" i="2"/>
  <c r="AQ96" i="2"/>
  <c r="AP96" i="2"/>
  <c r="AK96" i="2"/>
  <c r="AJ96" i="2"/>
  <c r="AH96" i="2"/>
  <c r="AG96" i="2"/>
  <c r="AB96" i="2"/>
  <c r="AA96" i="2"/>
  <c r="D96" i="2"/>
  <c r="C96" i="2"/>
  <c r="CT95" i="2"/>
  <c r="CT94" i="2"/>
  <c r="DR93" i="2"/>
  <c r="CT93" i="2"/>
  <c r="AL93" i="2"/>
  <c r="CE91" i="2"/>
  <c r="AC91" i="2"/>
  <c r="DR90" i="2"/>
  <c r="DO90" i="2"/>
  <c r="BG90" i="2"/>
  <c r="CE89" i="2"/>
  <c r="BG89" i="2"/>
  <c r="CE88" i="2"/>
  <c r="AC88" i="2"/>
  <c r="BA87" i="2"/>
  <c r="AC87" i="2"/>
  <c r="AC84" i="2"/>
  <c r="DQ83" i="2"/>
  <c r="DP83" i="2"/>
  <c r="DN83" i="2"/>
  <c r="DM83" i="2"/>
  <c r="DH83" i="2"/>
  <c r="DG83" i="2"/>
  <c r="DB83" i="2"/>
  <c r="DA83" i="2"/>
  <c r="CS83" i="2"/>
  <c r="CR83" i="2"/>
  <c r="CD83" i="2"/>
  <c r="CC83" i="2"/>
  <c r="CA83" i="2"/>
  <c r="BZ83" i="2"/>
  <c r="BX83" i="2"/>
  <c r="BW83" i="2"/>
  <c r="BU83" i="2"/>
  <c r="BT83" i="2"/>
  <c r="BL83" i="2"/>
  <c r="BK83" i="2"/>
  <c r="BI83" i="2"/>
  <c r="BH83" i="2"/>
  <c r="BF83" i="2"/>
  <c r="BE83" i="2"/>
  <c r="BC83" i="2"/>
  <c r="BB83" i="2"/>
  <c r="AZ83" i="2"/>
  <c r="AY83" i="2"/>
  <c r="AQ83" i="2"/>
  <c r="AP83" i="2"/>
  <c r="AK83" i="2"/>
  <c r="AJ83" i="2"/>
  <c r="AH83" i="2"/>
  <c r="AG83" i="2"/>
  <c r="AB83" i="2"/>
  <c r="AA83" i="2"/>
  <c r="D83" i="2"/>
  <c r="C83" i="2"/>
  <c r="CT82" i="2"/>
  <c r="AC82" i="2"/>
  <c r="DR81" i="2"/>
  <c r="BG81" i="2"/>
  <c r="CT80" i="2"/>
  <c r="BG80" i="2"/>
  <c r="BG79" i="2"/>
  <c r="BG78" i="2"/>
  <c r="BG77" i="2"/>
  <c r="CE76" i="2"/>
  <c r="DI75" i="2"/>
  <c r="BG75" i="2"/>
  <c r="AL75" i="2"/>
  <c r="BG74" i="2"/>
  <c r="CB73" i="2"/>
  <c r="DR72" i="2"/>
  <c r="CB72" i="2"/>
  <c r="CB71" i="2"/>
  <c r="DQ70" i="2"/>
  <c r="DP70" i="2"/>
  <c r="DN70" i="2"/>
  <c r="DM70" i="2"/>
  <c r="DH70" i="2"/>
  <c r="DG70" i="2"/>
  <c r="DB70" i="2"/>
  <c r="DA70" i="2"/>
  <c r="CS70" i="2"/>
  <c r="CR70" i="2"/>
  <c r="CD70" i="2"/>
  <c r="CC70" i="2"/>
  <c r="CA70" i="2"/>
  <c r="BZ70" i="2"/>
  <c r="BX70" i="2"/>
  <c r="BW70" i="2"/>
  <c r="BU70" i="2"/>
  <c r="BT70" i="2"/>
  <c r="BL70" i="2"/>
  <c r="BK70" i="2"/>
  <c r="BI70" i="2"/>
  <c r="BH70" i="2"/>
  <c r="BF70" i="2"/>
  <c r="BE70" i="2"/>
  <c r="BC70" i="2"/>
  <c r="BB70" i="2"/>
  <c r="AZ70" i="2"/>
  <c r="AY70" i="2"/>
  <c r="AQ70" i="2"/>
  <c r="AP70" i="2"/>
  <c r="AK70" i="2"/>
  <c r="AJ70" i="2"/>
  <c r="AH70" i="2"/>
  <c r="AG70" i="2"/>
  <c r="AB70" i="2"/>
  <c r="AA70" i="2"/>
  <c r="D70" i="2"/>
  <c r="C70" i="2"/>
  <c r="CB69" i="2"/>
  <c r="DR68" i="2"/>
  <c r="CB68" i="2"/>
  <c r="E68" i="2"/>
  <c r="DR67" i="2"/>
  <c r="CB67" i="2"/>
  <c r="CB66" i="2"/>
  <c r="CB65" i="2"/>
  <c r="BV64" i="2"/>
  <c r="CT63" i="2"/>
  <c r="DC62" i="2"/>
  <c r="CE61" i="2"/>
  <c r="CB60" i="2"/>
  <c r="DQ57" i="2"/>
  <c r="DP57" i="2"/>
  <c r="DN57" i="2"/>
  <c r="DM57" i="2"/>
  <c r="DH57" i="2"/>
  <c r="DG57" i="2"/>
  <c r="DB57" i="2"/>
  <c r="DA57" i="2"/>
  <c r="CS57" i="2"/>
  <c r="CR57" i="2"/>
  <c r="CD57" i="2"/>
  <c r="CC57" i="2"/>
  <c r="CA57" i="2"/>
  <c r="BZ57" i="2"/>
  <c r="BX57" i="2"/>
  <c r="BW57" i="2"/>
  <c r="BU57" i="2"/>
  <c r="BT57" i="2"/>
  <c r="BL57" i="2"/>
  <c r="BK57" i="2"/>
  <c r="BI57" i="2"/>
  <c r="BH57" i="2"/>
  <c r="BF57" i="2"/>
  <c r="BE57" i="2"/>
  <c r="BC57" i="2"/>
  <c r="BB57" i="2"/>
  <c r="AZ57" i="2"/>
  <c r="AY57" i="2"/>
  <c r="AQ57" i="2"/>
  <c r="AP57" i="2"/>
  <c r="AK57" i="2"/>
  <c r="AJ57" i="2"/>
  <c r="AH57" i="2"/>
  <c r="AG57" i="2"/>
  <c r="AB57" i="2"/>
  <c r="AA57" i="2"/>
  <c r="D57" i="2"/>
  <c r="C57" i="2"/>
  <c r="CT55" i="2"/>
  <c r="BM52" i="2"/>
  <c r="BM49" i="2"/>
  <c r="AL49" i="2"/>
  <c r="DQ44" i="2"/>
  <c r="DP44" i="2"/>
  <c r="DN44" i="2"/>
  <c r="DM44" i="2"/>
  <c r="DH44" i="2"/>
  <c r="DG44" i="2"/>
  <c r="DB44" i="2"/>
  <c r="DA44" i="2"/>
  <c r="CS44" i="2"/>
  <c r="CR44" i="2"/>
  <c r="CD44" i="2"/>
  <c r="CC44" i="2"/>
  <c r="CA44" i="2"/>
  <c r="BZ44" i="2"/>
  <c r="BX44" i="2"/>
  <c r="BW44" i="2"/>
  <c r="BU44" i="2"/>
  <c r="BT44" i="2"/>
  <c r="BL44" i="2"/>
  <c r="BK44" i="2"/>
  <c r="BI44" i="2"/>
  <c r="BH44" i="2"/>
  <c r="BF44" i="2"/>
  <c r="BE44" i="2"/>
  <c r="BC44" i="2"/>
  <c r="BB44" i="2"/>
  <c r="AZ44" i="2"/>
  <c r="AY44" i="2"/>
  <c r="AQ44" i="2"/>
  <c r="AP44" i="2"/>
  <c r="AK44" i="2"/>
  <c r="AJ44" i="2"/>
  <c r="AH44" i="2"/>
  <c r="AG44" i="2"/>
  <c r="AB44" i="2"/>
  <c r="AA44" i="2"/>
  <c r="D44" i="2"/>
  <c r="C44" i="2"/>
  <c r="CT41" i="2"/>
  <c r="BY41" i="2"/>
  <c r="CE40" i="2"/>
  <c r="BY39" i="2"/>
  <c r="BM39" i="2"/>
  <c r="CT36" i="2"/>
  <c r="E34" i="2"/>
  <c r="CT33" i="2"/>
  <c r="CT32" i="2"/>
  <c r="DQ31" i="2"/>
  <c r="DP31" i="2"/>
  <c r="DN31" i="2"/>
  <c r="DM31" i="2"/>
  <c r="DH31" i="2"/>
  <c r="DG31" i="2"/>
  <c r="DB31" i="2"/>
  <c r="DA31" i="2"/>
  <c r="CS31" i="2"/>
  <c r="CR31" i="2"/>
  <c r="CD31" i="2"/>
  <c r="CC31" i="2"/>
  <c r="CA31" i="2"/>
  <c r="BZ31" i="2"/>
  <c r="BX31" i="2"/>
  <c r="BW31" i="2"/>
  <c r="BU31" i="2"/>
  <c r="BT31" i="2"/>
  <c r="BL31" i="2"/>
  <c r="BK31" i="2"/>
  <c r="BI31" i="2"/>
  <c r="BH31" i="2"/>
  <c r="BF31" i="2"/>
  <c r="BE31" i="2"/>
  <c r="BC31" i="2"/>
  <c r="BB31" i="2"/>
  <c r="AZ31" i="2"/>
  <c r="AY31" i="2"/>
  <c r="AQ31" i="2"/>
  <c r="AP31" i="2"/>
  <c r="AK31" i="2"/>
  <c r="AJ31" i="2"/>
  <c r="AH31" i="2"/>
  <c r="AG31" i="2"/>
  <c r="AB31" i="2"/>
  <c r="AA31" i="2"/>
  <c r="D31" i="2"/>
  <c r="C31" i="2"/>
  <c r="CT29" i="2"/>
  <c r="E28" i="2"/>
  <c r="DC27" i="2"/>
  <c r="DC25" i="2"/>
  <c r="BY25" i="2"/>
  <c r="CT24" i="2"/>
  <c r="BG22" i="2"/>
  <c r="DC20" i="2"/>
  <c r="E20" i="2"/>
  <c r="CT19" i="2"/>
  <c r="DQ18" i="2"/>
  <c r="DP18" i="2"/>
  <c r="DN18" i="2"/>
  <c r="DM18" i="2"/>
  <c r="DH18" i="2"/>
  <c r="DG18" i="2"/>
  <c r="DB18" i="2"/>
  <c r="DA18" i="2"/>
  <c r="CS18" i="2"/>
  <c r="CR18" i="2"/>
  <c r="CD18" i="2"/>
  <c r="CC18" i="2"/>
  <c r="CA18" i="2"/>
  <c r="BZ18" i="2"/>
  <c r="BX18" i="2"/>
  <c r="BW18" i="2"/>
  <c r="BU18" i="2"/>
  <c r="BT18" i="2"/>
  <c r="BL18" i="2"/>
  <c r="BK18" i="2"/>
  <c r="BI18" i="2"/>
  <c r="BH18" i="2"/>
  <c r="BF18" i="2"/>
  <c r="BE18" i="2"/>
  <c r="BC18" i="2"/>
  <c r="BB18" i="2"/>
  <c r="AZ18" i="2"/>
  <c r="AY18" i="2"/>
  <c r="AQ18" i="2"/>
  <c r="AP18" i="2"/>
  <c r="AK18" i="2"/>
  <c r="AJ18" i="2"/>
  <c r="AH18" i="2"/>
  <c r="AG18" i="2"/>
  <c r="AB18" i="2"/>
  <c r="AA18" i="2"/>
  <c r="D18" i="2"/>
  <c r="C18" i="2"/>
  <c r="CT17" i="2"/>
  <c r="CT15" i="2"/>
  <c r="CB15" i="2"/>
  <c r="AL15" i="2"/>
  <c r="AI15" i="2"/>
  <c r="DI14" i="2"/>
  <c r="E14" i="2"/>
  <c r="CB13" i="2"/>
  <c r="BD11" i="2"/>
  <c r="CB10" i="2"/>
  <c r="DC9" i="2"/>
  <c r="BJ9" i="2"/>
  <c r="E9" i="2"/>
  <c r="CT8" i="2"/>
  <c r="CE6" i="2"/>
  <c r="EF122" i="1"/>
  <c r="EE122" i="1"/>
  <c r="DN122" i="1"/>
  <c r="DM122" i="1"/>
  <c r="DK122" i="1"/>
  <c r="DJ122" i="1"/>
  <c r="CP122" i="1"/>
  <c r="CO122" i="1"/>
  <c r="CM122" i="1"/>
  <c r="CL122" i="1"/>
  <c r="CG122" i="1"/>
  <c r="CF122" i="1"/>
  <c r="CD122" i="1"/>
  <c r="CC122" i="1"/>
  <c r="BU122" i="1"/>
  <c r="BT122" i="1"/>
  <c r="BO122" i="1"/>
  <c r="BN122" i="1"/>
  <c r="BF122" i="1"/>
  <c r="BE122" i="1"/>
  <c r="AZ122" i="1"/>
  <c r="AY122" i="1"/>
  <c r="AW122" i="1"/>
  <c r="AV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EG121" i="1"/>
  <c r="CH121" i="1"/>
  <c r="AC121" i="1"/>
  <c r="EG120" i="1"/>
  <c r="AC120" i="1"/>
  <c r="EG119" i="1"/>
  <c r="AC119" i="1"/>
  <c r="K119" i="1"/>
  <c r="E119" i="1"/>
  <c r="CH117" i="1"/>
  <c r="BA117" i="1"/>
  <c r="AC117" i="1"/>
  <c r="AC112" i="1"/>
  <c r="EF109" i="1"/>
  <c r="EE109" i="1"/>
  <c r="DN109" i="1"/>
  <c r="DM109" i="1"/>
  <c r="DK109" i="1"/>
  <c r="DJ109" i="1"/>
  <c r="CP109" i="1"/>
  <c r="CO109" i="1"/>
  <c r="CM109" i="1"/>
  <c r="CL109" i="1"/>
  <c r="CG109" i="1"/>
  <c r="CF109" i="1"/>
  <c r="CD109" i="1"/>
  <c r="CC109" i="1"/>
  <c r="BU109" i="1"/>
  <c r="BT109" i="1"/>
  <c r="BO109" i="1"/>
  <c r="BN109" i="1"/>
  <c r="BF109" i="1"/>
  <c r="BE109" i="1"/>
  <c r="AZ109" i="1"/>
  <c r="AY109" i="1"/>
  <c r="AW109" i="1"/>
  <c r="AV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CH108" i="1"/>
  <c r="CH107" i="1"/>
  <c r="BA107" i="1"/>
  <c r="AC106" i="1"/>
  <c r="E106" i="1"/>
  <c r="CH105" i="1"/>
  <c r="AC104" i="1"/>
  <c r="W104" i="1"/>
  <c r="K104" i="1"/>
  <c r="CN103" i="1"/>
  <c r="CH103" i="1"/>
  <c r="AC103" i="1"/>
  <c r="BP102" i="1"/>
  <c r="AC102" i="1"/>
  <c r="Z102" i="1"/>
  <c r="BV101" i="1"/>
  <c r="BP101" i="1"/>
  <c r="CH100" i="1"/>
  <c r="W99" i="1"/>
  <c r="Z98" i="1"/>
  <c r="EF96" i="1"/>
  <c r="EE96" i="1"/>
  <c r="DN96" i="1"/>
  <c r="DM96" i="1"/>
  <c r="DK96" i="1"/>
  <c r="DJ96" i="1"/>
  <c r="CP96" i="1"/>
  <c r="CO96" i="1"/>
  <c r="CM96" i="1"/>
  <c r="CL96" i="1"/>
  <c r="CG96" i="1"/>
  <c r="CF96" i="1"/>
  <c r="CD96" i="1"/>
  <c r="CC96" i="1"/>
  <c r="BU96" i="1"/>
  <c r="BT96" i="1"/>
  <c r="BO96" i="1"/>
  <c r="BN96" i="1"/>
  <c r="BF96" i="1"/>
  <c r="BE96" i="1"/>
  <c r="AZ96" i="1"/>
  <c r="AY96" i="1"/>
  <c r="AW96" i="1"/>
  <c r="AV96" i="1"/>
  <c r="AB96" i="1"/>
  <c r="AA96" i="1"/>
  <c r="Y96" i="1"/>
  <c r="X96" i="1"/>
  <c r="V96" i="1"/>
  <c r="U96" i="1"/>
  <c r="J96" i="1"/>
  <c r="I96" i="1"/>
  <c r="G96" i="1"/>
  <c r="F96" i="1"/>
  <c r="D96" i="1"/>
  <c r="C96" i="1"/>
  <c r="AC95" i="1"/>
  <c r="CH94" i="1"/>
  <c r="W94" i="1"/>
  <c r="CH93" i="1"/>
  <c r="BA92" i="1"/>
  <c r="W92" i="1"/>
  <c r="AX91" i="1"/>
  <c r="K91" i="1"/>
  <c r="CE89" i="1"/>
  <c r="AC89" i="1"/>
  <c r="BA88" i="1"/>
  <c r="CH87" i="1"/>
  <c r="CQ85" i="1"/>
  <c r="EF83" i="1"/>
  <c r="EE83" i="1"/>
  <c r="DN83" i="1"/>
  <c r="DM83" i="1"/>
  <c r="DK83" i="1"/>
  <c r="DJ83" i="1"/>
  <c r="CP83" i="1"/>
  <c r="CO83" i="1"/>
  <c r="CM83" i="1"/>
  <c r="CL83" i="1"/>
  <c r="CG83" i="1"/>
  <c r="CF83" i="1"/>
  <c r="CD83" i="1"/>
  <c r="CC83" i="1"/>
  <c r="BU83" i="1"/>
  <c r="BT83" i="1"/>
  <c r="BO83" i="1"/>
  <c r="BN83" i="1"/>
  <c r="BF83" i="1"/>
  <c r="BE83" i="1"/>
  <c r="AZ83" i="1"/>
  <c r="AY83" i="1"/>
  <c r="AW83" i="1"/>
  <c r="AV83" i="1"/>
  <c r="AB83" i="1"/>
  <c r="AA83" i="1"/>
  <c r="Y83" i="1"/>
  <c r="X83" i="1"/>
  <c r="V83" i="1"/>
  <c r="U83" i="1"/>
  <c r="J83" i="1"/>
  <c r="I83" i="1"/>
  <c r="G83" i="1"/>
  <c r="F83" i="1"/>
  <c r="D83" i="1"/>
  <c r="C83" i="1"/>
  <c r="BP82" i="1"/>
  <c r="AX82" i="1"/>
  <c r="K82" i="1"/>
  <c r="CH80" i="1"/>
  <c r="CH77" i="1"/>
  <c r="AX77" i="1"/>
  <c r="AC75" i="1"/>
  <c r="EG73" i="1"/>
  <c r="W72" i="1"/>
  <c r="W71" i="1"/>
  <c r="EF70" i="1"/>
  <c r="EE70" i="1"/>
  <c r="DN70" i="1"/>
  <c r="DM70" i="1"/>
  <c r="DK70" i="1"/>
  <c r="DJ70" i="1"/>
  <c r="CP70" i="1"/>
  <c r="CO70" i="1"/>
  <c r="CM70" i="1"/>
  <c r="CL70" i="1"/>
  <c r="CG70" i="1"/>
  <c r="CF70" i="1"/>
  <c r="CD70" i="1"/>
  <c r="CC70" i="1"/>
  <c r="BU70" i="1"/>
  <c r="BT70" i="1"/>
  <c r="BO70" i="1"/>
  <c r="BN70" i="1"/>
  <c r="BF70" i="1"/>
  <c r="BE70" i="1"/>
  <c r="AZ70" i="1"/>
  <c r="AY70" i="1"/>
  <c r="AW70" i="1"/>
  <c r="AV70" i="1"/>
  <c r="AB70" i="1"/>
  <c r="AA70" i="1"/>
  <c r="Y70" i="1"/>
  <c r="X70" i="1"/>
  <c r="V70" i="1"/>
  <c r="U70" i="1"/>
  <c r="J70" i="1"/>
  <c r="I70" i="1"/>
  <c r="G70" i="1"/>
  <c r="F70" i="1"/>
  <c r="D70" i="1"/>
  <c r="C70" i="1"/>
  <c r="W69" i="1"/>
  <c r="DL68" i="1"/>
  <c r="AC68" i="1"/>
  <c r="EG67" i="1"/>
  <c r="DL67" i="1"/>
  <c r="W67" i="1"/>
  <c r="DL65" i="1"/>
  <c r="AX65" i="1"/>
  <c r="W65" i="1"/>
  <c r="CQ64" i="1"/>
  <c r="W63" i="1"/>
  <c r="DL62" i="1"/>
  <c r="CQ62" i="1"/>
  <c r="BP62" i="1"/>
  <c r="DL59" i="1"/>
  <c r="E59" i="1"/>
  <c r="AC58" i="1"/>
  <c r="Z58" i="1"/>
  <c r="W58" i="1"/>
  <c r="E58" i="1"/>
  <c r="EF57" i="1"/>
  <c r="EE57" i="1"/>
  <c r="DN57" i="1"/>
  <c r="DM57" i="1"/>
  <c r="DK57" i="1"/>
  <c r="DJ57" i="1"/>
  <c r="CP57" i="1"/>
  <c r="CO57" i="1"/>
  <c r="CM57" i="1"/>
  <c r="CL57" i="1"/>
  <c r="CG57" i="1"/>
  <c r="CF57" i="1"/>
  <c r="CD57" i="1"/>
  <c r="CC57" i="1"/>
  <c r="BU57" i="1"/>
  <c r="BT57" i="1"/>
  <c r="BO57" i="1"/>
  <c r="BN57" i="1"/>
  <c r="BF57" i="1"/>
  <c r="BE57" i="1"/>
  <c r="AZ57" i="1"/>
  <c r="AY57" i="1"/>
  <c r="AW57" i="1"/>
  <c r="AV57" i="1"/>
  <c r="AB57" i="1"/>
  <c r="AA57" i="1"/>
  <c r="Y57" i="1"/>
  <c r="X57" i="1"/>
  <c r="V57" i="1"/>
  <c r="U57" i="1"/>
  <c r="J57" i="1"/>
  <c r="I57" i="1"/>
  <c r="G57" i="1"/>
  <c r="F57" i="1"/>
  <c r="D57" i="1"/>
  <c r="C57" i="1"/>
  <c r="E56" i="1"/>
  <c r="DL55" i="1"/>
  <c r="BV55" i="1"/>
  <c r="AX55" i="1"/>
  <c r="E55" i="1"/>
  <c r="DL54" i="1"/>
  <c r="BV54" i="1"/>
  <c r="BA54" i="1"/>
  <c r="E54" i="1"/>
  <c r="AX53" i="1"/>
  <c r="E53" i="1"/>
  <c r="DO52" i="1"/>
  <c r="DL52" i="1"/>
  <c r="BP52" i="1"/>
  <c r="K52" i="1"/>
  <c r="E52" i="1"/>
  <c r="DL51" i="1"/>
  <c r="BP51" i="1"/>
  <c r="AX51" i="1"/>
  <c r="AC51" i="1"/>
  <c r="E51" i="1"/>
  <c r="BP50" i="1"/>
  <c r="E50" i="1"/>
  <c r="EG49" i="1"/>
  <c r="DO49" i="1"/>
  <c r="DL49" i="1"/>
  <c r="BP49" i="1"/>
  <c r="BG49" i="1"/>
  <c r="AX49" i="1"/>
  <c r="E49" i="1"/>
  <c r="DL47" i="1"/>
  <c r="DL46" i="1"/>
  <c r="H46" i="1"/>
  <c r="EF44" i="1"/>
  <c r="EE44" i="1"/>
  <c r="DN44" i="1"/>
  <c r="DM44" i="1"/>
  <c r="DK44" i="1"/>
  <c r="DJ44" i="1"/>
  <c r="CP44" i="1"/>
  <c r="CO44" i="1"/>
  <c r="CM44" i="1"/>
  <c r="CL44" i="1"/>
  <c r="CG44" i="1"/>
  <c r="CF44" i="1"/>
  <c r="CD44" i="1"/>
  <c r="CC44" i="1"/>
  <c r="BU44" i="1"/>
  <c r="BT44" i="1"/>
  <c r="BO44" i="1"/>
  <c r="BN44" i="1"/>
  <c r="BF44" i="1"/>
  <c r="BE44" i="1"/>
  <c r="AZ44" i="1"/>
  <c r="AY44" i="1"/>
  <c r="AW44" i="1"/>
  <c r="AV44" i="1"/>
  <c r="AB44" i="1"/>
  <c r="AA44" i="1"/>
  <c r="Y44" i="1"/>
  <c r="X44" i="1"/>
  <c r="V44" i="1"/>
  <c r="U44" i="1"/>
  <c r="J44" i="1"/>
  <c r="I44" i="1"/>
  <c r="G44" i="1"/>
  <c r="F44" i="1"/>
  <c r="D44" i="1"/>
  <c r="C44" i="1"/>
  <c r="DL42" i="1"/>
  <c r="AX42" i="1"/>
  <c r="H41" i="1"/>
  <c r="E41" i="1"/>
  <c r="DL40" i="1"/>
  <c r="DL38" i="1"/>
  <c r="AX38" i="1"/>
  <c r="DL37" i="1"/>
  <c r="DL36" i="1"/>
  <c r="DL35" i="1"/>
  <c r="BA35" i="1"/>
  <c r="DL34" i="1"/>
  <c r="H34" i="1"/>
  <c r="E33" i="1"/>
  <c r="AC32" i="1"/>
  <c r="EF31" i="1"/>
  <c r="EE31" i="1"/>
  <c r="DN31" i="1"/>
  <c r="DM31" i="1"/>
  <c r="DK31" i="1"/>
  <c r="DJ31" i="1"/>
  <c r="CP31" i="1"/>
  <c r="CO31" i="1"/>
  <c r="CM31" i="1"/>
  <c r="CL31" i="1"/>
  <c r="CG31" i="1"/>
  <c r="CF31" i="1"/>
  <c r="CD31" i="1"/>
  <c r="CC31" i="1"/>
  <c r="BU31" i="1"/>
  <c r="BT31" i="1"/>
  <c r="BO31" i="1"/>
  <c r="BN31" i="1"/>
  <c r="BF31" i="1"/>
  <c r="BE31" i="1"/>
  <c r="AZ31" i="1"/>
  <c r="AY31" i="1"/>
  <c r="AW31" i="1"/>
  <c r="AV31" i="1"/>
  <c r="AB31" i="1"/>
  <c r="AA31" i="1"/>
  <c r="Y31" i="1"/>
  <c r="X31" i="1"/>
  <c r="V31" i="1"/>
  <c r="U31" i="1"/>
  <c r="J31" i="1"/>
  <c r="I31" i="1"/>
  <c r="G31" i="1"/>
  <c r="F31" i="1"/>
  <c r="D31" i="1"/>
  <c r="C31" i="1"/>
  <c r="E29" i="1"/>
  <c r="DL28" i="1"/>
  <c r="DL25" i="1"/>
  <c r="DL24" i="1"/>
  <c r="DL23" i="1"/>
  <c r="AC23" i="1"/>
  <c r="E22" i="1"/>
  <c r="E21" i="1"/>
  <c r="DL20" i="1"/>
  <c r="E20" i="1"/>
  <c r="E19" i="1"/>
  <c r="EF18" i="1"/>
  <c r="EE18" i="1"/>
  <c r="DN18" i="1"/>
  <c r="DM18" i="1"/>
  <c r="DK18" i="1"/>
  <c r="DJ18" i="1"/>
  <c r="CP18" i="1"/>
  <c r="CO18" i="1"/>
  <c r="CM18" i="1"/>
  <c r="CL18" i="1"/>
  <c r="CG18" i="1"/>
  <c r="CF18" i="1"/>
  <c r="CD18" i="1"/>
  <c r="CC18" i="1"/>
  <c r="BU18" i="1"/>
  <c r="BT18" i="1"/>
  <c r="BO18" i="1"/>
  <c r="BN18" i="1"/>
  <c r="BF18" i="1"/>
  <c r="BE18" i="1"/>
  <c r="AZ18" i="1"/>
  <c r="AY18" i="1"/>
  <c r="AW18" i="1"/>
  <c r="AV18" i="1"/>
  <c r="AB18" i="1"/>
  <c r="AA18" i="1"/>
  <c r="Y18" i="1"/>
  <c r="X18" i="1"/>
  <c r="V18" i="1"/>
  <c r="U18" i="1"/>
  <c r="J18" i="1"/>
  <c r="I18" i="1"/>
  <c r="G18" i="1"/>
  <c r="F18" i="1"/>
  <c r="D18" i="1"/>
  <c r="C18" i="1"/>
  <c r="E17" i="1"/>
  <c r="H16" i="1"/>
  <c r="AC15" i="1"/>
  <c r="E15" i="1"/>
  <c r="AC13" i="1"/>
  <c r="H13" i="1"/>
  <c r="AC12" i="1"/>
  <c r="E12" i="1"/>
  <c r="AC11" i="1"/>
  <c r="DL10" i="1"/>
  <c r="BA10" i="1"/>
  <c r="CE8" i="1"/>
  <c r="BA6" i="1"/>
  <c r="AC6" i="1"/>
  <c r="E6" i="1"/>
  <c r="ET31" i="1" l="1"/>
  <c r="EU57" i="1"/>
  <c r="ET83" i="1"/>
  <c r="ET96" i="1"/>
  <c r="ET109" i="1"/>
  <c r="EU31" i="1"/>
  <c r="ET70" i="1"/>
  <c r="EU83" i="1"/>
  <c r="EU96" i="1"/>
  <c r="EU109" i="1"/>
  <c r="ET18" i="1"/>
  <c r="ET44" i="1"/>
  <c r="EU70" i="1"/>
  <c r="ET122" i="1"/>
  <c r="EU18" i="1"/>
  <c r="EU44" i="1"/>
  <c r="ET57" i="1"/>
  <c r="EU122" i="1"/>
  <c r="FC31" i="2"/>
  <c r="FC57" i="2"/>
  <c r="FC70" i="2"/>
  <c r="FD96" i="2"/>
  <c r="FD109" i="2"/>
  <c r="FC18" i="2"/>
  <c r="FD31" i="2"/>
  <c r="FC44" i="2"/>
  <c r="FD57" i="2"/>
  <c r="FD70" i="2"/>
  <c r="FD18" i="2"/>
  <c r="FD44" i="2"/>
  <c r="FC83" i="2"/>
  <c r="FD83" i="2"/>
  <c r="FC96" i="2"/>
  <c r="FC109" i="2"/>
</calcChain>
</file>

<file path=xl/sharedStrings.xml><?xml version="1.0" encoding="utf-8"?>
<sst xmlns="http://schemas.openxmlformats.org/spreadsheetml/2006/main" count="942" uniqueCount="97">
  <si>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</si>
  <si>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</si>
  <si>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</si>
  <si>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</si>
  <si>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</si>
  <si>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</si>
  <si>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</si>
  <si>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</si>
  <si>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</si>
  <si>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</si>
  <si>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</si>
  <si>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</si>
  <si>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</si>
  <si>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</si>
  <si>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</si>
  <si>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</si>
  <si>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</si>
  <si>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</si>
  <si>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</si>
  <si>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</si>
  <si>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</si>
  <si>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Australia</t>
  </si>
  <si>
    <t>Austria</t>
  </si>
  <si>
    <t>Brazil</t>
  </si>
  <si>
    <t>Canada</t>
  </si>
  <si>
    <t>China</t>
  </si>
  <si>
    <t>Hong Kong</t>
  </si>
  <si>
    <t>India</t>
  </si>
  <si>
    <t>Japan</t>
  </si>
  <si>
    <t>Malawi</t>
  </si>
  <si>
    <t>Mozambique</t>
  </si>
  <si>
    <t>Netherlands</t>
  </si>
  <si>
    <t>Nigeria</t>
  </si>
  <si>
    <t>Saudi Arabia</t>
  </si>
  <si>
    <t>South Africa</t>
  </si>
  <si>
    <t>Taiwan, Prov of China</t>
  </si>
  <si>
    <t>Tanzania</t>
  </si>
  <si>
    <t>United Arab Emirates</t>
  </si>
  <si>
    <t>United Kingdom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</si>
  <si>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</si>
  <si>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</si>
  <si>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</si>
  <si>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</si>
  <si>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</si>
  <si>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</si>
  <si>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</si>
  <si>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Congo</t>
  </si>
  <si>
    <t>Congo, Dem Rep Of</t>
  </si>
  <si>
    <t>Ethiopia</t>
  </si>
  <si>
    <t>Ghana</t>
  </si>
  <si>
    <t>Grenada</t>
  </si>
  <si>
    <t>Indonesia</t>
  </si>
  <si>
    <t>Kenya</t>
  </si>
  <si>
    <t>Liberia</t>
  </si>
  <si>
    <t>Madagascar</t>
  </si>
  <si>
    <t>Malaysia</t>
  </si>
  <si>
    <t>Singapore</t>
  </si>
  <si>
    <t>Sri Lanka</t>
  </si>
  <si>
    <t>Thailand</t>
  </si>
  <si>
    <t>Unknown</t>
  </si>
  <si>
    <t>Belgium</t>
  </si>
  <si>
    <t>Benin</t>
  </si>
  <si>
    <t>Mexico</t>
  </si>
  <si>
    <t>Korea, Rep of</t>
  </si>
  <si>
    <t>Mauritius</t>
  </si>
  <si>
    <t>Germany</t>
  </si>
  <si>
    <t>Seychelles</t>
  </si>
  <si>
    <t>Mali</t>
  </si>
  <si>
    <t>Namibia</t>
  </si>
  <si>
    <t>Tariff Line 1201.90 Soybeans - whether or not broken - Other</t>
  </si>
  <si>
    <t>Congo, Dem Rep of</t>
  </si>
  <si>
    <t>Swaziland</t>
  </si>
  <si>
    <t>Botswana</t>
  </si>
  <si>
    <t>Lesotho</t>
  </si>
  <si>
    <t>Togo</t>
  </si>
  <si>
    <t>France</t>
  </si>
  <si>
    <t>Sudan</t>
  </si>
  <si>
    <t>Paraguay</t>
  </si>
  <si>
    <t>Uganda</t>
  </si>
  <si>
    <t>Saint Helena</t>
  </si>
  <si>
    <t>Suriname</t>
  </si>
  <si>
    <t>Myanmar</t>
  </si>
  <si>
    <t>Chile</t>
  </si>
  <si>
    <t>Djibouti</t>
  </si>
  <si>
    <t>Moroco</t>
  </si>
  <si>
    <t>Switzerland</t>
  </si>
  <si>
    <t>Month</t>
  </si>
  <si>
    <t>Ukraine</t>
  </si>
  <si>
    <t>Vietnam</t>
  </si>
  <si>
    <t>Turkey</t>
  </si>
  <si>
    <t>Colombia</t>
  </si>
  <si>
    <t>Eswatini</t>
  </si>
  <si>
    <t>Korea, Rep of  (South Korea)</t>
  </si>
  <si>
    <t>Italy</t>
  </si>
  <si>
    <t>Spain</t>
  </si>
  <si>
    <t>Bahrain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</si>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</sst>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3" borderId="5" xfId="0" applyNumberFormat="1" applyFont="1" applyFill="1" applyBorder="1"/>
    <xf numFmtId="164" fontId="6" fillId="3" borderId="12" xfId="0" applyNumberFormat="1" applyFont="1" applyFill="1" applyBorder="1"/>
    <xf numFmtId="4" fontId="6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8" fillId="3" borderId="12" xfId="0" applyNumberFormat="1" applyFont="1" applyFill="1" applyBorder="1"/>
    <xf numFmtId="4" fontId="8" fillId="3" borderId="13" xfId="0" applyNumberFormat="1" applyFont="1" applyFill="1" applyBorder="1"/>
    <xf numFmtId="2" fontId="1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22" xfId="0" applyFont="1" applyFill="1" applyBorder="1"/>
    <xf numFmtId="0" fontId="6" fillId="3" borderId="5" xfId="0" applyFont="1" applyFill="1" applyBorder="1"/>
    <xf numFmtId="0" fontId="0" fillId="0" borderId="9" xfId="0" applyBorder="1"/>
    <xf numFmtId="164" fontId="5" fillId="0" borderId="6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8" fillId="3" borderId="22" xfId="0" applyFont="1" applyFill="1" applyBorder="1"/>
    <xf numFmtId="0" fontId="8" fillId="3" borderId="5" xfId="0" applyFont="1" applyFill="1" applyBorder="1"/>
    <xf numFmtId="4" fontId="0" fillId="0" borderId="6" xfId="0" applyNumberFormat="1" applyBorder="1"/>
    <xf numFmtId="4" fontId="0" fillId="0" borderId="3" xfId="0" applyNumberFormat="1" applyBorder="1"/>
    <xf numFmtId="4" fontId="8" fillId="3" borderId="12" xfId="0" applyNumberFormat="1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4" fontId="11" fillId="0" borderId="2" xfId="0" applyNumberFormat="1" applyFont="1" applyBorder="1"/>
    <xf numFmtId="0" fontId="12" fillId="3" borderId="22" xfId="0" applyFont="1" applyFill="1" applyBorder="1"/>
    <xf numFmtId="0" fontId="12" fillId="3" borderId="5" xfId="0" applyFont="1" applyFill="1" applyBorder="1"/>
    <xf numFmtId="164" fontId="12" fillId="3" borderId="12" xfId="0" applyNumberFormat="1" applyFont="1" applyFill="1" applyBorder="1"/>
    <xf numFmtId="4" fontId="12" fillId="3" borderId="11" xfId="0" applyNumberFormat="1" applyFont="1" applyFill="1" applyBorder="1"/>
    <xf numFmtId="4" fontId="12" fillId="3" borderId="5" xfId="0" applyNumberFormat="1" applyFont="1" applyFill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4" fontId="0" fillId="0" borderId="1" xfId="0" applyNumberFormat="1" applyBorder="1"/>
    <xf numFmtId="4" fontId="0" fillId="0" borderId="23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109375" bestFit="1" customWidth="1"/>
    <col min="3" max="3" width="9.6640625" style="9" customWidth="1"/>
    <col min="4" max="4" width="9.6640625" style="10" customWidth="1"/>
    <col min="5" max="5" width="9.6640625" style="3" customWidth="1"/>
    <col min="6" max="6" width="9.33203125" style="9" customWidth="1"/>
    <col min="7" max="7" width="9.33203125" style="10" customWidth="1"/>
    <col min="8" max="8" width="11.6640625" style="3" customWidth="1"/>
    <col min="9" max="9" width="9.33203125" style="9" customWidth="1"/>
    <col min="10" max="10" width="9.33203125" style="10" customWidth="1"/>
    <col min="11" max="11" width="9.88671875" style="3" bestFit="1" customWidth="1"/>
    <col min="12" max="12" width="9.33203125" style="9" customWidth="1"/>
    <col min="13" max="13" width="9.33203125" style="10" customWidth="1"/>
    <col min="14" max="14" width="9.5546875" style="3" bestFit="1" customWidth="1"/>
    <col min="15" max="15" width="9.88671875" style="9" bestFit="1" customWidth="1"/>
    <col min="16" max="16" width="10.88671875" style="10" bestFit="1" customWidth="1"/>
    <col min="17" max="17" width="10.88671875" style="3" bestFit="1" customWidth="1"/>
    <col min="18" max="18" width="9.88671875" style="9" bestFit="1" customWidth="1"/>
    <col min="19" max="19" width="10.88671875" style="10" bestFit="1" customWidth="1"/>
    <col min="20" max="20" width="11.33203125" style="3" bestFit="1" customWidth="1"/>
    <col min="21" max="21" width="10.88671875" style="9" bestFit="1" customWidth="1"/>
    <col min="22" max="22" width="10.88671875" style="10" bestFit="1" customWidth="1"/>
    <col min="23" max="23" width="9.5546875" style="3" bestFit="1" customWidth="1"/>
    <col min="24" max="24" width="9.33203125" style="9" customWidth="1"/>
    <col min="25" max="25" width="9.33203125" style="10" customWidth="1"/>
    <col min="26" max="26" width="9.44140625" style="3" bestFit="1" customWidth="1"/>
    <col min="27" max="27" width="9.88671875" style="9" bestFit="1" customWidth="1"/>
    <col min="28" max="28" width="9.33203125" style="10" customWidth="1"/>
    <col min="29" max="29" width="10.88671875" style="10" bestFit="1" customWidth="1"/>
    <col min="30" max="30" width="9.33203125" style="9" customWidth="1"/>
    <col min="31" max="31" width="10.33203125" style="10" bestFit="1" customWidth="1"/>
    <col min="32" max="32" width="9.44140625" style="3" bestFit="1" customWidth="1"/>
    <col min="33" max="33" width="9.33203125" style="9" customWidth="1"/>
    <col min="34" max="34" width="10.33203125" style="10" bestFit="1" customWidth="1"/>
    <col min="35" max="35" width="9.44140625" style="3" bestFit="1" customWidth="1"/>
    <col min="36" max="36" width="9.33203125" style="9" customWidth="1"/>
    <col min="37" max="37" width="10.33203125" style="10" bestFit="1" customWidth="1"/>
    <col min="38" max="38" width="9.44140625" style="3" bestFit="1" customWidth="1"/>
    <col min="39" max="39" width="9.33203125" style="9" customWidth="1"/>
    <col min="40" max="40" width="10.33203125" style="10" bestFit="1" customWidth="1"/>
    <col min="41" max="41" width="10.88671875" style="3" bestFit="1" customWidth="1"/>
    <col min="42" max="42" width="9.33203125" style="9" customWidth="1"/>
    <col min="43" max="43" width="10.33203125" style="10" bestFit="1" customWidth="1"/>
    <col min="44" max="44" width="13.5546875" style="3" bestFit="1" customWidth="1"/>
    <col min="45" max="45" width="9.33203125" style="9" customWidth="1"/>
    <col min="46" max="46" width="10.33203125" style="10" bestFit="1" customWidth="1"/>
    <col min="47" max="47" width="10.88671875" style="3" bestFit="1" customWidth="1"/>
    <col min="48" max="48" width="9.33203125" style="9" customWidth="1"/>
    <col min="49" max="49" width="9.33203125" style="10" customWidth="1"/>
    <col min="50" max="50" width="10.88671875" style="3" bestFit="1" customWidth="1"/>
    <col min="51" max="51" width="9.33203125" style="9" customWidth="1"/>
    <col min="52" max="52" width="10.5546875" style="10" customWidth="1"/>
    <col min="53" max="53" width="10" style="3" bestFit="1" customWidth="1"/>
    <col min="54" max="54" width="9.33203125" style="9" customWidth="1"/>
    <col min="55" max="55" width="9.33203125" style="10" customWidth="1"/>
    <col min="56" max="56" width="9.88671875" style="3" bestFit="1" customWidth="1"/>
    <col min="57" max="57" width="9.33203125" style="9" customWidth="1"/>
    <col min="58" max="58" width="9.33203125" style="10" customWidth="1"/>
    <col min="59" max="59" width="9.88671875" style="3" bestFit="1" customWidth="1"/>
    <col min="60" max="60" width="9.33203125" style="9" customWidth="1"/>
    <col min="61" max="61" width="9.33203125" style="10" customWidth="1"/>
    <col min="62" max="62" width="9.44140625" style="3" bestFit="1" customWidth="1"/>
    <col min="63" max="63" width="9.88671875" style="9" customWidth="1"/>
    <col min="64" max="64" width="11.109375" style="10" customWidth="1"/>
    <col min="65" max="65" width="9.44140625" style="3" bestFit="1" customWidth="1"/>
    <col min="66" max="66" width="9.88671875" style="9" customWidth="1"/>
    <col min="67" max="67" width="11.109375" style="10" customWidth="1"/>
    <col min="68" max="68" width="9.44140625" style="3" bestFit="1" customWidth="1"/>
    <col min="69" max="69" width="9.33203125" style="9" customWidth="1"/>
    <col min="70" max="70" width="9.33203125" style="10" customWidth="1"/>
    <col min="71" max="71" width="9.44140625" style="3" bestFit="1" customWidth="1"/>
    <col min="72" max="72" width="9.33203125" style="9" customWidth="1"/>
    <col min="73" max="73" width="9.33203125" style="10" customWidth="1"/>
    <col min="74" max="74" width="9.44140625" style="3" bestFit="1" customWidth="1"/>
    <col min="75" max="75" width="10.44140625" style="9" customWidth="1"/>
    <col min="76" max="76" width="10.44140625" style="10" customWidth="1"/>
    <col min="77" max="77" width="10.88671875" style="3" bestFit="1" customWidth="1"/>
    <col min="78" max="78" width="10.44140625" style="9" customWidth="1"/>
    <col min="79" max="79" width="10.44140625" style="10" customWidth="1"/>
    <col min="80" max="80" width="10.88671875" style="3" bestFit="1" customWidth="1"/>
    <col min="81" max="81" width="10.44140625" style="9" customWidth="1"/>
    <col min="82" max="82" width="10.44140625" style="10" customWidth="1"/>
    <col min="83" max="83" width="12.44140625" style="3" bestFit="1" customWidth="1"/>
    <col min="84" max="84" width="9.33203125" style="9" customWidth="1"/>
    <col min="85" max="85" width="9.33203125" style="10" customWidth="1"/>
    <col min="86" max="86" width="9.44140625" style="3" bestFit="1" customWidth="1"/>
    <col min="87" max="89" width="10.6640625" style="3" customWidth="1"/>
    <col min="90" max="90" width="9.33203125" style="9" customWidth="1"/>
    <col min="91" max="91" width="9.33203125" style="10" customWidth="1"/>
    <col min="92" max="92" width="9.44140625" style="3" bestFit="1" customWidth="1"/>
    <col min="93" max="93" width="9.33203125" style="9" customWidth="1"/>
    <col min="94" max="94" width="9.33203125" style="10" customWidth="1"/>
    <col min="95" max="95" width="9.44140625" style="3" bestFit="1" customWidth="1"/>
    <col min="96" max="96" width="9.109375" customWidth="1"/>
    <col min="97" max="97" width="9.109375" style="10" customWidth="1"/>
    <col min="98" max="98" width="9.88671875" bestFit="1" customWidth="1"/>
    <col min="99" max="99" width="9.109375" customWidth="1"/>
    <col min="100" max="100" width="9.109375" style="10" customWidth="1"/>
    <col min="101" max="101" width="9.88671875" bestFit="1" customWidth="1"/>
    <col min="102" max="102" width="9.109375" customWidth="1"/>
    <col min="103" max="103" width="9.109375" style="10" customWidth="1"/>
    <col min="104" max="104" width="9.88671875" bestFit="1" customWidth="1"/>
    <col min="105" max="105" width="9.109375" customWidth="1"/>
    <col min="106" max="106" width="9.109375" style="10" customWidth="1"/>
    <col min="107" max="107" width="9.88671875" bestFit="1" customWidth="1"/>
    <col min="108" max="108" width="9.109375" customWidth="1"/>
    <col min="109" max="109" width="9.109375" style="10" customWidth="1"/>
    <col min="110" max="110" width="9.88671875" bestFit="1" customWidth="1"/>
    <col min="111" max="111" width="9.33203125" style="9" customWidth="1"/>
    <col min="112" max="112" width="9.33203125" style="10" customWidth="1"/>
    <col min="113" max="113" width="9.44140625" style="3" bestFit="1" customWidth="1"/>
    <col min="114" max="114" width="9.33203125" style="9" customWidth="1"/>
    <col min="115" max="115" width="9.33203125" style="10" customWidth="1"/>
    <col min="116" max="116" width="9.44140625" style="3" bestFit="1" customWidth="1"/>
    <col min="117" max="117" width="9.33203125" style="9" customWidth="1"/>
    <col min="118" max="118" width="10" style="10" customWidth="1"/>
    <col min="119" max="119" width="10.88671875" style="3" bestFit="1" customWidth="1"/>
    <col min="120" max="120" width="9.33203125" style="9" customWidth="1"/>
    <col min="121" max="121" width="9.33203125" style="10" customWidth="1"/>
    <col min="122" max="122" width="9.44140625" style="3" bestFit="1" customWidth="1"/>
    <col min="123" max="123" width="9.33203125" style="9" customWidth="1"/>
    <col min="124" max="124" width="9.33203125" style="10" customWidth="1"/>
    <col min="125" max="125" width="10.88671875" style="3" bestFit="1" customWidth="1"/>
    <col min="126" max="126" width="9.33203125" style="9" customWidth="1"/>
    <col min="127" max="127" width="9.33203125" style="10" customWidth="1"/>
    <col min="128" max="128" width="10.88671875" style="3" bestFit="1" customWidth="1"/>
    <col min="129" max="129" width="9.33203125" style="9" customWidth="1"/>
    <col min="130" max="130" width="9.33203125" style="10" customWidth="1"/>
    <col min="131" max="131" width="9.44140625" style="3" bestFit="1" customWidth="1"/>
    <col min="132" max="132" width="9.33203125" style="9" customWidth="1"/>
    <col min="133" max="133" width="9.33203125" style="10" customWidth="1"/>
    <col min="134" max="134" width="9.44140625" style="3" bestFit="1" customWidth="1"/>
    <col min="135" max="135" width="11" style="9" customWidth="1"/>
    <col min="136" max="136" width="11" style="10" customWidth="1"/>
    <col min="137" max="137" width="11.88671875" style="3" customWidth="1"/>
    <col min="138" max="138" width="10.5546875" style="9" customWidth="1"/>
    <col min="139" max="139" width="10.33203125" style="10" bestFit="1" customWidth="1"/>
    <col min="140" max="140" width="10.88671875" style="3" bestFit="1" customWidth="1"/>
    <col min="141" max="141" width="9.33203125" style="9" customWidth="1"/>
    <col min="142" max="142" width="10.33203125" style="10" bestFit="1" customWidth="1"/>
    <col min="143" max="143" width="10.88671875" style="3" bestFit="1" customWidth="1"/>
    <col min="144" max="144" width="9.88671875" style="9" customWidth="1"/>
    <col min="145" max="145" width="9.88671875" style="10" customWidth="1"/>
    <col min="146" max="146" width="9.88671875" style="3" customWidth="1"/>
    <col min="147" max="147" width="10.109375" style="9" customWidth="1"/>
    <col min="148" max="148" width="10.5546875" style="10" customWidth="1"/>
    <col min="149" max="149" width="9.44140625" style="3" bestFit="1" customWidth="1"/>
    <col min="150" max="150" width="12.44140625" style="9" customWidth="1"/>
    <col min="151" max="151" width="12.44140625" style="10" customWidth="1"/>
  </cols>
  <sheetData>
    <row r="1" spans="1:215" s="18" customFormat="1" ht="9.7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0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21"/>
      <c r="CJ1" s="21"/>
      <c r="CK1" s="21"/>
      <c r="CL1" s="19"/>
      <c r="CM1" s="20"/>
      <c r="CN1" s="21"/>
      <c r="CO1" s="19"/>
      <c r="CP1" s="20"/>
      <c r="CQ1" s="21"/>
      <c r="CS1" s="20"/>
      <c r="CV1" s="20"/>
      <c r="CY1" s="20"/>
      <c r="DB1" s="20"/>
      <c r="DE1" s="20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19"/>
      <c r="EU1" s="20"/>
    </row>
    <row r="2" spans="1:215" s="26" customFormat="1" ht="21" customHeight="1" x14ac:dyDescent="0.4">
      <c r="B2" s="22" t="s">
        <v>18</v>
      </c>
      <c r="C2" s="88" t="s">
        <v>69</v>
      </c>
      <c r="D2" s="88"/>
      <c r="E2" s="88"/>
      <c r="F2" s="88"/>
      <c r="G2" s="88"/>
      <c r="H2" s="88"/>
      <c r="I2" s="88"/>
      <c r="J2" s="88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5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3"/>
      <c r="CJ2" s="23"/>
      <c r="CK2" s="23"/>
      <c r="CL2" s="24"/>
      <c r="CM2" s="25"/>
      <c r="CN2" s="23"/>
      <c r="CO2" s="24"/>
      <c r="CP2" s="25"/>
      <c r="CQ2" s="23"/>
      <c r="CS2" s="25"/>
      <c r="CV2" s="25"/>
      <c r="CY2" s="25"/>
      <c r="DB2" s="25"/>
      <c r="DE2" s="25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4"/>
      <c r="EC2" s="25"/>
      <c r="ED2" s="23"/>
      <c r="EE2" s="24"/>
      <c r="EF2" s="25"/>
      <c r="EG2" s="23"/>
      <c r="EH2" s="24"/>
      <c r="EI2" s="25"/>
      <c r="EJ2" s="23"/>
      <c r="EK2" s="24"/>
      <c r="EL2" s="25"/>
      <c r="EM2" s="23"/>
      <c r="EN2" s="24"/>
      <c r="EO2" s="25"/>
      <c r="EP2" s="23"/>
      <c r="EQ2" s="24"/>
      <c r="ER2" s="25"/>
      <c r="ES2" s="23"/>
      <c r="ET2" s="24"/>
      <c r="EU2" s="25"/>
    </row>
    <row r="3" spans="1:215" s="26" customFormat="1" ht="7.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5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3"/>
      <c r="CJ3" s="23"/>
      <c r="CK3" s="23"/>
      <c r="CL3" s="24"/>
      <c r="CM3" s="25"/>
      <c r="CN3" s="23"/>
      <c r="CO3" s="24"/>
      <c r="CP3" s="25"/>
      <c r="CQ3" s="23"/>
      <c r="CS3" s="25"/>
      <c r="CV3" s="25"/>
      <c r="CY3" s="25"/>
      <c r="DB3" s="25"/>
      <c r="DE3" s="25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4"/>
      <c r="EU3" s="25"/>
    </row>
    <row r="4" spans="1:215" s="5" customFormat="1" ht="45" customHeight="1" x14ac:dyDescent="0.3">
      <c r="A4" s="82" t="s">
        <v>0</v>
      </c>
      <c r="B4" s="83"/>
      <c r="C4" s="84" t="s">
        <v>20</v>
      </c>
      <c r="D4" s="85"/>
      <c r="E4" s="86"/>
      <c r="F4" s="84" t="s">
        <v>21</v>
      </c>
      <c r="G4" s="85"/>
      <c r="H4" s="86"/>
      <c r="I4" s="84" t="s">
        <v>22</v>
      </c>
      <c r="J4" s="85"/>
      <c r="K4" s="86"/>
      <c r="L4" s="84" t="s">
        <v>60</v>
      </c>
      <c r="M4" s="85"/>
      <c r="N4" s="86"/>
      <c r="O4" s="84" t="s">
        <v>61</v>
      </c>
      <c r="P4" s="85"/>
      <c r="Q4" s="86"/>
      <c r="R4" s="84" t="s">
        <v>72</v>
      </c>
      <c r="S4" s="85"/>
      <c r="T4" s="86"/>
      <c r="U4" s="84" t="s">
        <v>23</v>
      </c>
      <c r="V4" s="85"/>
      <c r="W4" s="86"/>
      <c r="X4" s="84" t="s">
        <v>24</v>
      </c>
      <c r="Y4" s="85"/>
      <c r="Z4" s="86"/>
      <c r="AA4" s="89" t="s">
        <v>25</v>
      </c>
      <c r="AB4" s="90"/>
      <c r="AC4" s="91"/>
      <c r="AD4" s="84" t="s">
        <v>70</v>
      </c>
      <c r="AE4" s="85"/>
      <c r="AF4" s="86"/>
      <c r="AG4" s="84" t="s">
        <v>83</v>
      </c>
      <c r="AH4" s="85"/>
      <c r="AI4" s="86"/>
      <c r="AJ4" s="84" t="s">
        <v>48</v>
      </c>
      <c r="AK4" s="85"/>
      <c r="AL4" s="86"/>
      <c r="AM4" s="84" t="s">
        <v>75</v>
      </c>
      <c r="AN4" s="85"/>
      <c r="AO4" s="86"/>
      <c r="AP4" s="84" t="s">
        <v>65</v>
      </c>
      <c r="AQ4" s="85"/>
      <c r="AR4" s="86"/>
      <c r="AS4" s="84" t="s">
        <v>49</v>
      </c>
      <c r="AT4" s="85"/>
      <c r="AU4" s="86"/>
      <c r="AV4" s="84" t="s">
        <v>26</v>
      </c>
      <c r="AW4" s="85"/>
      <c r="AX4" s="86"/>
      <c r="AY4" s="84" t="s">
        <v>27</v>
      </c>
      <c r="AZ4" s="85"/>
      <c r="BA4" s="86"/>
      <c r="BB4" s="84" t="s">
        <v>93</v>
      </c>
      <c r="BC4" s="85"/>
      <c r="BD4" s="86"/>
      <c r="BE4" s="84" t="s">
        <v>28</v>
      </c>
      <c r="BF4" s="85"/>
      <c r="BG4" s="86"/>
      <c r="BH4" s="84" t="s">
        <v>63</v>
      </c>
      <c r="BI4" s="85"/>
      <c r="BJ4" s="86"/>
      <c r="BK4" s="84" t="s">
        <v>73</v>
      </c>
      <c r="BL4" s="85"/>
      <c r="BM4" s="86"/>
      <c r="BN4" s="84" t="s">
        <v>29</v>
      </c>
      <c r="BO4" s="85"/>
      <c r="BP4" s="86"/>
      <c r="BQ4" s="84" t="s">
        <v>62</v>
      </c>
      <c r="BR4" s="85"/>
      <c r="BS4" s="86"/>
      <c r="BT4" s="84" t="s">
        <v>30</v>
      </c>
      <c r="BU4" s="85"/>
      <c r="BV4" s="86"/>
      <c r="BW4" s="84" t="s">
        <v>81</v>
      </c>
      <c r="BX4" s="85"/>
      <c r="BY4" s="86"/>
      <c r="BZ4" s="84" t="s">
        <v>68</v>
      </c>
      <c r="CA4" s="85"/>
      <c r="CB4" s="86"/>
      <c r="CC4" s="84" t="s">
        <v>31</v>
      </c>
      <c r="CD4" s="85"/>
      <c r="CE4" s="86"/>
      <c r="CF4" s="84" t="s">
        <v>32</v>
      </c>
      <c r="CG4" s="85"/>
      <c r="CH4" s="86"/>
      <c r="CI4" s="82" t="s">
        <v>77</v>
      </c>
      <c r="CJ4" s="92"/>
      <c r="CK4" s="93"/>
      <c r="CL4" s="84" t="s">
        <v>33</v>
      </c>
      <c r="CM4" s="85"/>
      <c r="CN4" s="86"/>
      <c r="CO4" s="84" t="s">
        <v>34</v>
      </c>
      <c r="CP4" s="85"/>
      <c r="CQ4" s="86"/>
      <c r="CR4" s="82" t="s">
        <v>56</v>
      </c>
      <c r="CS4" s="87"/>
      <c r="CT4" s="83"/>
      <c r="CU4" s="82" t="s">
        <v>94</v>
      </c>
      <c r="CV4" s="87"/>
      <c r="CW4" s="83"/>
      <c r="CX4" s="82" t="s">
        <v>80</v>
      </c>
      <c r="CY4" s="87"/>
      <c r="CZ4" s="83"/>
      <c r="DA4" s="82" t="s">
        <v>34</v>
      </c>
      <c r="DB4" s="87"/>
      <c r="DC4" s="83"/>
      <c r="DD4" s="82" t="s">
        <v>71</v>
      </c>
      <c r="DE4" s="87"/>
      <c r="DF4" s="83"/>
      <c r="DG4" s="84" t="s">
        <v>85</v>
      </c>
      <c r="DH4" s="85"/>
      <c r="DI4" s="86"/>
      <c r="DJ4" s="84" t="s">
        <v>35</v>
      </c>
      <c r="DK4" s="85"/>
      <c r="DL4" s="86"/>
      <c r="DM4" s="84" t="s">
        <v>36</v>
      </c>
      <c r="DN4" s="85"/>
      <c r="DO4" s="86"/>
      <c r="DP4" s="84" t="s">
        <v>58</v>
      </c>
      <c r="DQ4" s="85"/>
      <c r="DR4" s="86"/>
      <c r="DS4" s="84" t="s">
        <v>89</v>
      </c>
      <c r="DT4" s="85"/>
      <c r="DU4" s="86"/>
      <c r="DV4" s="84" t="s">
        <v>78</v>
      </c>
      <c r="DW4" s="85"/>
      <c r="DX4" s="86"/>
      <c r="DY4" s="84" t="s">
        <v>87</v>
      </c>
      <c r="DZ4" s="85"/>
      <c r="EA4" s="86"/>
      <c r="EB4" s="84" t="s">
        <v>37</v>
      </c>
      <c r="EC4" s="85"/>
      <c r="ED4" s="86"/>
      <c r="EE4" s="84" t="s">
        <v>38</v>
      </c>
      <c r="EF4" s="85"/>
      <c r="EG4" s="86"/>
      <c r="EH4" s="84" t="s">
        <v>39</v>
      </c>
      <c r="EI4" s="85"/>
      <c r="EJ4" s="86"/>
      <c r="EK4" s="84" t="s">
        <v>59</v>
      </c>
      <c r="EL4" s="85"/>
      <c r="EM4" s="86"/>
      <c r="EN4" s="84" t="s">
        <v>40</v>
      </c>
      <c r="EO4" s="85"/>
      <c r="EP4" s="86"/>
      <c r="EQ4" s="84" t="s">
        <v>41</v>
      </c>
      <c r="ER4" s="85"/>
      <c r="ES4" s="86"/>
      <c r="ET4" s="33" t="s">
        <v>42</v>
      </c>
      <c r="EU4" s="34" t="s">
        <v>42</v>
      </c>
      <c r="EV4" s="4"/>
      <c r="EX4" s="4"/>
      <c r="EY4" s="4"/>
      <c r="EZ4" s="4"/>
      <c r="FB4" s="4"/>
      <c r="FC4" s="4"/>
      <c r="FD4" s="4"/>
    </row>
    <row r="5" spans="1:215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3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48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43</v>
      </c>
      <c r="EU5" s="38" t="s">
        <v>44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2">
        <v>2004</v>
      </c>
      <c r="B6" s="53" t="s">
        <v>5</v>
      </c>
      <c r="C6" s="61">
        <v>994</v>
      </c>
      <c r="D6" s="30">
        <v>9983</v>
      </c>
      <c r="E6" s="14">
        <f>D6/C6*1000</f>
        <v>10043.259557344065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59">
        <v>1</v>
      </c>
      <c r="AB6" s="32">
        <v>8</v>
      </c>
      <c r="AC6" s="14">
        <f t="shared" ref="AC6:AC15" si="0">AB6/AA6*1000</f>
        <v>8000</v>
      </c>
      <c r="AD6" s="13">
        <v>0</v>
      </c>
      <c r="AE6" s="31">
        <v>0</v>
      </c>
      <c r="AF6" s="14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59">
        <v>2</v>
      </c>
      <c r="AZ6" s="32">
        <v>6</v>
      </c>
      <c r="BA6" s="14">
        <f t="shared" ref="BA6:BA10" si="1">AZ6/AY6*1000</f>
        <v>3000</v>
      </c>
      <c r="BB6" s="13">
        <v>0</v>
      </c>
      <c r="BC6" s="31">
        <v>0</v>
      </c>
      <c r="BD6" s="14">
        <f t="shared" ref="BD6:BD17" si="2">IF(BB6=0,0,BC6/BB6*1000)</f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f t="shared" ref="BM6:BM17" si="3">IF(BK6=0,0,BL6/BK6*1000)</f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f t="shared" ref="CW6:CW17" si="4">IF(CU6=0,0,CV6/CU6*1000)</f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f>SUM(EQ6,EN6,EH6,EE6,EB6,DM6,DJ6,CO6,CL6,CF6,CC6,BT6,BN6,BE6,AY6,AV6,AA6,X6,U6,I6,F6,C6,DP6,AJ6,O6,BQ6,L6,BH6,EK6,DD6,R6,BZ6,AD6,AS6+CI6+AP6+DV6+AM6+CX6+BW6+AG6+DG6+DY6+DS6+DA6+CR6)</f>
        <v>997</v>
      </c>
      <c r="EU6" s="16">
        <f>SUM(ER6,EO6,EI6,EF6,EC6,DN6,DK6,CP6,CM6,CG6,CD6,BU6,BO6,BF6,AZ6,AW6,AB6,Y6,V6,J6,G6,D6,DQ6,AK6,P6,BR6,M6,BI6,EL6,DE6,S6,CA6,AE6,AT6+CJ6+AQ6+DW6+AN6+CY6+BX6+AH6+DH6+DZ6+DT6+DB6+CS6)</f>
        <v>9997</v>
      </c>
    </row>
    <row r="7" spans="1:215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f t="shared" si="2"/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f t="shared" si="3"/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f t="shared" si="4"/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f t="shared" ref="ET7:ET18" si="5">SUM(EQ7,EN7,EH7,EE7,EB7,DM7,DJ7,CO7,CL7,CF7,CC7,BT7,BN7,BE7,AY7,AV7,AA7,X7,U7,I7,F7,C7,DP7,AJ7,O7,BQ7,L7,BH7,EK7,DD7,R7,BZ7,AD7,AS7+CI7+AP7+DV7+AM7+CX7+BW7+AG7+DG7+DY7+DS7+DA7+CR7)</f>
        <v>0</v>
      </c>
      <c r="EU7" s="12">
        <f t="shared" ref="EU7:EU18" si="6">SUM(ER7,EO7,EI7,EF7,EC7,DN7,DK7,CP7,CM7,CG7,CD7,BU7,BO7,BF7,AZ7,AW7,AB7,Y7,V7,J7,G7,D7,DQ7,AK7,P7,BR7,M7,BI7,EL7,DE7,S7,CA7,AE7,AT7+CJ7+AQ7+DW7+AN7+CY7+BX7+AH7+DH7+DZ7+DT7+DB7+CS7)</f>
        <v>0</v>
      </c>
    </row>
    <row r="8" spans="1:215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11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f t="shared" si="2"/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f t="shared" si="3"/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49">
        <v>2</v>
      </c>
      <c r="CD8" s="15">
        <v>10</v>
      </c>
      <c r="CE8" s="7">
        <f t="shared" ref="CE8" si="7">CD8/CC8*1000</f>
        <v>5000</v>
      </c>
      <c r="CF8" s="8">
        <v>0</v>
      </c>
      <c r="CG8" s="6">
        <v>0</v>
      </c>
      <c r="CH8" s="7">
        <v>0</v>
      </c>
      <c r="CI8" s="8">
        <v>0</v>
      </c>
      <c r="CJ8" s="6">
        <v>0</v>
      </c>
      <c r="CK8" s="7">
        <v>0</v>
      </c>
      <c r="CL8" s="8">
        <v>0</v>
      </c>
      <c r="CM8" s="6">
        <v>0</v>
      </c>
      <c r="CN8" s="7">
        <v>0</v>
      </c>
      <c r="CO8" s="8">
        <v>0</v>
      </c>
      <c r="CP8" s="6">
        <v>0</v>
      </c>
      <c r="CQ8" s="7">
        <v>0</v>
      </c>
      <c r="CR8" s="8">
        <v>0</v>
      </c>
      <c r="CS8" s="6">
        <v>0</v>
      </c>
      <c r="CT8" s="7">
        <v>0</v>
      </c>
      <c r="CU8" s="8">
        <v>0</v>
      </c>
      <c r="CV8" s="6">
        <v>0</v>
      </c>
      <c r="CW8" s="7">
        <f t="shared" si="4"/>
        <v>0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f t="shared" si="5"/>
        <v>2</v>
      </c>
      <c r="EU8" s="12">
        <f t="shared" si="6"/>
        <v>21</v>
      </c>
    </row>
    <row r="9" spans="1:215" x14ac:dyDescent="0.3">
      <c r="A9" s="54">
        <v>2004</v>
      </c>
      <c r="B9" s="55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1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2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f t="shared" si="2"/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f t="shared" si="3"/>
        <v>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0</v>
      </c>
      <c r="CE9" s="7">
        <v>0</v>
      </c>
      <c r="CF9" s="8">
        <v>0</v>
      </c>
      <c r="CG9" s="6">
        <v>0</v>
      </c>
      <c r="CH9" s="7">
        <v>0</v>
      </c>
      <c r="CI9" s="8">
        <v>0</v>
      </c>
      <c r="CJ9" s="6">
        <v>0</v>
      </c>
      <c r="CK9" s="7">
        <v>0</v>
      </c>
      <c r="CL9" s="8">
        <v>0</v>
      </c>
      <c r="CM9" s="6">
        <v>0</v>
      </c>
      <c r="CN9" s="7">
        <v>0</v>
      </c>
      <c r="CO9" s="8">
        <v>0</v>
      </c>
      <c r="CP9" s="6">
        <v>0</v>
      </c>
      <c r="CQ9" s="7">
        <v>0</v>
      </c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f t="shared" si="4"/>
        <v>0</v>
      </c>
      <c r="CX9" s="8">
        <v>0</v>
      </c>
      <c r="CY9" s="6">
        <v>0</v>
      </c>
      <c r="CZ9" s="7">
        <v>0</v>
      </c>
      <c r="DA9" s="8">
        <v>0</v>
      </c>
      <c r="DB9" s="6">
        <v>0</v>
      </c>
      <c r="DC9" s="7">
        <v>0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f t="shared" si="5"/>
        <v>0</v>
      </c>
      <c r="EU9" s="12">
        <f t="shared" si="6"/>
        <v>3</v>
      </c>
    </row>
    <row r="10" spans="1:215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1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49">
        <v>14</v>
      </c>
      <c r="AZ10" s="15">
        <v>28</v>
      </c>
      <c r="BA10" s="7">
        <f t="shared" si="1"/>
        <v>2000</v>
      </c>
      <c r="BB10" s="8">
        <v>0</v>
      </c>
      <c r="BC10" s="6">
        <v>0</v>
      </c>
      <c r="BD10" s="7">
        <f t="shared" si="2"/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f t="shared" si="3"/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8">
        <v>0</v>
      </c>
      <c r="CD10" s="6">
        <v>0</v>
      </c>
      <c r="CE10" s="7">
        <v>0</v>
      </c>
      <c r="CF10" s="8">
        <v>0</v>
      </c>
      <c r="CG10" s="6">
        <v>0</v>
      </c>
      <c r="CH10" s="7">
        <v>0</v>
      </c>
      <c r="CI10" s="8">
        <v>0</v>
      </c>
      <c r="CJ10" s="6">
        <v>0</v>
      </c>
      <c r="CK10" s="7">
        <v>0</v>
      </c>
      <c r="CL10" s="8">
        <v>0</v>
      </c>
      <c r="CM10" s="6">
        <v>0</v>
      </c>
      <c r="CN10" s="7">
        <v>0</v>
      </c>
      <c r="CO10" s="8">
        <v>0</v>
      </c>
      <c r="CP10" s="6">
        <v>0</v>
      </c>
      <c r="CQ10" s="7">
        <v>0</v>
      </c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f t="shared" si="4"/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49">
        <v>1</v>
      </c>
      <c r="DK10" s="15">
        <v>6</v>
      </c>
      <c r="DL10" s="7">
        <f t="shared" ref="DL10" si="8">DK10/DJ10*1000</f>
        <v>6000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f t="shared" si="5"/>
        <v>15</v>
      </c>
      <c r="EU10" s="12">
        <f t="shared" si="6"/>
        <v>35</v>
      </c>
    </row>
    <row r="11" spans="1:215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49">
        <v>1</v>
      </c>
      <c r="AB11" s="15">
        <v>1</v>
      </c>
      <c r="AC11" s="7">
        <f t="shared" si="0"/>
        <v>1000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f t="shared" si="2"/>
        <v>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f t="shared" si="3"/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8">
        <v>0</v>
      </c>
      <c r="CJ11" s="6">
        <v>0</v>
      </c>
      <c r="CK11" s="7">
        <v>0</v>
      </c>
      <c r="CL11" s="8">
        <v>0</v>
      </c>
      <c r="CM11" s="6">
        <v>0</v>
      </c>
      <c r="CN11" s="7">
        <v>0</v>
      </c>
      <c r="CO11" s="8">
        <v>0</v>
      </c>
      <c r="CP11" s="6">
        <v>0</v>
      </c>
      <c r="CQ11" s="7">
        <v>0</v>
      </c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f t="shared" si="4"/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f t="shared" si="5"/>
        <v>1</v>
      </c>
      <c r="EU11" s="12">
        <f t="shared" si="6"/>
        <v>1</v>
      </c>
    </row>
    <row r="12" spans="1:215" x14ac:dyDescent="0.3">
      <c r="A12" s="54">
        <v>2004</v>
      </c>
      <c r="B12" s="55" t="s">
        <v>11</v>
      </c>
      <c r="C12" s="60">
        <v>4950</v>
      </c>
      <c r="D12" s="11">
        <v>8075</v>
      </c>
      <c r="E12" s="7">
        <f t="shared" ref="E12:E17" si="9">D12/C12*1000</f>
        <v>1631.3131313131312</v>
      </c>
      <c r="F12" s="8">
        <v>0</v>
      </c>
      <c r="G12" s="6">
        <v>0</v>
      </c>
      <c r="H12" s="7">
        <v>0</v>
      </c>
      <c r="I12" s="8">
        <v>0</v>
      </c>
      <c r="J12" s="6">
        <v>1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49">
        <v>2</v>
      </c>
      <c r="AB12" s="15">
        <v>6</v>
      </c>
      <c r="AC12" s="7">
        <f t="shared" si="0"/>
        <v>3000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1</v>
      </c>
      <c r="BA12" s="7">
        <v>0</v>
      </c>
      <c r="BB12" s="8">
        <v>0</v>
      </c>
      <c r="BC12" s="6">
        <v>0</v>
      </c>
      <c r="BD12" s="7">
        <f t="shared" si="2"/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f t="shared" si="3"/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8">
        <v>0</v>
      </c>
      <c r="CJ12" s="6">
        <v>0</v>
      </c>
      <c r="CK12" s="7">
        <v>0</v>
      </c>
      <c r="CL12" s="8">
        <v>0</v>
      </c>
      <c r="CM12" s="6">
        <v>0</v>
      </c>
      <c r="CN12" s="7">
        <v>0</v>
      </c>
      <c r="CO12" s="8">
        <v>0</v>
      </c>
      <c r="CP12" s="6">
        <v>0</v>
      </c>
      <c r="CQ12" s="7">
        <v>0</v>
      </c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f t="shared" si="4"/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f t="shared" si="5"/>
        <v>4952</v>
      </c>
      <c r="EU12" s="12">
        <f t="shared" si="6"/>
        <v>8083</v>
      </c>
    </row>
    <row r="13" spans="1:215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60">
        <v>1</v>
      </c>
      <c r="G13" s="11">
        <v>4</v>
      </c>
      <c r="H13" s="7">
        <f t="shared" ref="H13:H16" si="10">G13/F13*1000</f>
        <v>4000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49">
        <v>6</v>
      </c>
      <c r="AB13" s="15">
        <v>21</v>
      </c>
      <c r="AC13" s="7">
        <f t="shared" si="0"/>
        <v>3500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f t="shared" si="2"/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f t="shared" si="3"/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8">
        <v>0</v>
      </c>
      <c r="CD13" s="6">
        <v>0</v>
      </c>
      <c r="CE13" s="7">
        <v>0</v>
      </c>
      <c r="CF13" s="8">
        <v>0</v>
      </c>
      <c r="CG13" s="6">
        <v>0</v>
      </c>
      <c r="CH13" s="7">
        <v>0</v>
      </c>
      <c r="CI13" s="8">
        <v>0</v>
      </c>
      <c r="CJ13" s="6">
        <v>0</v>
      </c>
      <c r="CK13" s="7">
        <v>0</v>
      </c>
      <c r="CL13" s="8">
        <v>0</v>
      </c>
      <c r="CM13" s="6">
        <v>0</v>
      </c>
      <c r="CN13" s="7">
        <v>0</v>
      </c>
      <c r="CO13" s="8">
        <v>0</v>
      </c>
      <c r="CP13" s="6">
        <v>0</v>
      </c>
      <c r="CQ13" s="7">
        <v>0</v>
      </c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f t="shared" si="4"/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10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f t="shared" si="5"/>
        <v>7</v>
      </c>
      <c r="EU13" s="12">
        <f t="shared" si="6"/>
        <v>35</v>
      </c>
    </row>
    <row r="14" spans="1:215" x14ac:dyDescent="0.3">
      <c r="A14" s="54">
        <v>2004</v>
      </c>
      <c r="B14" s="55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f t="shared" si="2"/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f t="shared" si="3"/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8">
        <v>0</v>
      </c>
      <c r="CJ14" s="6">
        <v>0</v>
      </c>
      <c r="CK14" s="7">
        <v>0</v>
      </c>
      <c r="CL14" s="8">
        <v>0</v>
      </c>
      <c r="CM14" s="6">
        <v>0</v>
      </c>
      <c r="CN14" s="7">
        <v>0</v>
      </c>
      <c r="CO14" s="8">
        <v>0</v>
      </c>
      <c r="CP14" s="6">
        <v>0</v>
      </c>
      <c r="CQ14" s="7">
        <v>0</v>
      </c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f t="shared" si="4"/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v>0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f t="shared" si="5"/>
        <v>0</v>
      </c>
      <c r="EU14" s="12">
        <f t="shared" si="6"/>
        <v>0</v>
      </c>
    </row>
    <row r="15" spans="1:215" x14ac:dyDescent="0.3">
      <c r="A15" s="54">
        <v>2004</v>
      </c>
      <c r="B15" s="55" t="s">
        <v>14</v>
      </c>
      <c r="C15" s="60">
        <v>4501</v>
      </c>
      <c r="D15" s="11">
        <v>6386</v>
      </c>
      <c r="E15" s="7">
        <f t="shared" si="9"/>
        <v>1418.795823150411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49">
        <v>2</v>
      </c>
      <c r="AB15" s="15">
        <v>15</v>
      </c>
      <c r="AC15" s="7">
        <f t="shared" si="0"/>
        <v>7500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f t="shared" si="2"/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f t="shared" si="3"/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8">
        <v>0</v>
      </c>
      <c r="CD15" s="6">
        <v>0</v>
      </c>
      <c r="CE15" s="7">
        <v>0</v>
      </c>
      <c r="CF15" s="8">
        <v>0</v>
      </c>
      <c r="CG15" s="6">
        <v>0</v>
      </c>
      <c r="CH15" s="7">
        <v>0</v>
      </c>
      <c r="CI15" s="8">
        <v>0</v>
      </c>
      <c r="CJ15" s="6">
        <v>0</v>
      </c>
      <c r="CK15" s="7">
        <v>0</v>
      </c>
      <c r="CL15" s="8">
        <v>0</v>
      </c>
      <c r="CM15" s="6">
        <v>0</v>
      </c>
      <c r="CN15" s="7">
        <v>0</v>
      </c>
      <c r="CO15" s="8">
        <v>0</v>
      </c>
      <c r="CP15" s="6">
        <v>0</v>
      </c>
      <c r="CQ15" s="7">
        <v>0</v>
      </c>
      <c r="CR15" s="8">
        <v>0</v>
      </c>
      <c r="CS15" s="6">
        <v>0</v>
      </c>
      <c r="CT15" s="7">
        <v>0</v>
      </c>
      <c r="CU15" s="8">
        <v>0</v>
      </c>
      <c r="CV15" s="6">
        <v>0</v>
      </c>
      <c r="CW15" s="7">
        <f t="shared" si="4"/>
        <v>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f t="shared" si="5"/>
        <v>4503</v>
      </c>
      <c r="EU15" s="12">
        <f t="shared" si="6"/>
        <v>6401</v>
      </c>
    </row>
    <row r="16" spans="1:215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60">
        <v>1</v>
      </c>
      <c r="G16" s="11">
        <v>9</v>
      </c>
      <c r="H16" s="7">
        <f t="shared" si="10"/>
        <v>9000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f t="shared" si="2"/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f t="shared" si="3"/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8">
        <v>0</v>
      </c>
      <c r="CJ16" s="6">
        <v>0</v>
      </c>
      <c r="CK16" s="7">
        <v>0</v>
      </c>
      <c r="CL16" s="8">
        <v>0</v>
      </c>
      <c r="CM16" s="6">
        <v>0</v>
      </c>
      <c r="CN16" s="7">
        <v>0</v>
      </c>
      <c r="CO16" s="8">
        <v>0</v>
      </c>
      <c r="CP16" s="6">
        <v>0</v>
      </c>
      <c r="CQ16" s="7">
        <v>0</v>
      </c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f t="shared" si="4"/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1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f t="shared" si="5"/>
        <v>1</v>
      </c>
      <c r="EU16" s="12">
        <f t="shared" si="6"/>
        <v>10</v>
      </c>
    </row>
    <row r="17" spans="1:211" x14ac:dyDescent="0.3">
      <c r="A17" s="54">
        <v>2004</v>
      </c>
      <c r="B17" s="55" t="s">
        <v>16</v>
      </c>
      <c r="C17" s="60">
        <v>3820</v>
      </c>
      <c r="D17" s="11">
        <v>5235</v>
      </c>
      <c r="E17" s="7">
        <f t="shared" si="9"/>
        <v>1370.4188481675392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1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1</v>
      </c>
      <c r="BA17" s="7">
        <v>0</v>
      </c>
      <c r="BB17" s="8">
        <v>0</v>
      </c>
      <c r="BC17" s="6">
        <v>0</v>
      </c>
      <c r="BD17" s="7">
        <f t="shared" si="2"/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f t="shared" si="3"/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8">
        <v>0</v>
      </c>
      <c r="CJ17" s="6">
        <v>0</v>
      </c>
      <c r="CK17" s="7">
        <v>0</v>
      </c>
      <c r="CL17" s="8">
        <v>0</v>
      </c>
      <c r="CM17" s="6">
        <v>0</v>
      </c>
      <c r="CN17" s="7">
        <v>0</v>
      </c>
      <c r="CO17" s="8">
        <v>0</v>
      </c>
      <c r="CP17" s="6">
        <v>0</v>
      </c>
      <c r="CQ17" s="7">
        <v>0</v>
      </c>
      <c r="CR17" s="8">
        <v>0</v>
      </c>
      <c r="CS17" s="6">
        <v>0</v>
      </c>
      <c r="CT17" s="7">
        <v>0</v>
      </c>
      <c r="CU17" s="8">
        <v>0</v>
      </c>
      <c r="CV17" s="6">
        <v>0</v>
      </c>
      <c r="CW17" s="7">
        <f t="shared" si="4"/>
        <v>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f t="shared" si="5"/>
        <v>3820</v>
      </c>
      <c r="EU17" s="12">
        <f t="shared" si="6"/>
        <v>5237</v>
      </c>
    </row>
    <row r="18" spans="1:211" ht="15" thickBot="1" x14ac:dyDescent="0.35">
      <c r="A18" s="56"/>
      <c r="B18" s="57" t="s">
        <v>17</v>
      </c>
      <c r="C18" s="41">
        <f>SUM(C6:C17)</f>
        <v>14265</v>
      </c>
      <c r="D18" s="39">
        <f>SUM(D6:D17)</f>
        <v>29679</v>
      </c>
      <c r="E18" s="40"/>
      <c r="F18" s="41">
        <f t="shared" ref="F18:G18" si="11">SUM(F6:F17)</f>
        <v>2</v>
      </c>
      <c r="G18" s="39">
        <f t="shared" si="11"/>
        <v>13</v>
      </c>
      <c r="H18" s="40"/>
      <c r="I18" s="41">
        <f t="shared" ref="I18:J18" si="12">SUM(I6:I17)</f>
        <v>0</v>
      </c>
      <c r="J18" s="39">
        <f t="shared" si="12"/>
        <v>2</v>
      </c>
      <c r="K18" s="40"/>
      <c r="L18" s="41">
        <f t="shared" ref="L18:M18" si="13">SUM(L6:L17)</f>
        <v>0</v>
      </c>
      <c r="M18" s="39">
        <f t="shared" si="13"/>
        <v>0</v>
      </c>
      <c r="N18" s="40"/>
      <c r="O18" s="41">
        <f t="shared" ref="O18:P18" si="14">SUM(O6:O17)</f>
        <v>0</v>
      </c>
      <c r="P18" s="39">
        <f t="shared" si="14"/>
        <v>0</v>
      </c>
      <c r="Q18" s="40"/>
      <c r="R18" s="41">
        <f t="shared" ref="R18:S18" si="15">SUM(R6:R17)</f>
        <v>0</v>
      </c>
      <c r="S18" s="39">
        <f t="shared" si="15"/>
        <v>0</v>
      </c>
      <c r="T18" s="40"/>
      <c r="U18" s="41">
        <f t="shared" ref="U18:V18" si="16">SUM(U6:U17)</f>
        <v>0</v>
      </c>
      <c r="V18" s="39">
        <f t="shared" si="16"/>
        <v>0</v>
      </c>
      <c r="W18" s="40"/>
      <c r="X18" s="41">
        <f t="shared" ref="X18:Y18" si="17">SUM(X6:X17)</f>
        <v>0</v>
      </c>
      <c r="Y18" s="39">
        <f t="shared" si="17"/>
        <v>0</v>
      </c>
      <c r="Z18" s="40"/>
      <c r="AA18" s="41">
        <f t="shared" ref="AA18:AB18" si="18">SUM(AA6:AA17)</f>
        <v>12</v>
      </c>
      <c r="AB18" s="39">
        <f t="shared" si="18"/>
        <v>64</v>
      </c>
      <c r="AC18" s="40"/>
      <c r="AD18" s="41">
        <f t="shared" ref="AD18:AE18" si="19">SUM(AD6:AD17)</f>
        <v>0</v>
      </c>
      <c r="AE18" s="39">
        <f t="shared" si="19"/>
        <v>0</v>
      </c>
      <c r="AF18" s="40"/>
      <c r="AG18" s="41">
        <f t="shared" ref="AG18:AH18" si="20">SUM(AG6:AG17)</f>
        <v>0</v>
      </c>
      <c r="AH18" s="39">
        <f t="shared" si="20"/>
        <v>0</v>
      </c>
      <c r="AI18" s="40"/>
      <c r="AJ18" s="41">
        <f t="shared" ref="AJ18:AK18" si="21">SUM(AJ6:AJ17)</f>
        <v>0</v>
      </c>
      <c r="AK18" s="39">
        <f t="shared" si="21"/>
        <v>0</v>
      </c>
      <c r="AL18" s="40"/>
      <c r="AM18" s="41">
        <f t="shared" ref="AM18:AN18" si="22">SUM(AM6:AM17)</f>
        <v>0</v>
      </c>
      <c r="AN18" s="39">
        <f t="shared" si="22"/>
        <v>0</v>
      </c>
      <c r="AO18" s="40"/>
      <c r="AP18" s="41">
        <f t="shared" ref="AP18:AQ18" si="23">SUM(AP6:AP17)</f>
        <v>0</v>
      </c>
      <c r="AQ18" s="39">
        <f t="shared" si="23"/>
        <v>0</v>
      </c>
      <c r="AR18" s="40"/>
      <c r="AS18" s="41">
        <f t="shared" ref="AS18:AT18" si="24">SUM(AS6:AS17)</f>
        <v>0</v>
      </c>
      <c r="AT18" s="39">
        <f t="shared" si="24"/>
        <v>0</v>
      </c>
      <c r="AU18" s="40"/>
      <c r="AV18" s="41">
        <f t="shared" ref="AV18:AW18" si="25">SUM(AV6:AV17)</f>
        <v>0</v>
      </c>
      <c r="AW18" s="39">
        <f t="shared" si="25"/>
        <v>2</v>
      </c>
      <c r="AX18" s="40"/>
      <c r="AY18" s="41">
        <f t="shared" ref="AY18:AZ18" si="26">SUM(AY6:AY17)</f>
        <v>16</v>
      </c>
      <c r="AZ18" s="39">
        <f t="shared" si="26"/>
        <v>36</v>
      </c>
      <c r="BA18" s="40"/>
      <c r="BB18" s="41">
        <f t="shared" ref="BB18:BC18" si="27">SUM(BB6:BB17)</f>
        <v>0</v>
      </c>
      <c r="BC18" s="39">
        <f t="shared" si="27"/>
        <v>0</v>
      </c>
      <c r="BD18" s="40"/>
      <c r="BE18" s="41">
        <f t="shared" ref="BE18:BF18" si="28">SUM(BE6:BE17)</f>
        <v>0</v>
      </c>
      <c r="BF18" s="39">
        <f t="shared" si="28"/>
        <v>0</v>
      </c>
      <c r="BG18" s="40"/>
      <c r="BH18" s="41">
        <f t="shared" ref="BH18:BI18" si="29">SUM(BH6:BH17)</f>
        <v>0</v>
      </c>
      <c r="BI18" s="39">
        <f t="shared" si="29"/>
        <v>0</v>
      </c>
      <c r="BJ18" s="40"/>
      <c r="BK18" s="41">
        <f t="shared" ref="BK18:BL18" si="30">SUM(BK6:BK17)</f>
        <v>0</v>
      </c>
      <c r="BL18" s="39">
        <f t="shared" si="30"/>
        <v>0</v>
      </c>
      <c r="BM18" s="40"/>
      <c r="BN18" s="41">
        <f t="shared" ref="BN18:BO18" si="31">SUM(BN6:BN17)</f>
        <v>0</v>
      </c>
      <c r="BO18" s="39">
        <f t="shared" si="31"/>
        <v>0</v>
      </c>
      <c r="BP18" s="40"/>
      <c r="BQ18" s="41">
        <f t="shared" ref="BQ18:BR18" si="32">SUM(BQ6:BQ17)</f>
        <v>0</v>
      </c>
      <c r="BR18" s="39">
        <f t="shared" si="32"/>
        <v>0</v>
      </c>
      <c r="BS18" s="40"/>
      <c r="BT18" s="41">
        <f t="shared" ref="BT18:BU18" si="33">SUM(BT6:BT17)</f>
        <v>0</v>
      </c>
      <c r="BU18" s="39">
        <f t="shared" si="33"/>
        <v>0</v>
      </c>
      <c r="BV18" s="40"/>
      <c r="BW18" s="41">
        <f t="shared" ref="BW18:BX18" si="34">SUM(BW6:BW17)</f>
        <v>0</v>
      </c>
      <c r="BX18" s="39">
        <f t="shared" si="34"/>
        <v>0</v>
      </c>
      <c r="BY18" s="40"/>
      <c r="BZ18" s="41">
        <f t="shared" ref="BZ18:CA18" si="35">SUM(BZ6:BZ17)</f>
        <v>0</v>
      </c>
      <c r="CA18" s="39">
        <f t="shared" si="35"/>
        <v>0</v>
      </c>
      <c r="CB18" s="40"/>
      <c r="CC18" s="41">
        <f t="shared" ref="CC18:CD18" si="36">SUM(CC6:CC17)</f>
        <v>2</v>
      </c>
      <c r="CD18" s="39">
        <f t="shared" si="36"/>
        <v>10</v>
      </c>
      <c r="CE18" s="40"/>
      <c r="CF18" s="41">
        <f t="shared" ref="CF18:CG18" si="37">SUM(CF6:CF17)</f>
        <v>0</v>
      </c>
      <c r="CG18" s="39">
        <f t="shared" si="37"/>
        <v>0</v>
      </c>
      <c r="CH18" s="40"/>
      <c r="CI18" s="41">
        <f t="shared" ref="CI18:CJ18" si="38">SUM(CI6:CI17)</f>
        <v>0</v>
      </c>
      <c r="CJ18" s="39">
        <f t="shared" si="38"/>
        <v>0</v>
      </c>
      <c r="CK18" s="40"/>
      <c r="CL18" s="41">
        <f t="shared" ref="CL18:CM18" si="39">SUM(CL6:CL17)</f>
        <v>0</v>
      </c>
      <c r="CM18" s="39">
        <f t="shared" si="39"/>
        <v>0</v>
      </c>
      <c r="CN18" s="40"/>
      <c r="CO18" s="41">
        <f t="shared" ref="CO18:CP18" si="40">SUM(CO6:CO17)</f>
        <v>0</v>
      </c>
      <c r="CP18" s="39">
        <f t="shared" si="40"/>
        <v>0</v>
      </c>
      <c r="CQ18" s="40"/>
      <c r="CR18" s="41">
        <f t="shared" ref="CR18:CS18" si="41">SUM(CR6:CR17)</f>
        <v>0</v>
      </c>
      <c r="CS18" s="39">
        <f t="shared" si="41"/>
        <v>0</v>
      </c>
      <c r="CT18" s="40"/>
      <c r="CU18" s="41">
        <f t="shared" ref="CU18:CV18" si="42">SUM(CU6:CU17)</f>
        <v>0</v>
      </c>
      <c r="CV18" s="39">
        <f t="shared" si="42"/>
        <v>0</v>
      </c>
      <c r="CW18" s="40"/>
      <c r="CX18" s="41">
        <f t="shared" ref="CX18:CY18" si="43">SUM(CX6:CX17)</f>
        <v>0</v>
      </c>
      <c r="CY18" s="39">
        <f t="shared" si="43"/>
        <v>0</v>
      </c>
      <c r="CZ18" s="40"/>
      <c r="DA18" s="41">
        <f t="shared" ref="DA18:DB18" si="44">SUM(DA6:DA17)</f>
        <v>0</v>
      </c>
      <c r="DB18" s="39">
        <f t="shared" si="44"/>
        <v>0</v>
      </c>
      <c r="DC18" s="40"/>
      <c r="DD18" s="41">
        <f t="shared" ref="DD18:DE18" si="45">SUM(DD6:DD17)</f>
        <v>0</v>
      </c>
      <c r="DE18" s="39">
        <f t="shared" si="45"/>
        <v>0</v>
      </c>
      <c r="DF18" s="40"/>
      <c r="DG18" s="41">
        <f t="shared" ref="DG18:DH18" si="46">SUM(DG6:DG17)</f>
        <v>0</v>
      </c>
      <c r="DH18" s="39">
        <f t="shared" si="46"/>
        <v>0</v>
      </c>
      <c r="DI18" s="40"/>
      <c r="DJ18" s="41">
        <f t="shared" ref="DJ18:DK18" si="47">SUM(DJ6:DJ17)</f>
        <v>1</v>
      </c>
      <c r="DK18" s="39">
        <f t="shared" si="47"/>
        <v>7</v>
      </c>
      <c r="DL18" s="40"/>
      <c r="DM18" s="41">
        <f t="shared" ref="DM18:DN18" si="48">SUM(DM6:DM17)</f>
        <v>0</v>
      </c>
      <c r="DN18" s="39">
        <f t="shared" si="48"/>
        <v>0</v>
      </c>
      <c r="DO18" s="40"/>
      <c r="DP18" s="41">
        <f t="shared" ref="DP18:DQ18" si="49">SUM(DP6:DP17)</f>
        <v>0</v>
      </c>
      <c r="DQ18" s="39">
        <f t="shared" si="49"/>
        <v>0</v>
      </c>
      <c r="DR18" s="40"/>
      <c r="DS18" s="41">
        <f t="shared" ref="DS18:DT18" si="50">SUM(DS6:DS17)</f>
        <v>0</v>
      </c>
      <c r="DT18" s="39">
        <f t="shared" si="50"/>
        <v>0</v>
      </c>
      <c r="DU18" s="40"/>
      <c r="DV18" s="41">
        <f t="shared" ref="DV18:DW18" si="51">SUM(DV6:DV17)</f>
        <v>0</v>
      </c>
      <c r="DW18" s="39">
        <f t="shared" si="51"/>
        <v>0</v>
      </c>
      <c r="DX18" s="40"/>
      <c r="DY18" s="41">
        <f t="shared" ref="DY18:DZ18" si="52">SUM(DY6:DY17)</f>
        <v>0</v>
      </c>
      <c r="DZ18" s="39">
        <f t="shared" si="52"/>
        <v>0</v>
      </c>
      <c r="EA18" s="40"/>
      <c r="EB18" s="41">
        <f t="shared" ref="EB18:EC18" si="53">SUM(EB6:EB17)</f>
        <v>0</v>
      </c>
      <c r="EC18" s="39">
        <f t="shared" si="53"/>
        <v>0</v>
      </c>
      <c r="ED18" s="40"/>
      <c r="EE18" s="41">
        <f t="shared" ref="EE18:EF18" si="54">SUM(EE6:EE17)</f>
        <v>0</v>
      </c>
      <c r="EF18" s="39">
        <f t="shared" si="54"/>
        <v>0</v>
      </c>
      <c r="EG18" s="40"/>
      <c r="EH18" s="41">
        <f>SUM(EH6:EH17)</f>
        <v>0</v>
      </c>
      <c r="EI18" s="39">
        <f>SUM(EI6:EI17)</f>
        <v>10</v>
      </c>
      <c r="EJ18" s="40"/>
      <c r="EK18" s="41">
        <f>SUM(EK6:EK17)</f>
        <v>0</v>
      </c>
      <c r="EL18" s="39">
        <f>SUM(EL6:EL17)</f>
        <v>0</v>
      </c>
      <c r="EM18" s="40"/>
      <c r="EN18" s="41">
        <f t="shared" ref="EN18:EO18" si="55">SUM(EN6:EN17)</f>
        <v>0</v>
      </c>
      <c r="EO18" s="39">
        <f t="shared" si="55"/>
        <v>0</v>
      </c>
      <c r="EP18" s="40"/>
      <c r="EQ18" s="41">
        <f t="shared" ref="EQ18:ER18" si="56">SUM(EQ6:EQ17)</f>
        <v>0</v>
      </c>
      <c r="ER18" s="39">
        <f t="shared" si="56"/>
        <v>0</v>
      </c>
      <c r="ES18" s="40"/>
      <c r="ET18" s="41">
        <f t="shared" si="5"/>
        <v>14298</v>
      </c>
      <c r="EU18" s="42">
        <f t="shared" si="6"/>
        <v>29823</v>
      </c>
      <c r="FE18" s="2"/>
      <c r="FJ18" s="2"/>
      <c r="FO18" s="2"/>
      <c r="FT18" s="2"/>
      <c r="FY18" s="2"/>
      <c r="GD18" s="2"/>
      <c r="GI18" s="2"/>
      <c r="GN18" s="2"/>
      <c r="GS18" s="2"/>
      <c r="GX18" s="2"/>
      <c r="HC18" s="2"/>
    </row>
    <row r="19" spans="1:211" x14ac:dyDescent="0.3">
      <c r="A19" s="52">
        <v>2005</v>
      </c>
      <c r="B19" s="53" t="s">
        <v>5</v>
      </c>
      <c r="C19" s="61">
        <v>4060</v>
      </c>
      <c r="D19" s="30">
        <v>5187</v>
      </c>
      <c r="E19" s="14">
        <f>D19/C19*1000</f>
        <v>1277.5862068965519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1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f t="shared" ref="BD19:BD30" si="57">IF(BB19=0,0,BC19/BB19*1000)</f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f t="shared" ref="BM19:BM30" si="58">IF(BK19=0,0,BL19/BK19*1000)</f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13">
        <v>0</v>
      </c>
      <c r="CS19" s="31">
        <v>0</v>
      </c>
      <c r="CT19" s="14">
        <v>0</v>
      </c>
      <c r="CU19" s="13">
        <v>0</v>
      </c>
      <c r="CV19" s="31">
        <v>0</v>
      </c>
      <c r="CW19" s="14">
        <f t="shared" ref="CW19:CW30" si="59">IF(CU19=0,0,CV19/CU19*1000)</f>
        <v>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f>SUM(EQ19,EN19,EH19,EE19,EB19,DM19,DJ19,CO19,CL19,CF19,CC19,BT19,BN19,BE19,AY19,AV19,AA19,X19,U19,I19,F19,C19,DP19,AJ19,O19,BQ19,L19,BH19,EK19,DD19,R19,BZ19,AD19,AS19+CI19+AP19+DV19+AM19+CX19+BW19+AG19+DG19+DY19+DS19+DA19+CR19)</f>
        <v>4060</v>
      </c>
      <c r="EU19" s="16">
        <f>SUM(ER19,EO19,EI19,EF19,EC19,DN19,DK19,CP19,CM19,CG19,CD19,BU19,BO19,BF19,AZ19,AW19,AB19,Y19,V19,J19,G19,D19,DQ19,AK19,P19,BR19,M19,BI19,EL19,DE19,S19,CA19,AE19,AT19+CJ19+AQ19+DW19+AN19+CY19+BX19+AH19+DH19+DZ19+DT19+DB19+CS19)</f>
        <v>5188</v>
      </c>
    </row>
    <row r="20" spans="1:211" x14ac:dyDescent="0.3">
      <c r="A20" s="54">
        <v>2005</v>
      </c>
      <c r="B20" s="55" t="s">
        <v>6</v>
      </c>
      <c r="C20" s="60">
        <v>6039</v>
      </c>
      <c r="D20" s="11">
        <v>8055</v>
      </c>
      <c r="E20" s="7">
        <f t="shared" ref="E20:E29" si="60">D20/C20*1000</f>
        <v>1333.8301043219076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f t="shared" si="57"/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f t="shared" si="58"/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f t="shared" si="59"/>
        <v>0</v>
      </c>
      <c r="CX20" s="8">
        <v>0</v>
      </c>
      <c r="CY20" s="6">
        <v>0</v>
      </c>
      <c r="CZ20" s="7">
        <v>0</v>
      </c>
      <c r="DA20" s="8">
        <v>0</v>
      </c>
      <c r="DB20" s="6">
        <v>0</v>
      </c>
      <c r="DC20" s="7">
        <v>0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49">
        <v>2</v>
      </c>
      <c r="DK20" s="15">
        <v>8</v>
      </c>
      <c r="DL20" s="7">
        <f t="shared" ref="DL20:DL28" si="61">DK20/DJ20*1000</f>
        <v>4000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8">
        <f t="shared" ref="ET20:ET31" si="62">SUM(EQ20,EN20,EH20,EE20,EB20,DM20,DJ20,CO20,CL20,CF20,CC20,BT20,BN20,BE20,AY20,AV20,AA20,X20,U20,I20,F20,C20,DP20,AJ20,O20,BQ20,L20,BH20,EK20,DD20,R20,BZ20,AD20,AS20+CI20+AP20+DV20+AM20+CX20+BW20+AG20+DG20+DY20+DS20+DA20+CR20)</f>
        <v>6041</v>
      </c>
      <c r="EU20" s="12">
        <f t="shared" ref="EU20:EU31" si="63">SUM(ER20,EO20,EI20,EF20,EC20,DN20,DK20,CP20,CM20,CG20,CD20,BU20,BO20,BF20,AZ20,AW20,AB20,Y20,V20,J20,G20,D20,DQ20,AK20,P20,BR20,M20,BI20,EL20,DE20,S20,CA20,AE20,AT20+CJ20+AQ20+DW20+AN20+CY20+BX20+AH20+DH20+DZ20+DT20+DB20+CS20)</f>
        <v>8063</v>
      </c>
    </row>
    <row r="21" spans="1:211" x14ac:dyDescent="0.3">
      <c r="A21" s="54">
        <v>2005</v>
      </c>
      <c r="B21" s="55" t="s">
        <v>7</v>
      </c>
      <c r="C21" s="60">
        <v>4431</v>
      </c>
      <c r="D21" s="11">
        <v>6333</v>
      </c>
      <c r="E21" s="7">
        <f t="shared" si="60"/>
        <v>1429.2484766418415</v>
      </c>
      <c r="F21" s="8">
        <v>0</v>
      </c>
      <c r="G21" s="6">
        <v>0</v>
      </c>
      <c r="H21" s="7">
        <v>0</v>
      </c>
      <c r="I21" s="8">
        <v>0</v>
      </c>
      <c r="J21" s="6">
        <v>1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1</v>
      </c>
      <c r="BA21" s="7">
        <v>0</v>
      </c>
      <c r="BB21" s="8">
        <v>0</v>
      </c>
      <c r="BC21" s="6">
        <v>0</v>
      </c>
      <c r="BD21" s="7">
        <f t="shared" si="57"/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f t="shared" si="58"/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8">
        <v>0</v>
      </c>
      <c r="CJ21" s="6">
        <v>0</v>
      </c>
      <c r="CK21" s="7">
        <v>0</v>
      </c>
      <c r="CL21" s="8">
        <v>0</v>
      </c>
      <c r="CM21" s="6">
        <v>0</v>
      </c>
      <c r="CN21" s="7">
        <v>0</v>
      </c>
      <c r="CO21" s="8">
        <v>0</v>
      </c>
      <c r="CP21" s="6">
        <v>0</v>
      </c>
      <c r="CQ21" s="7">
        <v>0</v>
      </c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f t="shared" si="59"/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1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f t="shared" si="62"/>
        <v>4431</v>
      </c>
      <c r="EU21" s="12">
        <f t="shared" si="63"/>
        <v>6336</v>
      </c>
    </row>
    <row r="22" spans="1:211" x14ac:dyDescent="0.3">
      <c r="A22" s="54">
        <v>2005</v>
      </c>
      <c r="B22" s="55" t="s">
        <v>8</v>
      </c>
      <c r="C22" s="60">
        <v>106</v>
      </c>
      <c r="D22" s="11">
        <v>152</v>
      </c>
      <c r="E22" s="7">
        <f t="shared" si="60"/>
        <v>1433.9622641509434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f t="shared" si="57"/>
        <v>0</v>
      </c>
      <c r="BE22" s="8">
        <v>0</v>
      </c>
      <c r="BF22" s="6">
        <v>0</v>
      </c>
      <c r="BG22" s="7"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f t="shared" si="58"/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8">
        <v>0</v>
      </c>
      <c r="CJ22" s="6">
        <v>0</v>
      </c>
      <c r="CK22" s="7">
        <v>0</v>
      </c>
      <c r="CL22" s="8">
        <v>0</v>
      </c>
      <c r="CM22" s="6">
        <v>0</v>
      </c>
      <c r="CN22" s="7">
        <v>0</v>
      </c>
      <c r="CO22" s="8">
        <v>0</v>
      </c>
      <c r="CP22" s="6">
        <v>0</v>
      </c>
      <c r="CQ22" s="7">
        <v>0</v>
      </c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f t="shared" si="59"/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f t="shared" si="62"/>
        <v>106</v>
      </c>
      <c r="EU22" s="12">
        <f t="shared" si="63"/>
        <v>152</v>
      </c>
    </row>
    <row r="23" spans="1:211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2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49">
        <v>1</v>
      </c>
      <c r="AB23" s="15">
        <v>1</v>
      </c>
      <c r="AC23" s="7">
        <f t="shared" ref="AC23" si="64">AB23/AA23*1000</f>
        <v>1000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f t="shared" si="57"/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f t="shared" si="58"/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0</v>
      </c>
      <c r="CE23" s="7">
        <v>0</v>
      </c>
      <c r="CF23" s="8">
        <v>0</v>
      </c>
      <c r="CG23" s="6">
        <v>0</v>
      </c>
      <c r="CH23" s="7">
        <v>0</v>
      </c>
      <c r="CI23" s="8">
        <v>0</v>
      </c>
      <c r="CJ23" s="6">
        <v>0</v>
      </c>
      <c r="CK23" s="7">
        <v>0</v>
      </c>
      <c r="CL23" s="8">
        <v>0</v>
      </c>
      <c r="CM23" s="6">
        <v>0</v>
      </c>
      <c r="CN23" s="7">
        <v>0</v>
      </c>
      <c r="CO23" s="8">
        <v>0</v>
      </c>
      <c r="CP23" s="6">
        <v>0</v>
      </c>
      <c r="CQ23" s="7">
        <v>0</v>
      </c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f t="shared" si="59"/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49">
        <v>2</v>
      </c>
      <c r="DK23" s="15">
        <v>8</v>
      </c>
      <c r="DL23" s="7">
        <f t="shared" si="61"/>
        <v>4000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f t="shared" si="62"/>
        <v>3</v>
      </c>
      <c r="EU23" s="12">
        <f t="shared" si="63"/>
        <v>11</v>
      </c>
    </row>
    <row r="24" spans="1:211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1</v>
      </c>
      <c r="BA24" s="7">
        <v>0</v>
      </c>
      <c r="BB24" s="8">
        <v>0</v>
      </c>
      <c r="BC24" s="6">
        <v>0</v>
      </c>
      <c r="BD24" s="7">
        <f t="shared" si="57"/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f t="shared" si="58"/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8">
        <v>0</v>
      </c>
      <c r="CJ24" s="6">
        <v>0</v>
      </c>
      <c r="CK24" s="7">
        <v>0</v>
      </c>
      <c r="CL24" s="8">
        <v>0</v>
      </c>
      <c r="CM24" s="6">
        <v>0</v>
      </c>
      <c r="CN24" s="7">
        <v>0</v>
      </c>
      <c r="CO24" s="8">
        <v>0</v>
      </c>
      <c r="CP24" s="6">
        <v>0</v>
      </c>
      <c r="CQ24" s="7">
        <v>0</v>
      </c>
      <c r="CR24" s="8">
        <v>0</v>
      </c>
      <c r="CS24" s="6">
        <v>0</v>
      </c>
      <c r="CT24" s="7">
        <v>0</v>
      </c>
      <c r="CU24" s="8">
        <v>0</v>
      </c>
      <c r="CV24" s="6">
        <v>0</v>
      </c>
      <c r="CW24" s="7">
        <f t="shared" si="59"/>
        <v>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49">
        <v>11</v>
      </c>
      <c r="DK24" s="15">
        <v>25</v>
      </c>
      <c r="DL24" s="7">
        <f t="shared" si="61"/>
        <v>2272.727272727273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f t="shared" si="62"/>
        <v>11</v>
      </c>
      <c r="EU24" s="12">
        <f t="shared" si="63"/>
        <v>26</v>
      </c>
    </row>
    <row r="25" spans="1:211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1</v>
      </c>
      <c r="BA25" s="7">
        <v>0</v>
      </c>
      <c r="BB25" s="8">
        <v>0</v>
      </c>
      <c r="BC25" s="6">
        <v>0</v>
      </c>
      <c r="BD25" s="7">
        <f t="shared" si="57"/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f t="shared" si="58"/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8">
        <v>0</v>
      </c>
      <c r="CJ25" s="6">
        <v>0</v>
      </c>
      <c r="CK25" s="7">
        <v>0</v>
      </c>
      <c r="CL25" s="8">
        <v>0</v>
      </c>
      <c r="CM25" s="6">
        <v>0</v>
      </c>
      <c r="CN25" s="7">
        <v>0</v>
      </c>
      <c r="CO25" s="8">
        <v>0</v>
      </c>
      <c r="CP25" s="6">
        <v>0</v>
      </c>
      <c r="CQ25" s="7">
        <v>0</v>
      </c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f t="shared" si="59"/>
        <v>0</v>
      </c>
      <c r="CX25" s="8">
        <v>0</v>
      </c>
      <c r="CY25" s="6">
        <v>0</v>
      </c>
      <c r="CZ25" s="7">
        <v>0</v>
      </c>
      <c r="DA25" s="8">
        <v>0</v>
      </c>
      <c r="DB25" s="6">
        <v>0</v>
      </c>
      <c r="DC25" s="7">
        <v>0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49">
        <v>2</v>
      </c>
      <c r="DK25" s="15">
        <v>12</v>
      </c>
      <c r="DL25" s="7">
        <f t="shared" si="61"/>
        <v>6000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f t="shared" si="62"/>
        <v>2</v>
      </c>
      <c r="EU25" s="12">
        <f t="shared" si="63"/>
        <v>13</v>
      </c>
    </row>
    <row r="26" spans="1:211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f t="shared" si="57"/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f t="shared" si="58"/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8">
        <v>0</v>
      </c>
      <c r="CJ26" s="6">
        <v>0</v>
      </c>
      <c r="CK26" s="7">
        <v>0</v>
      </c>
      <c r="CL26" s="8">
        <v>0</v>
      </c>
      <c r="CM26" s="6">
        <v>0</v>
      </c>
      <c r="CN26" s="7">
        <v>0</v>
      </c>
      <c r="CO26" s="8">
        <v>0</v>
      </c>
      <c r="CP26" s="6">
        <v>0</v>
      </c>
      <c r="CQ26" s="7">
        <v>0</v>
      </c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f t="shared" si="59"/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f t="shared" si="62"/>
        <v>0</v>
      </c>
      <c r="EU26" s="12">
        <f t="shared" si="63"/>
        <v>0</v>
      </c>
    </row>
    <row r="27" spans="1:211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1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1</v>
      </c>
      <c r="BA27" s="7">
        <v>0</v>
      </c>
      <c r="BB27" s="8">
        <v>0</v>
      </c>
      <c r="BC27" s="6">
        <v>0</v>
      </c>
      <c r="BD27" s="7">
        <f t="shared" si="57"/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f t="shared" si="58"/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8">
        <v>0</v>
      </c>
      <c r="CJ27" s="6">
        <v>0</v>
      </c>
      <c r="CK27" s="7">
        <v>0</v>
      </c>
      <c r="CL27" s="8">
        <v>0</v>
      </c>
      <c r="CM27" s="6">
        <v>0</v>
      </c>
      <c r="CN27" s="7">
        <v>0</v>
      </c>
      <c r="CO27" s="8">
        <v>0</v>
      </c>
      <c r="CP27" s="6">
        <v>0</v>
      </c>
      <c r="CQ27" s="7">
        <v>0</v>
      </c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f t="shared" si="59"/>
        <v>0</v>
      </c>
      <c r="CX27" s="8">
        <v>0</v>
      </c>
      <c r="CY27" s="6">
        <v>0</v>
      </c>
      <c r="CZ27" s="7">
        <v>0</v>
      </c>
      <c r="DA27" s="8">
        <v>0</v>
      </c>
      <c r="DB27" s="6">
        <v>0</v>
      </c>
      <c r="DC27" s="7">
        <v>0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f t="shared" si="62"/>
        <v>0</v>
      </c>
      <c r="EU27" s="12">
        <f t="shared" si="63"/>
        <v>2</v>
      </c>
    </row>
    <row r="28" spans="1:211" x14ac:dyDescent="0.3">
      <c r="A28" s="54">
        <v>2005</v>
      </c>
      <c r="B28" s="55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1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f t="shared" si="57"/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f t="shared" si="58"/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0</v>
      </c>
      <c r="CE28" s="7">
        <v>0</v>
      </c>
      <c r="CF28" s="8">
        <v>0</v>
      </c>
      <c r="CG28" s="6">
        <v>0</v>
      </c>
      <c r="CH28" s="7">
        <v>0</v>
      </c>
      <c r="CI28" s="8">
        <v>0</v>
      </c>
      <c r="CJ28" s="6">
        <v>0</v>
      </c>
      <c r="CK28" s="7">
        <v>0</v>
      </c>
      <c r="CL28" s="8">
        <v>0</v>
      </c>
      <c r="CM28" s="6">
        <v>0</v>
      </c>
      <c r="CN28" s="7">
        <v>0</v>
      </c>
      <c r="CO28" s="8">
        <v>0</v>
      </c>
      <c r="CP28" s="6">
        <v>0</v>
      </c>
      <c r="CQ28" s="7">
        <v>0</v>
      </c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f t="shared" si="59"/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49">
        <v>2</v>
      </c>
      <c r="DK28" s="15">
        <v>8</v>
      </c>
      <c r="DL28" s="7">
        <f t="shared" si="61"/>
        <v>4000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f t="shared" si="62"/>
        <v>2</v>
      </c>
      <c r="EU28" s="12">
        <f t="shared" si="63"/>
        <v>9</v>
      </c>
    </row>
    <row r="29" spans="1:211" x14ac:dyDescent="0.3">
      <c r="A29" s="54">
        <v>2005</v>
      </c>
      <c r="B29" s="55" t="s">
        <v>15</v>
      </c>
      <c r="C29" s="60">
        <v>3</v>
      </c>
      <c r="D29" s="11">
        <v>34</v>
      </c>
      <c r="E29" s="7">
        <f t="shared" si="60"/>
        <v>11333.333333333334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f t="shared" si="57"/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f t="shared" si="58"/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8">
        <v>0</v>
      </c>
      <c r="CJ29" s="6">
        <v>0</v>
      </c>
      <c r="CK29" s="7">
        <v>0</v>
      </c>
      <c r="CL29" s="8">
        <v>0</v>
      </c>
      <c r="CM29" s="6">
        <v>0</v>
      </c>
      <c r="CN29" s="7">
        <v>0</v>
      </c>
      <c r="CO29" s="8">
        <v>0</v>
      </c>
      <c r="CP29" s="6">
        <v>0</v>
      </c>
      <c r="CQ29" s="7">
        <v>0</v>
      </c>
      <c r="CR29" s="8">
        <v>0</v>
      </c>
      <c r="CS29" s="6">
        <v>0</v>
      </c>
      <c r="CT29" s="7">
        <v>0</v>
      </c>
      <c r="CU29" s="8">
        <v>0</v>
      </c>
      <c r="CV29" s="6">
        <v>0</v>
      </c>
      <c r="CW29" s="7">
        <f t="shared" si="59"/>
        <v>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f t="shared" si="62"/>
        <v>3</v>
      </c>
      <c r="EU29" s="12">
        <f t="shared" si="63"/>
        <v>34</v>
      </c>
    </row>
    <row r="30" spans="1:211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f t="shared" si="57"/>
        <v>0</v>
      </c>
      <c r="BE30" s="8">
        <v>0</v>
      </c>
      <c r="BF30" s="6">
        <v>0</v>
      </c>
      <c r="BG30" s="7">
        <v>0</v>
      </c>
      <c r="BH30" s="8">
        <v>0</v>
      </c>
      <c r="BI30" s="6">
        <v>1</v>
      </c>
      <c r="BJ30" s="7">
        <v>0</v>
      </c>
      <c r="BK30" s="8">
        <v>0</v>
      </c>
      <c r="BL30" s="6">
        <v>0</v>
      </c>
      <c r="BM30" s="7">
        <f t="shared" si="58"/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8">
        <v>0</v>
      </c>
      <c r="CJ30" s="6">
        <v>0</v>
      </c>
      <c r="CK30" s="7">
        <v>0</v>
      </c>
      <c r="CL30" s="8">
        <v>0</v>
      </c>
      <c r="CM30" s="6">
        <v>0</v>
      </c>
      <c r="CN30" s="7">
        <v>0</v>
      </c>
      <c r="CO30" s="8">
        <v>0</v>
      </c>
      <c r="CP30" s="6">
        <v>0</v>
      </c>
      <c r="CQ30" s="7">
        <v>0</v>
      </c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f t="shared" si="59"/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f t="shared" si="62"/>
        <v>0</v>
      </c>
      <c r="EU30" s="12">
        <f t="shared" si="63"/>
        <v>1</v>
      </c>
    </row>
    <row r="31" spans="1:211" ht="15" thickBot="1" x14ac:dyDescent="0.35">
      <c r="A31" s="56"/>
      <c r="B31" s="57" t="s">
        <v>17</v>
      </c>
      <c r="C31" s="41">
        <f>SUM(C19:C30)</f>
        <v>14639</v>
      </c>
      <c r="D31" s="39">
        <f>SUM(D19:D30)</f>
        <v>19761</v>
      </c>
      <c r="E31" s="40"/>
      <c r="F31" s="41">
        <f t="shared" ref="F31:G31" si="65">SUM(F19:F30)</f>
        <v>0</v>
      </c>
      <c r="G31" s="39">
        <f t="shared" si="65"/>
        <v>0</v>
      </c>
      <c r="H31" s="40"/>
      <c r="I31" s="41">
        <f t="shared" ref="I31:J31" si="66">SUM(I19:I30)</f>
        <v>0</v>
      </c>
      <c r="J31" s="39">
        <f t="shared" si="66"/>
        <v>5</v>
      </c>
      <c r="K31" s="40"/>
      <c r="L31" s="41">
        <f t="shared" ref="L31:M31" si="67">SUM(L19:L30)</f>
        <v>0</v>
      </c>
      <c r="M31" s="39">
        <f t="shared" si="67"/>
        <v>0</v>
      </c>
      <c r="N31" s="40"/>
      <c r="O31" s="41">
        <f t="shared" ref="O31:P31" si="68">SUM(O19:O30)</f>
        <v>0</v>
      </c>
      <c r="P31" s="39">
        <f t="shared" si="68"/>
        <v>0</v>
      </c>
      <c r="Q31" s="40"/>
      <c r="R31" s="41">
        <f t="shared" ref="R31:S31" si="69">SUM(R19:R30)</f>
        <v>0</v>
      </c>
      <c r="S31" s="39">
        <f t="shared" si="69"/>
        <v>0</v>
      </c>
      <c r="T31" s="40"/>
      <c r="U31" s="41">
        <f t="shared" ref="U31:V31" si="70">SUM(U19:U30)</f>
        <v>0</v>
      </c>
      <c r="V31" s="39">
        <f t="shared" si="70"/>
        <v>0</v>
      </c>
      <c r="W31" s="40"/>
      <c r="X31" s="41">
        <f t="shared" ref="X31:Y31" si="71">SUM(X19:X30)</f>
        <v>0</v>
      </c>
      <c r="Y31" s="39">
        <f t="shared" si="71"/>
        <v>0</v>
      </c>
      <c r="Z31" s="40"/>
      <c r="AA31" s="41">
        <f t="shared" ref="AA31:AB31" si="72">SUM(AA19:AA30)</f>
        <v>1</v>
      </c>
      <c r="AB31" s="39">
        <f t="shared" si="72"/>
        <v>1</v>
      </c>
      <c r="AC31" s="40"/>
      <c r="AD31" s="41">
        <f t="shared" ref="AD31:AE31" si="73">SUM(AD19:AD30)</f>
        <v>0</v>
      </c>
      <c r="AE31" s="39">
        <f t="shared" si="73"/>
        <v>0</v>
      </c>
      <c r="AF31" s="40"/>
      <c r="AG31" s="41">
        <f t="shared" ref="AG31:AH31" si="74">SUM(AG19:AG30)</f>
        <v>0</v>
      </c>
      <c r="AH31" s="39">
        <f t="shared" si="74"/>
        <v>0</v>
      </c>
      <c r="AI31" s="40"/>
      <c r="AJ31" s="41">
        <f t="shared" ref="AJ31:AK31" si="75">SUM(AJ19:AJ30)</f>
        <v>0</v>
      </c>
      <c r="AK31" s="39">
        <f t="shared" si="75"/>
        <v>0</v>
      </c>
      <c r="AL31" s="40"/>
      <c r="AM31" s="41">
        <f t="shared" ref="AM31:AN31" si="76">SUM(AM19:AM30)</f>
        <v>0</v>
      </c>
      <c r="AN31" s="39">
        <f t="shared" si="76"/>
        <v>0</v>
      </c>
      <c r="AO31" s="40"/>
      <c r="AP31" s="41">
        <f t="shared" ref="AP31:AQ31" si="77">SUM(AP19:AP30)</f>
        <v>0</v>
      </c>
      <c r="AQ31" s="39">
        <f t="shared" si="77"/>
        <v>0</v>
      </c>
      <c r="AR31" s="40"/>
      <c r="AS31" s="41">
        <f t="shared" ref="AS31:AT31" si="78">SUM(AS19:AS30)</f>
        <v>0</v>
      </c>
      <c r="AT31" s="39">
        <f t="shared" si="78"/>
        <v>0</v>
      </c>
      <c r="AU31" s="40"/>
      <c r="AV31" s="41">
        <f t="shared" ref="AV31:AW31" si="79">SUM(AV19:AV30)</f>
        <v>0</v>
      </c>
      <c r="AW31" s="39">
        <f t="shared" si="79"/>
        <v>1</v>
      </c>
      <c r="AX31" s="40"/>
      <c r="AY31" s="41">
        <f t="shared" ref="AY31:AZ31" si="80">SUM(AY19:AY30)</f>
        <v>0</v>
      </c>
      <c r="AZ31" s="39">
        <f t="shared" si="80"/>
        <v>4</v>
      </c>
      <c r="BA31" s="40"/>
      <c r="BB31" s="41">
        <f t="shared" ref="BB31:BC31" si="81">SUM(BB19:BB30)</f>
        <v>0</v>
      </c>
      <c r="BC31" s="39">
        <f t="shared" si="81"/>
        <v>0</v>
      </c>
      <c r="BD31" s="40"/>
      <c r="BE31" s="41">
        <f t="shared" ref="BE31:BF31" si="82">SUM(BE19:BE30)</f>
        <v>0</v>
      </c>
      <c r="BF31" s="39">
        <f t="shared" si="82"/>
        <v>0</v>
      </c>
      <c r="BG31" s="40"/>
      <c r="BH31" s="41">
        <f t="shared" ref="BH31:BI31" si="83">SUM(BH19:BH30)</f>
        <v>0</v>
      </c>
      <c r="BI31" s="39">
        <f t="shared" si="83"/>
        <v>1</v>
      </c>
      <c r="BJ31" s="40"/>
      <c r="BK31" s="41">
        <f t="shared" ref="BK31:BL31" si="84">SUM(BK19:BK30)</f>
        <v>0</v>
      </c>
      <c r="BL31" s="39">
        <f t="shared" si="84"/>
        <v>0</v>
      </c>
      <c r="BM31" s="40"/>
      <c r="BN31" s="41">
        <f t="shared" ref="BN31:BO31" si="85">SUM(BN19:BN30)</f>
        <v>0</v>
      </c>
      <c r="BO31" s="39">
        <f t="shared" si="85"/>
        <v>0</v>
      </c>
      <c r="BP31" s="40"/>
      <c r="BQ31" s="41">
        <f t="shared" ref="BQ31:BR31" si="86">SUM(BQ19:BQ30)</f>
        <v>0</v>
      </c>
      <c r="BR31" s="39">
        <f t="shared" si="86"/>
        <v>0</v>
      </c>
      <c r="BS31" s="40"/>
      <c r="BT31" s="41">
        <f t="shared" ref="BT31:BU31" si="87">SUM(BT19:BT30)</f>
        <v>0</v>
      </c>
      <c r="BU31" s="39">
        <f t="shared" si="87"/>
        <v>0</v>
      </c>
      <c r="BV31" s="40"/>
      <c r="BW31" s="41">
        <f t="shared" ref="BW31:BX31" si="88">SUM(BW19:BW30)</f>
        <v>0</v>
      </c>
      <c r="BX31" s="39">
        <f t="shared" si="88"/>
        <v>0</v>
      </c>
      <c r="BY31" s="40"/>
      <c r="BZ31" s="41">
        <f t="shared" ref="BZ31:CA31" si="89">SUM(BZ19:BZ30)</f>
        <v>0</v>
      </c>
      <c r="CA31" s="39">
        <f t="shared" si="89"/>
        <v>0</v>
      </c>
      <c r="CB31" s="40"/>
      <c r="CC31" s="41">
        <f t="shared" ref="CC31:CD31" si="90">SUM(CC19:CC30)</f>
        <v>0</v>
      </c>
      <c r="CD31" s="39">
        <f t="shared" si="90"/>
        <v>0</v>
      </c>
      <c r="CE31" s="40"/>
      <c r="CF31" s="41">
        <f t="shared" ref="CF31:CG31" si="91">SUM(CF19:CF30)</f>
        <v>0</v>
      </c>
      <c r="CG31" s="39">
        <f t="shared" si="91"/>
        <v>0</v>
      </c>
      <c r="CH31" s="40"/>
      <c r="CI31" s="41">
        <f t="shared" ref="CI31:CJ31" si="92">SUM(CI19:CI30)</f>
        <v>0</v>
      </c>
      <c r="CJ31" s="39">
        <f t="shared" si="92"/>
        <v>0</v>
      </c>
      <c r="CK31" s="40"/>
      <c r="CL31" s="41">
        <f t="shared" ref="CL31:CM31" si="93">SUM(CL19:CL30)</f>
        <v>0</v>
      </c>
      <c r="CM31" s="39">
        <f t="shared" si="93"/>
        <v>0</v>
      </c>
      <c r="CN31" s="40"/>
      <c r="CO31" s="41">
        <f t="shared" ref="CO31:CP31" si="94">SUM(CO19:CO30)</f>
        <v>0</v>
      </c>
      <c r="CP31" s="39">
        <f t="shared" si="94"/>
        <v>0</v>
      </c>
      <c r="CQ31" s="40"/>
      <c r="CR31" s="41">
        <f t="shared" ref="CR31:CS31" si="95">SUM(CR19:CR30)</f>
        <v>0</v>
      </c>
      <c r="CS31" s="39">
        <f t="shared" si="95"/>
        <v>0</v>
      </c>
      <c r="CT31" s="40"/>
      <c r="CU31" s="41">
        <f t="shared" ref="CU31:CV31" si="96">SUM(CU19:CU30)</f>
        <v>0</v>
      </c>
      <c r="CV31" s="39">
        <f t="shared" si="96"/>
        <v>0</v>
      </c>
      <c r="CW31" s="40"/>
      <c r="CX31" s="41">
        <f t="shared" ref="CX31:CY31" si="97">SUM(CX19:CX30)</f>
        <v>0</v>
      </c>
      <c r="CY31" s="39">
        <f t="shared" si="97"/>
        <v>0</v>
      </c>
      <c r="CZ31" s="40"/>
      <c r="DA31" s="41">
        <f t="shared" ref="DA31:DB31" si="98">SUM(DA19:DA30)</f>
        <v>0</v>
      </c>
      <c r="DB31" s="39">
        <f t="shared" si="98"/>
        <v>0</v>
      </c>
      <c r="DC31" s="40"/>
      <c r="DD31" s="41">
        <f t="shared" ref="DD31:DE31" si="99">SUM(DD19:DD30)</f>
        <v>0</v>
      </c>
      <c r="DE31" s="39">
        <f t="shared" si="99"/>
        <v>0</v>
      </c>
      <c r="DF31" s="40"/>
      <c r="DG31" s="41">
        <f t="shared" ref="DG31:DH31" si="100">SUM(DG19:DG30)</f>
        <v>0</v>
      </c>
      <c r="DH31" s="39">
        <f t="shared" si="100"/>
        <v>0</v>
      </c>
      <c r="DI31" s="40"/>
      <c r="DJ31" s="41">
        <f t="shared" ref="DJ31:DK31" si="101">SUM(DJ19:DJ30)</f>
        <v>19</v>
      </c>
      <c r="DK31" s="39">
        <f t="shared" si="101"/>
        <v>61</v>
      </c>
      <c r="DL31" s="40"/>
      <c r="DM31" s="41">
        <f t="shared" ref="DM31:DN31" si="102">SUM(DM19:DM30)</f>
        <v>0</v>
      </c>
      <c r="DN31" s="39">
        <f t="shared" si="102"/>
        <v>0</v>
      </c>
      <c r="DO31" s="40"/>
      <c r="DP31" s="41">
        <f t="shared" ref="DP31:DQ31" si="103">SUM(DP19:DP30)</f>
        <v>0</v>
      </c>
      <c r="DQ31" s="39">
        <f t="shared" si="103"/>
        <v>0</v>
      </c>
      <c r="DR31" s="40"/>
      <c r="DS31" s="41">
        <f t="shared" ref="DS31:DT31" si="104">SUM(DS19:DS30)</f>
        <v>0</v>
      </c>
      <c r="DT31" s="39">
        <f t="shared" si="104"/>
        <v>0</v>
      </c>
      <c r="DU31" s="40"/>
      <c r="DV31" s="41">
        <f t="shared" ref="DV31:DW31" si="105">SUM(DV19:DV30)</f>
        <v>0</v>
      </c>
      <c r="DW31" s="39">
        <f t="shared" si="105"/>
        <v>0</v>
      </c>
      <c r="DX31" s="40"/>
      <c r="DY31" s="41">
        <f t="shared" ref="DY31:DZ31" si="106">SUM(DY19:DY30)</f>
        <v>0</v>
      </c>
      <c r="DZ31" s="39">
        <f t="shared" si="106"/>
        <v>0</v>
      </c>
      <c r="EA31" s="40"/>
      <c r="EB31" s="41">
        <f t="shared" ref="EB31:EC31" si="107">SUM(EB19:EB30)</f>
        <v>0</v>
      </c>
      <c r="EC31" s="39">
        <f t="shared" si="107"/>
        <v>0</v>
      </c>
      <c r="ED31" s="40"/>
      <c r="EE31" s="41">
        <f t="shared" ref="EE31:EF31" si="108">SUM(EE19:EE30)</f>
        <v>0</v>
      </c>
      <c r="EF31" s="39">
        <f t="shared" si="108"/>
        <v>1</v>
      </c>
      <c r="EG31" s="40"/>
      <c r="EH31" s="41">
        <f>SUM(EH19:EH30)</f>
        <v>0</v>
      </c>
      <c r="EI31" s="39">
        <f>SUM(EI19:EI30)</f>
        <v>0</v>
      </c>
      <c r="EJ31" s="40"/>
      <c r="EK31" s="41">
        <f>SUM(EK19:EK30)</f>
        <v>0</v>
      </c>
      <c r="EL31" s="39">
        <f>SUM(EL19:EL30)</f>
        <v>0</v>
      </c>
      <c r="EM31" s="40"/>
      <c r="EN31" s="41">
        <f t="shared" ref="EN31:EO31" si="109">SUM(EN19:EN30)</f>
        <v>0</v>
      </c>
      <c r="EO31" s="39">
        <f t="shared" si="109"/>
        <v>0</v>
      </c>
      <c r="EP31" s="40"/>
      <c r="EQ31" s="41">
        <f t="shared" ref="EQ31:ER31" si="110">SUM(EQ19:EQ30)</f>
        <v>0</v>
      </c>
      <c r="ER31" s="39">
        <f t="shared" si="110"/>
        <v>0</v>
      </c>
      <c r="ES31" s="40"/>
      <c r="ET31" s="41">
        <f t="shared" si="62"/>
        <v>14659</v>
      </c>
      <c r="EU31" s="42">
        <f t="shared" si="63"/>
        <v>19835</v>
      </c>
      <c r="FE31" s="2"/>
      <c r="FJ31" s="2"/>
      <c r="FO31" s="2"/>
      <c r="FT31" s="2"/>
      <c r="FY31" s="2"/>
      <c r="GD31" s="2"/>
      <c r="GI31" s="2"/>
      <c r="GN31" s="2"/>
      <c r="GS31" s="2"/>
      <c r="GX31" s="2"/>
      <c r="HC31" s="2"/>
    </row>
    <row r="32" spans="1:211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49">
        <v>3</v>
      </c>
      <c r="AB32" s="15">
        <v>10</v>
      </c>
      <c r="AC32" s="7">
        <f t="shared" ref="AC32" si="111">AB32/AA32*1000</f>
        <v>3333.3333333333335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f t="shared" ref="BD32:BD43" si="112">IF(BB32=0,0,BC32/BB32*1000)</f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f t="shared" ref="BM32:BM43" si="113">IF(BK32=0,0,BL32/BK32*1000)</f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8">
        <v>0</v>
      </c>
      <c r="CS32" s="6">
        <v>0</v>
      </c>
      <c r="CT32" s="7">
        <v>0</v>
      </c>
      <c r="CU32" s="8">
        <v>0</v>
      </c>
      <c r="CV32" s="6">
        <v>0</v>
      </c>
      <c r="CW32" s="7">
        <f t="shared" ref="CW32:CW43" si="114">IF(CU32=0,0,CV32/CU32*1000)</f>
        <v>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f>SUM(EQ32,EN32,EH32,EE32,EB32,DM32,DJ32,CO32,CL32,CF32,CC32,BT32,BN32,BE32,AY32,AV32,AA32,X32,U32,I32,F32,C32,DP32,AJ32,O32,BQ32,L32,BH32,EK32,DD32,R32,BZ32,AD32,AS32+CI32+AP32+DV32+AM32+CX32+BW32+AG32+DG32+DY32+DS32+DA32+CR32)</f>
        <v>3</v>
      </c>
      <c r="EU32" s="12">
        <f>SUM(ER32,EO32,EI32,EF32,EC32,DN32,DK32,CP32,CM32,CG32,CD32,BU32,BO32,BF32,AZ32,AW32,AB32,Y32,V32,J32,G32,D32,DQ32,AK32,P32,BR32,M32,BI32,EL32,DE32,S32,CA32,AE32,AT32+CJ32+AQ32+DW32+AN32+CY32+BX32+AH32+DH32+DZ32+DT32+DB32+CS32)</f>
        <v>10</v>
      </c>
    </row>
    <row r="33" spans="1:211" x14ac:dyDescent="0.3">
      <c r="A33" s="54">
        <v>2006</v>
      </c>
      <c r="B33" s="55" t="s">
        <v>6</v>
      </c>
      <c r="C33" s="60">
        <v>5500</v>
      </c>
      <c r="D33" s="11">
        <v>8073</v>
      </c>
      <c r="E33" s="7">
        <f t="shared" ref="E33:E41" si="115">D33/C33*1000</f>
        <v>1467.818181818182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f t="shared" si="112"/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f t="shared" si="113"/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8">
        <v>0</v>
      </c>
      <c r="CS33" s="6">
        <v>0</v>
      </c>
      <c r="CT33" s="7">
        <v>0</v>
      </c>
      <c r="CU33" s="8">
        <v>0</v>
      </c>
      <c r="CV33" s="6">
        <v>0</v>
      </c>
      <c r="CW33" s="7">
        <f t="shared" si="114"/>
        <v>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f t="shared" ref="ET33:ET44" si="116">SUM(EQ33,EN33,EH33,EE33,EB33,DM33,DJ33,CO33,CL33,CF33,CC33,BT33,BN33,BE33,AY33,AV33,AA33,X33,U33,I33,F33,C33,DP33,AJ33,O33,BQ33,L33,BH33,EK33,DD33,R33,BZ33,AD33,AS33+CI33+AP33+DV33+AM33+CX33+BW33+AG33+DG33+DY33+DS33+DA33+CR33)</f>
        <v>5500</v>
      </c>
      <c r="EU33" s="12">
        <f t="shared" ref="EU33:EU44" si="117">SUM(ER33,EO33,EI33,EF33,EC33,DN33,DK33,CP33,CM33,CG33,CD33,BU33,BO33,BF33,AZ33,AW33,AB33,Y33,V33,J33,G33,D33,DQ33,AK33,P33,BR33,M33,BI33,EL33,DE33,S33,CA33,AE33,AT33+CJ33+AQ33+DW33+AN33+CY33+BX33+AH33+DH33+DZ33+DT33+DB33+CS33)</f>
        <v>8073</v>
      </c>
    </row>
    <row r="34" spans="1:211" x14ac:dyDescent="0.3">
      <c r="A34" s="54">
        <v>2006</v>
      </c>
      <c r="B34" s="55" t="s">
        <v>7</v>
      </c>
      <c r="C34" s="8">
        <v>0</v>
      </c>
      <c r="D34" s="6">
        <v>0</v>
      </c>
      <c r="E34" s="7">
        <v>0</v>
      </c>
      <c r="F34" s="60">
        <v>1</v>
      </c>
      <c r="G34" s="11">
        <v>4</v>
      </c>
      <c r="H34" s="7">
        <f t="shared" ref="H34:H41" si="118">G34/F34*1000</f>
        <v>4000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f t="shared" si="112"/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f t="shared" si="113"/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8">
        <v>0</v>
      </c>
      <c r="CJ34" s="6">
        <v>0</v>
      </c>
      <c r="CK34" s="7">
        <v>0</v>
      </c>
      <c r="CL34" s="8">
        <v>0</v>
      </c>
      <c r="CM34" s="6">
        <v>0</v>
      </c>
      <c r="CN34" s="7">
        <v>0</v>
      </c>
      <c r="CO34" s="8">
        <v>0</v>
      </c>
      <c r="CP34" s="6">
        <v>0</v>
      </c>
      <c r="CQ34" s="7">
        <v>0</v>
      </c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f t="shared" si="114"/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49">
        <v>1</v>
      </c>
      <c r="DK34" s="15">
        <v>4</v>
      </c>
      <c r="DL34" s="7">
        <f t="shared" ref="DL34:DL42" si="119">DK34/DJ34*1000</f>
        <v>4000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f t="shared" si="116"/>
        <v>2</v>
      </c>
      <c r="EU34" s="12">
        <f t="shared" si="117"/>
        <v>8</v>
      </c>
    </row>
    <row r="35" spans="1:211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49">
        <v>2</v>
      </c>
      <c r="AZ35" s="15">
        <v>6</v>
      </c>
      <c r="BA35" s="7">
        <f t="shared" ref="BA35" si="120">AZ35/AY35*1000</f>
        <v>3000</v>
      </c>
      <c r="BB35" s="8">
        <v>0</v>
      </c>
      <c r="BC35" s="6">
        <v>0</v>
      </c>
      <c r="BD35" s="7">
        <f t="shared" si="112"/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f t="shared" si="113"/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8">
        <v>0</v>
      </c>
      <c r="CJ35" s="6">
        <v>0</v>
      </c>
      <c r="CK35" s="7">
        <v>0</v>
      </c>
      <c r="CL35" s="8">
        <v>0</v>
      </c>
      <c r="CM35" s="6">
        <v>0</v>
      </c>
      <c r="CN35" s="7">
        <v>0</v>
      </c>
      <c r="CO35" s="8">
        <v>0</v>
      </c>
      <c r="CP35" s="6">
        <v>0</v>
      </c>
      <c r="CQ35" s="7">
        <v>0</v>
      </c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f t="shared" si="114"/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49">
        <v>3</v>
      </c>
      <c r="DK35" s="15">
        <v>9</v>
      </c>
      <c r="DL35" s="7">
        <f t="shared" si="119"/>
        <v>3000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f t="shared" si="116"/>
        <v>5</v>
      </c>
      <c r="EU35" s="12">
        <f t="shared" si="117"/>
        <v>15</v>
      </c>
    </row>
    <row r="36" spans="1:211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1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f t="shared" si="112"/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f t="shared" si="113"/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8">
        <v>0</v>
      </c>
      <c r="CJ36" s="6">
        <v>0</v>
      </c>
      <c r="CK36" s="7">
        <v>0</v>
      </c>
      <c r="CL36" s="8">
        <v>0</v>
      </c>
      <c r="CM36" s="6">
        <v>0</v>
      </c>
      <c r="CN36" s="7">
        <v>0</v>
      </c>
      <c r="CO36" s="8">
        <v>0</v>
      </c>
      <c r="CP36" s="6">
        <v>0</v>
      </c>
      <c r="CQ36" s="7">
        <v>0</v>
      </c>
      <c r="CR36" s="8">
        <v>0</v>
      </c>
      <c r="CS36" s="6">
        <v>0</v>
      </c>
      <c r="CT36" s="7">
        <v>0</v>
      </c>
      <c r="CU36" s="8">
        <v>0</v>
      </c>
      <c r="CV36" s="6">
        <v>0</v>
      </c>
      <c r="CW36" s="7">
        <f t="shared" si="114"/>
        <v>0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49">
        <v>1</v>
      </c>
      <c r="DK36" s="15">
        <v>3</v>
      </c>
      <c r="DL36" s="7">
        <f t="shared" si="119"/>
        <v>3000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f t="shared" si="116"/>
        <v>1</v>
      </c>
      <c r="EU36" s="12">
        <f t="shared" si="117"/>
        <v>4</v>
      </c>
    </row>
    <row r="37" spans="1:211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1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f t="shared" si="112"/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f t="shared" si="113"/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8">
        <v>0</v>
      </c>
      <c r="CJ37" s="6">
        <v>0</v>
      </c>
      <c r="CK37" s="7">
        <v>0</v>
      </c>
      <c r="CL37" s="8">
        <v>0</v>
      </c>
      <c r="CM37" s="6">
        <v>0</v>
      </c>
      <c r="CN37" s="7">
        <v>0</v>
      </c>
      <c r="CO37" s="8">
        <v>0</v>
      </c>
      <c r="CP37" s="6">
        <v>0</v>
      </c>
      <c r="CQ37" s="7">
        <v>0</v>
      </c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f t="shared" si="114"/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49">
        <v>2</v>
      </c>
      <c r="DK37" s="15">
        <v>12</v>
      </c>
      <c r="DL37" s="7">
        <f t="shared" si="119"/>
        <v>6000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f t="shared" si="116"/>
        <v>2</v>
      </c>
      <c r="EU37" s="12">
        <f t="shared" si="117"/>
        <v>13</v>
      </c>
    </row>
    <row r="38" spans="1:211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1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49">
        <v>1</v>
      </c>
      <c r="AW38" s="15">
        <v>4</v>
      </c>
      <c r="AX38" s="7">
        <f t="shared" ref="AX38:AX42" si="121">AW38/AV38*1000</f>
        <v>4000</v>
      </c>
      <c r="AY38" s="8">
        <v>0</v>
      </c>
      <c r="AZ38" s="6">
        <v>2</v>
      </c>
      <c r="BA38" s="7">
        <v>0</v>
      </c>
      <c r="BB38" s="8">
        <v>0</v>
      </c>
      <c r="BC38" s="6">
        <v>0</v>
      </c>
      <c r="BD38" s="7">
        <f t="shared" si="112"/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f t="shared" si="113"/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8">
        <v>0</v>
      </c>
      <c r="CJ38" s="6">
        <v>0</v>
      </c>
      <c r="CK38" s="7">
        <v>0</v>
      </c>
      <c r="CL38" s="8">
        <v>0</v>
      </c>
      <c r="CM38" s="6">
        <v>0</v>
      </c>
      <c r="CN38" s="7">
        <v>0</v>
      </c>
      <c r="CO38" s="8">
        <v>0</v>
      </c>
      <c r="CP38" s="6">
        <v>0</v>
      </c>
      <c r="CQ38" s="7">
        <v>0</v>
      </c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f t="shared" si="114"/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49">
        <v>2</v>
      </c>
      <c r="DK38" s="15">
        <v>9</v>
      </c>
      <c r="DL38" s="7">
        <f t="shared" si="119"/>
        <v>4500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f t="shared" si="116"/>
        <v>3</v>
      </c>
      <c r="EU38" s="12">
        <f t="shared" si="117"/>
        <v>16</v>
      </c>
    </row>
    <row r="39" spans="1:211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6</v>
      </c>
      <c r="BA39" s="7">
        <v>0</v>
      </c>
      <c r="BB39" s="8">
        <v>0</v>
      </c>
      <c r="BC39" s="6">
        <v>0</v>
      </c>
      <c r="BD39" s="7">
        <f t="shared" si="112"/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f t="shared" si="113"/>
        <v>0</v>
      </c>
      <c r="BN39" s="8">
        <v>0</v>
      </c>
      <c r="BO39" s="6">
        <v>0</v>
      </c>
      <c r="BP39" s="7"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8">
        <v>0</v>
      </c>
      <c r="CJ39" s="6">
        <v>0</v>
      </c>
      <c r="CK39" s="7">
        <v>0</v>
      </c>
      <c r="CL39" s="8">
        <v>0</v>
      </c>
      <c r="CM39" s="6">
        <v>0</v>
      </c>
      <c r="CN39" s="7">
        <v>0</v>
      </c>
      <c r="CO39" s="8">
        <v>0</v>
      </c>
      <c r="CP39" s="6">
        <v>0</v>
      </c>
      <c r="CQ39" s="7">
        <v>0</v>
      </c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f t="shared" si="114"/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f t="shared" si="116"/>
        <v>0</v>
      </c>
      <c r="EU39" s="12">
        <f t="shared" si="117"/>
        <v>6</v>
      </c>
    </row>
    <row r="40" spans="1:211" x14ac:dyDescent="0.3">
      <c r="A40" s="54">
        <v>2006</v>
      </c>
      <c r="B40" s="55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2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f t="shared" si="112"/>
        <v>0</v>
      </c>
      <c r="BE40" s="8">
        <v>0</v>
      </c>
      <c r="BF40" s="6">
        <v>0</v>
      </c>
      <c r="BG40" s="7">
        <v>0</v>
      </c>
      <c r="BH40" s="8">
        <v>0</v>
      </c>
      <c r="BI40" s="6">
        <v>1</v>
      </c>
      <c r="BJ40" s="7">
        <v>0</v>
      </c>
      <c r="BK40" s="8">
        <v>0</v>
      </c>
      <c r="BL40" s="6">
        <v>0</v>
      </c>
      <c r="BM40" s="7">
        <f t="shared" si="113"/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8">
        <v>0</v>
      </c>
      <c r="CG40" s="6">
        <v>0</v>
      </c>
      <c r="CH40" s="7">
        <v>0</v>
      </c>
      <c r="CI40" s="8">
        <v>0</v>
      </c>
      <c r="CJ40" s="6">
        <v>0</v>
      </c>
      <c r="CK40" s="7">
        <v>0</v>
      </c>
      <c r="CL40" s="8">
        <v>0</v>
      </c>
      <c r="CM40" s="6">
        <v>0</v>
      </c>
      <c r="CN40" s="7">
        <v>0</v>
      </c>
      <c r="CO40" s="8">
        <v>0</v>
      </c>
      <c r="CP40" s="6">
        <v>0</v>
      </c>
      <c r="CQ40" s="7">
        <v>0</v>
      </c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f t="shared" si="114"/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49">
        <v>2</v>
      </c>
      <c r="DK40" s="15">
        <v>9</v>
      </c>
      <c r="DL40" s="7">
        <f t="shared" si="119"/>
        <v>4500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f t="shared" si="116"/>
        <v>2</v>
      </c>
      <c r="EU40" s="12">
        <f t="shared" si="117"/>
        <v>12</v>
      </c>
    </row>
    <row r="41" spans="1:211" x14ac:dyDescent="0.3">
      <c r="A41" s="54">
        <v>2006</v>
      </c>
      <c r="B41" s="55" t="s">
        <v>14</v>
      </c>
      <c r="C41" s="60">
        <v>4912</v>
      </c>
      <c r="D41" s="11">
        <v>8423</v>
      </c>
      <c r="E41" s="7">
        <f t="shared" si="115"/>
        <v>1714.7801302931596</v>
      </c>
      <c r="F41" s="60">
        <v>1</v>
      </c>
      <c r="G41" s="11">
        <v>5</v>
      </c>
      <c r="H41" s="7">
        <f t="shared" si="118"/>
        <v>5000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f t="shared" si="112"/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f t="shared" si="113"/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8">
        <v>0</v>
      </c>
      <c r="CJ41" s="6">
        <v>0</v>
      </c>
      <c r="CK41" s="7">
        <v>0</v>
      </c>
      <c r="CL41" s="8">
        <v>0</v>
      </c>
      <c r="CM41" s="6">
        <v>0</v>
      </c>
      <c r="CN41" s="7">
        <v>0</v>
      </c>
      <c r="CO41" s="8">
        <v>0</v>
      </c>
      <c r="CP41" s="6">
        <v>0</v>
      </c>
      <c r="CQ41" s="7">
        <v>0</v>
      </c>
      <c r="CR41" s="8">
        <v>0</v>
      </c>
      <c r="CS41" s="6">
        <v>0</v>
      </c>
      <c r="CT41" s="7">
        <v>0</v>
      </c>
      <c r="CU41" s="8">
        <v>0</v>
      </c>
      <c r="CV41" s="6">
        <v>0</v>
      </c>
      <c r="CW41" s="7">
        <f t="shared" si="114"/>
        <v>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f t="shared" si="116"/>
        <v>4913</v>
      </c>
      <c r="EU41" s="12">
        <f t="shared" si="117"/>
        <v>8428</v>
      </c>
    </row>
    <row r="42" spans="1:211" x14ac:dyDescent="0.3">
      <c r="A42" s="54">
        <v>2006</v>
      </c>
      <c r="B42" s="55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2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49">
        <v>1</v>
      </c>
      <c r="AW42" s="15">
        <v>6</v>
      </c>
      <c r="AX42" s="7">
        <f t="shared" si="121"/>
        <v>6000</v>
      </c>
      <c r="AY42" s="8">
        <v>0</v>
      </c>
      <c r="AZ42" s="6">
        <v>5</v>
      </c>
      <c r="BA42" s="7">
        <v>0</v>
      </c>
      <c r="BB42" s="8">
        <v>0</v>
      </c>
      <c r="BC42" s="6">
        <v>0</v>
      </c>
      <c r="BD42" s="7">
        <f t="shared" si="112"/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f t="shared" si="113"/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8">
        <v>0</v>
      </c>
      <c r="CJ42" s="6">
        <v>0</v>
      </c>
      <c r="CK42" s="7">
        <v>0</v>
      </c>
      <c r="CL42" s="8">
        <v>0</v>
      </c>
      <c r="CM42" s="6">
        <v>0</v>
      </c>
      <c r="CN42" s="7">
        <v>0</v>
      </c>
      <c r="CO42" s="8">
        <v>0</v>
      </c>
      <c r="CP42" s="6">
        <v>0</v>
      </c>
      <c r="CQ42" s="7">
        <v>0</v>
      </c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f t="shared" si="114"/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49">
        <v>1</v>
      </c>
      <c r="DK42" s="15">
        <v>8</v>
      </c>
      <c r="DL42" s="7">
        <f t="shared" si="119"/>
        <v>8000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f t="shared" si="116"/>
        <v>2</v>
      </c>
      <c r="EU42" s="12">
        <f t="shared" si="117"/>
        <v>21</v>
      </c>
    </row>
    <row r="43" spans="1:211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1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f t="shared" si="112"/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f t="shared" si="113"/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8">
        <v>0</v>
      </c>
      <c r="CJ43" s="6">
        <v>0</v>
      </c>
      <c r="CK43" s="7">
        <v>0</v>
      </c>
      <c r="CL43" s="8">
        <v>0</v>
      </c>
      <c r="CM43" s="6">
        <v>0</v>
      </c>
      <c r="CN43" s="7">
        <v>0</v>
      </c>
      <c r="CO43" s="8">
        <v>0</v>
      </c>
      <c r="CP43" s="6">
        <v>0</v>
      </c>
      <c r="CQ43" s="7">
        <v>0</v>
      </c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f t="shared" si="114"/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f t="shared" si="116"/>
        <v>0</v>
      </c>
      <c r="EU43" s="12">
        <f t="shared" si="117"/>
        <v>1</v>
      </c>
    </row>
    <row r="44" spans="1:211" ht="15" thickBot="1" x14ac:dyDescent="0.35">
      <c r="A44" s="56"/>
      <c r="B44" s="57" t="s">
        <v>17</v>
      </c>
      <c r="C44" s="41">
        <f>SUM(C32:C43)</f>
        <v>10412</v>
      </c>
      <c r="D44" s="39">
        <f>SUM(D32:D43)</f>
        <v>16496</v>
      </c>
      <c r="E44" s="40"/>
      <c r="F44" s="41">
        <f t="shared" ref="F44:G44" si="122">SUM(F32:F43)</f>
        <v>2</v>
      </c>
      <c r="G44" s="39">
        <f t="shared" si="122"/>
        <v>9</v>
      </c>
      <c r="H44" s="40"/>
      <c r="I44" s="41">
        <f t="shared" ref="I44:J44" si="123">SUM(I32:I43)</f>
        <v>0</v>
      </c>
      <c r="J44" s="39">
        <f t="shared" si="123"/>
        <v>7</v>
      </c>
      <c r="K44" s="40"/>
      <c r="L44" s="41">
        <f t="shared" ref="L44:M44" si="124">SUM(L32:L43)</f>
        <v>0</v>
      </c>
      <c r="M44" s="39">
        <f t="shared" si="124"/>
        <v>0</v>
      </c>
      <c r="N44" s="40"/>
      <c r="O44" s="41">
        <f t="shared" ref="O44:P44" si="125">SUM(O32:O43)</f>
        <v>0</v>
      </c>
      <c r="P44" s="39">
        <f t="shared" si="125"/>
        <v>0</v>
      </c>
      <c r="Q44" s="40"/>
      <c r="R44" s="41">
        <f t="shared" ref="R44:S44" si="126">SUM(R32:R43)</f>
        <v>0</v>
      </c>
      <c r="S44" s="39">
        <f t="shared" si="126"/>
        <v>0</v>
      </c>
      <c r="T44" s="40"/>
      <c r="U44" s="41">
        <f t="shared" ref="U44:V44" si="127">SUM(U32:U43)</f>
        <v>0</v>
      </c>
      <c r="V44" s="39">
        <f t="shared" si="127"/>
        <v>0</v>
      </c>
      <c r="W44" s="40"/>
      <c r="X44" s="41">
        <f t="shared" ref="X44:Y44" si="128">SUM(X32:X43)</f>
        <v>0</v>
      </c>
      <c r="Y44" s="39">
        <f t="shared" si="128"/>
        <v>0</v>
      </c>
      <c r="Z44" s="40"/>
      <c r="AA44" s="41">
        <f t="shared" ref="AA44:AB44" si="129">SUM(AA32:AA43)</f>
        <v>3</v>
      </c>
      <c r="AB44" s="39">
        <f t="shared" si="129"/>
        <v>11</v>
      </c>
      <c r="AC44" s="40"/>
      <c r="AD44" s="41">
        <f t="shared" ref="AD44:AE44" si="130">SUM(AD32:AD43)</f>
        <v>0</v>
      </c>
      <c r="AE44" s="39">
        <f t="shared" si="130"/>
        <v>0</v>
      </c>
      <c r="AF44" s="40"/>
      <c r="AG44" s="41">
        <f t="shared" ref="AG44:AH44" si="131">SUM(AG32:AG43)</f>
        <v>0</v>
      </c>
      <c r="AH44" s="39">
        <f t="shared" si="131"/>
        <v>0</v>
      </c>
      <c r="AI44" s="40"/>
      <c r="AJ44" s="41">
        <f t="shared" ref="AJ44:AK44" si="132">SUM(AJ32:AJ43)</f>
        <v>0</v>
      </c>
      <c r="AK44" s="39">
        <f t="shared" si="132"/>
        <v>0</v>
      </c>
      <c r="AL44" s="40"/>
      <c r="AM44" s="41">
        <f t="shared" ref="AM44:AN44" si="133">SUM(AM32:AM43)</f>
        <v>0</v>
      </c>
      <c r="AN44" s="39">
        <f t="shared" si="133"/>
        <v>0</v>
      </c>
      <c r="AO44" s="40"/>
      <c r="AP44" s="41">
        <f t="shared" ref="AP44:AQ44" si="134">SUM(AP32:AP43)</f>
        <v>0</v>
      </c>
      <c r="AQ44" s="39">
        <f t="shared" si="134"/>
        <v>0</v>
      </c>
      <c r="AR44" s="40"/>
      <c r="AS44" s="41">
        <f t="shared" ref="AS44:AT44" si="135">SUM(AS32:AS43)</f>
        <v>0</v>
      </c>
      <c r="AT44" s="39">
        <f t="shared" si="135"/>
        <v>0</v>
      </c>
      <c r="AU44" s="40"/>
      <c r="AV44" s="41">
        <f t="shared" ref="AV44:AW44" si="136">SUM(AV32:AV43)</f>
        <v>2</v>
      </c>
      <c r="AW44" s="39">
        <f t="shared" si="136"/>
        <v>10</v>
      </c>
      <c r="AX44" s="40"/>
      <c r="AY44" s="41">
        <f t="shared" ref="AY44:AZ44" si="137">SUM(AY32:AY43)</f>
        <v>2</v>
      </c>
      <c r="AZ44" s="39">
        <f t="shared" si="137"/>
        <v>19</v>
      </c>
      <c r="BA44" s="40"/>
      <c r="BB44" s="41">
        <f t="shared" ref="BB44:BC44" si="138">SUM(BB32:BB43)</f>
        <v>0</v>
      </c>
      <c r="BC44" s="39">
        <f t="shared" si="138"/>
        <v>0</v>
      </c>
      <c r="BD44" s="40"/>
      <c r="BE44" s="41">
        <f t="shared" ref="BE44:BF44" si="139">SUM(BE32:BE43)</f>
        <v>0</v>
      </c>
      <c r="BF44" s="39">
        <f t="shared" si="139"/>
        <v>0</v>
      </c>
      <c r="BG44" s="40"/>
      <c r="BH44" s="41">
        <f t="shared" ref="BH44:BI44" si="140">SUM(BH32:BH43)</f>
        <v>0</v>
      </c>
      <c r="BI44" s="39">
        <f t="shared" si="140"/>
        <v>1</v>
      </c>
      <c r="BJ44" s="40"/>
      <c r="BK44" s="41">
        <f t="shared" ref="BK44:BL44" si="141">SUM(BK32:BK43)</f>
        <v>0</v>
      </c>
      <c r="BL44" s="39">
        <f t="shared" si="141"/>
        <v>0</v>
      </c>
      <c r="BM44" s="40"/>
      <c r="BN44" s="41">
        <f t="shared" ref="BN44:BO44" si="142">SUM(BN32:BN43)</f>
        <v>0</v>
      </c>
      <c r="BO44" s="39">
        <f t="shared" si="142"/>
        <v>0</v>
      </c>
      <c r="BP44" s="40"/>
      <c r="BQ44" s="41">
        <f t="shared" ref="BQ44:BR44" si="143">SUM(BQ32:BQ43)</f>
        <v>0</v>
      </c>
      <c r="BR44" s="39">
        <f t="shared" si="143"/>
        <v>0</v>
      </c>
      <c r="BS44" s="40"/>
      <c r="BT44" s="41">
        <f t="shared" ref="BT44:BU44" si="144">SUM(BT32:BT43)</f>
        <v>0</v>
      </c>
      <c r="BU44" s="39">
        <f t="shared" si="144"/>
        <v>0</v>
      </c>
      <c r="BV44" s="40"/>
      <c r="BW44" s="41">
        <f t="shared" ref="BW44:BX44" si="145">SUM(BW32:BW43)</f>
        <v>0</v>
      </c>
      <c r="BX44" s="39">
        <f t="shared" si="145"/>
        <v>0</v>
      </c>
      <c r="BY44" s="40"/>
      <c r="BZ44" s="41">
        <f t="shared" ref="BZ44:CA44" si="146">SUM(BZ32:BZ43)</f>
        <v>0</v>
      </c>
      <c r="CA44" s="39">
        <f t="shared" si="146"/>
        <v>0</v>
      </c>
      <c r="CB44" s="40"/>
      <c r="CC44" s="41">
        <f t="shared" ref="CC44:CD44" si="147">SUM(CC32:CC43)</f>
        <v>0</v>
      </c>
      <c r="CD44" s="39">
        <f t="shared" si="147"/>
        <v>0</v>
      </c>
      <c r="CE44" s="40"/>
      <c r="CF44" s="41">
        <f t="shared" ref="CF44:CG44" si="148">SUM(CF32:CF43)</f>
        <v>0</v>
      </c>
      <c r="CG44" s="39">
        <f t="shared" si="148"/>
        <v>0</v>
      </c>
      <c r="CH44" s="40"/>
      <c r="CI44" s="41">
        <f t="shared" ref="CI44:CJ44" si="149">SUM(CI32:CI43)</f>
        <v>0</v>
      </c>
      <c r="CJ44" s="39">
        <f t="shared" si="149"/>
        <v>0</v>
      </c>
      <c r="CK44" s="40"/>
      <c r="CL44" s="41">
        <f t="shared" ref="CL44:CM44" si="150">SUM(CL32:CL43)</f>
        <v>0</v>
      </c>
      <c r="CM44" s="39">
        <f t="shared" si="150"/>
        <v>0</v>
      </c>
      <c r="CN44" s="40"/>
      <c r="CO44" s="41">
        <f t="shared" ref="CO44:CP44" si="151">SUM(CO32:CO43)</f>
        <v>0</v>
      </c>
      <c r="CP44" s="39">
        <f t="shared" si="151"/>
        <v>0</v>
      </c>
      <c r="CQ44" s="40"/>
      <c r="CR44" s="41">
        <f t="shared" ref="CR44:CS44" si="152">SUM(CR32:CR43)</f>
        <v>0</v>
      </c>
      <c r="CS44" s="39">
        <f t="shared" si="152"/>
        <v>0</v>
      </c>
      <c r="CT44" s="40"/>
      <c r="CU44" s="41">
        <f t="shared" ref="CU44:CV44" si="153">SUM(CU32:CU43)</f>
        <v>0</v>
      </c>
      <c r="CV44" s="39">
        <f t="shared" si="153"/>
        <v>0</v>
      </c>
      <c r="CW44" s="40"/>
      <c r="CX44" s="41">
        <f t="shared" ref="CX44:CY44" si="154">SUM(CX32:CX43)</f>
        <v>0</v>
      </c>
      <c r="CY44" s="39">
        <f t="shared" si="154"/>
        <v>0</v>
      </c>
      <c r="CZ44" s="40"/>
      <c r="DA44" s="41">
        <f t="shared" ref="DA44:DB44" si="155">SUM(DA32:DA43)</f>
        <v>0</v>
      </c>
      <c r="DB44" s="39">
        <f t="shared" si="155"/>
        <v>0</v>
      </c>
      <c r="DC44" s="40"/>
      <c r="DD44" s="41">
        <f t="shared" ref="DD44:DE44" si="156">SUM(DD32:DD43)</f>
        <v>0</v>
      </c>
      <c r="DE44" s="39">
        <f t="shared" si="156"/>
        <v>0</v>
      </c>
      <c r="DF44" s="40"/>
      <c r="DG44" s="41">
        <f t="shared" ref="DG44:DH44" si="157">SUM(DG32:DG43)</f>
        <v>0</v>
      </c>
      <c r="DH44" s="39">
        <f t="shared" si="157"/>
        <v>0</v>
      </c>
      <c r="DI44" s="40"/>
      <c r="DJ44" s="41">
        <f t="shared" ref="DJ44:DK44" si="158">SUM(DJ32:DJ43)</f>
        <v>12</v>
      </c>
      <c r="DK44" s="39">
        <f t="shared" si="158"/>
        <v>54</v>
      </c>
      <c r="DL44" s="40"/>
      <c r="DM44" s="41">
        <f t="shared" ref="DM44:DN44" si="159">SUM(DM32:DM43)</f>
        <v>0</v>
      </c>
      <c r="DN44" s="39">
        <f t="shared" si="159"/>
        <v>0</v>
      </c>
      <c r="DO44" s="40"/>
      <c r="DP44" s="41">
        <f t="shared" ref="DP44:DQ44" si="160">SUM(DP32:DP43)</f>
        <v>0</v>
      </c>
      <c r="DQ44" s="39">
        <f t="shared" si="160"/>
        <v>0</v>
      </c>
      <c r="DR44" s="40"/>
      <c r="DS44" s="41">
        <f t="shared" ref="DS44:DT44" si="161">SUM(DS32:DS43)</f>
        <v>0</v>
      </c>
      <c r="DT44" s="39">
        <f t="shared" si="161"/>
        <v>0</v>
      </c>
      <c r="DU44" s="40"/>
      <c r="DV44" s="41">
        <f t="shared" ref="DV44:DW44" si="162">SUM(DV32:DV43)</f>
        <v>0</v>
      </c>
      <c r="DW44" s="39">
        <f t="shared" si="162"/>
        <v>0</v>
      </c>
      <c r="DX44" s="40"/>
      <c r="DY44" s="41">
        <f t="shared" ref="DY44:DZ44" si="163">SUM(DY32:DY43)</f>
        <v>0</v>
      </c>
      <c r="DZ44" s="39">
        <f t="shared" si="163"/>
        <v>0</v>
      </c>
      <c r="EA44" s="40"/>
      <c r="EB44" s="41">
        <f t="shared" ref="EB44:EC44" si="164">SUM(EB32:EB43)</f>
        <v>0</v>
      </c>
      <c r="EC44" s="39">
        <f t="shared" si="164"/>
        <v>0</v>
      </c>
      <c r="ED44" s="40"/>
      <c r="EE44" s="41">
        <f t="shared" ref="EE44:EF44" si="165">SUM(EE32:EE43)</f>
        <v>0</v>
      </c>
      <c r="EF44" s="39">
        <f t="shared" si="165"/>
        <v>0</v>
      </c>
      <c r="EG44" s="40"/>
      <c r="EH44" s="41">
        <f>SUM(EH32:EH43)</f>
        <v>0</v>
      </c>
      <c r="EI44" s="39">
        <f>SUM(EI32:EI43)</f>
        <v>0</v>
      </c>
      <c r="EJ44" s="40"/>
      <c r="EK44" s="41">
        <f>SUM(EK32:EK43)</f>
        <v>0</v>
      </c>
      <c r="EL44" s="39">
        <f>SUM(EL32:EL43)</f>
        <v>0</v>
      </c>
      <c r="EM44" s="40"/>
      <c r="EN44" s="41">
        <f t="shared" ref="EN44:EO44" si="166">SUM(EN32:EN43)</f>
        <v>0</v>
      </c>
      <c r="EO44" s="39">
        <f t="shared" si="166"/>
        <v>0</v>
      </c>
      <c r="EP44" s="40"/>
      <c r="EQ44" s="41">
        <f t="shared" ref="EQ44:ER44" si="167">SUM(EQ32:EQ43)</f>
        <v>0</v>
      </c>
      <c r="ER44" s="39">
        <f t="shared" si="167"/>
        <v>0</v>
      </c>
      <c r="ES44" s="40"/>
      <c r="ET44" s="41">
        <f t="shared" si="116"/>
        <v>10433</v>
      </c>
      <c r="EU44" s="42">
        <f t="shared" si="117"/>
        <v>16607</v>
      </c>
      <c r="FE44" s="2"/>
      <c r="FJ44" s="2"/>
      <c r="FO44" s="2"/>
      <c r="FT44" s="2"/>
      <c r="FY44" s="2"/>
      <c r="GD44" s="2"/>
      <c r="GI44" s="2"/>
      <c r="GN44" s="2"/>
      <c r="GS44" s="2"/>
      <c r="GX44" s="2"/>
      <c r="HC44" s="2"/>
    </row>
    <row r="45" spans="1:211" x14ac:dyDescent="0.3">
      <c r="A45" s="54">
        <v>2007</v>
      </c>
      <c r="B45" s="55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f t="shared" ref="BD45:BD56" si="168">IF(BB45=0,0,BC45/BB45*1000)</f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f t="shared" ref="BM45:BM56" si="169">IF(BK45=0,0,BL45/BK45*1000)</f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f t="shared" ref="CW45:CW56" si="170">IF(CU45=0,0,CV45/CU45*1000)</f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f>SUM(EQ45,EN45,EH45,EE45,EB45,DM45,DJ45,CO45,CL45,CF45,CC45,BT45,BN45,BE45,AY45,AV45,AA45,X45,U45,I45,F45,C45,DP45,AJ45,O45,BQ45,L45,BH45,EK45,DD45,R45,BZ45,AD45,AS45+CI45+AP45+DV45+AM45+CX45+BW45+AG45+DG45+DY45+DS45+DA45+CR45)</f>
        <v>0</v>
      </c>
      <c r="EU45" s="12">
        <f>SUM(ER45,EO45,EI45,EF45,EC45,DN45,DK45,CP45,CM45,CG45,CD45,BU45,BO45,BF45,AZ45,AW45,AB45,Y45,V45,J45,G45,D45,DQ45,AK45,P45,BR45,M45,BI45,EL45,DE45,S45,CA45,AE45,AT45+CJ45+AQ45+DW45+AN45+CY45+BX45+AH45+DH45+DZ45+DT45+DB45+CS45)</f>
        <v>0</v>
      </c>
    </row>
    <row r="46" spans="1:211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60">
        <v>1</v>
      </c>
      <c r="G46" s="11">
        <v>10</v>
      </c>
      <c r="H46" s="7">
        <f t="shared" ref="H46" si="171">G46/F46*1000</f>
        <v>10000</v>
      </c>
      <c r="I46" s="8">
        <v>0</v>
      </c>
      <c r="J46" s="6">
        <v>1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4</v>
      </c>
      <c r="BA46" s="7">
        <v>0</v>
      </c>
      <c r="BB46" s="8">
        <v>0</v>
      </c>
      <c r="BC46" s="6">
        <v>0</v>
      </c>
      <c r="BD46" s="7">
        <f t="shared" si="168"/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f t="shared" si="169"/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f t="shared" si="170"/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49">
        <v>2</v>
      </c>
      <c r="DK46" s="15">
        <v>10</v>
      </c>
      <c r="DL46" s="7">
        <f t="shared" ref="DL46:DL55" si="172">DK46/DJ46*1000</f>
        <v>5000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f t="shared" ref="ET46:ET57" si="173">SUM(EQ46,EN46,EH46,EE46,EB46,DM46,DJ46,CO46,CL46,CF46,CC46,BT46,BN46,BE46,AY46,AV46,AA46,X46,U46,I46,F46,C46,DP46,AJ46,O46,BQ46,L46,BH46,EK46,DD46,R46,BZ46,AD46,AS46+CI46+AP46+DV46+AM46+CX46+BW46+AG46+DG46+DY46+DS46+DA46+CR46)</f>
        <v>3</v>
      </c>
      <c r="EU46" s="12">
        <f t="shared" ref="EU46:EU57" si="174">SUM(ER46,EO46,EI46,EF46,EC46,DN46,DK46,CP46,CM46,CG46,CD46,BU46,BO46,BF46,AZ46,AW46,AB46,Y46,V46,J46,G46,D46,DQ46,AK46,P46,BR46,M46,BI46,EL46,DE46,S46,CA46,AE46,AT46+CJ46+AQ46+DW46+AN46+CY46+BX46+AH46+DH46+DZ46+DT46+DB46+CS46)</f>
        <v>25</v>
      </c>
    </row>
    <row r="47" spans="1:211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f t="shared" si="168"/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f t="shared" si="169"/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8">
        <v>0</v>
      </c>
      <c r="CJ47" s="6">
        <v>0</v>
      </c>
      <c r="CK47" s="7">
        <v>0</v>
      </c>
      <c r="CL47" s="8">
        <v>0</v>
      </c>
      <c r="CM47" s="6">
        <v>0</v>
      </c>
      <c r="CN47" s="7">
        <v>0</v>
      </c>
      <c r="CO47" s="8">
        <v>0</v>
      </c>
      <c r="CP47" s="6">
        <v>0</v>
      </c>
      <c r="CQ47" s="7">
        <v>0</v>
      </c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f t="shared" si="170"/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49">
        <v>2</v>
      </c>
      <c r="DK47" s="15">
        <v>14</v>
      </c>
      <c r="DL47" s="7">
        <f t="shared" si="172"/>
        <v>7000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f t="shared" si="173"/>
        <v>2</v>
      </c>
      <c r="EU47" s="12">
        <f t="shared" si="174"/>
        <v>14</v>
      </c>
    </row>
    <row r="48" spans="1:211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f t="shared" si="168"/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f t="shared" si="169"/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8">
        <v>0</v>
      </c>
      <c r="CJ48" s="6">
        <v>0</v>
      </c>
      <c r="CK48" s="7">
        <v>0</v>
      </c>
      <c r="CL48" s="8">
        <v>0</v>
      </c>
      <c r="CM48" s="6">
        <v>0</v>
      </c>
      <c r="CN48" s="7">
        <v>0</v>
      </c>
      <c r="CO48" s="8">
        <v>0</v>
      </c>
      <c r="CP48" s="6">
        <v>0</v>
      </c>
      <c r="CQ48" s="7">
        <v>0</v>
      </c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f t="shared" si="170"/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f t="shared" si="173"/>
        <v>0</v>
      </c>
      <c r="EU48" s="12">
        <f t="shared" si="174"/>
        <v>0</v>
      </c>
    </row>
    <row r="49" spans="1:211" x14ac:dyDescent="0.3">
      <c r="A49" s="54">
        <v>2007</v>
      </c>
      <c r="B49" s="55" t="s">
        <v>9</v>
      </c>
      <c r="C49" s="60">
        <v>15380</v>
      </c>
      <c r="D49" s="11">
        <v>29581</v>
      </c>
      <c r="E49" s="7">
        <f t="shared" ref="E49:E56" si="175">D49/C49*1000</f>
        <v>1923.3420026007802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1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49">
        <v>1</v>
      </c>
      <c r="AW49" s="15">
        <v>4</v>
      </c>
      <c r="AX49" s="7">
        <f t="shared" ref="AX49:AX55" si="176">AW49/AV49*1000</f>
        <v>4000</v>
      </c>
      <c r="AY49" s="8">
        <v>0</v>
      </c>
      <c r="AZ49" s="6">
        <v>0</v>
      </c>
      <c r="BA49" s="7">
        <v>0</v>
      </c>
      <c r="BB49" s="49">
        <v>0</v>
      </c>
      <c r="BC49" s="15">
        <v>0</v>
      </c>
      <c r="BD49" s="7">
        <f t="shared" si="168"/>
        <v>0</v>
      </c>
      <c r="BE49" s="49">
        <v>1</v>
      </c>
      <c r="BF49" s="15">
        <v>21</v>
      </c>
      <c r="BG49" s="7">
        <f t="shared" ref="BG49" si="177">BF49/BE49*1000</f>
        <v>21000</v>
      </c>
      <c r="BH49" s="8">
        <v>0</v>
      </c>
      <c r="BI49" s="6">
        <v>0</v>
      </c>
      <c r="BJ49" s="7">
        <v>0</v>
      </c>
      <c r="BK49" s="49">
        <v>0</v>
      </c>
      <c r="BL49" s="15">
        <v>0</v>
      </c>
      <c r="BM49" s="7">
        <f t="shared" si="169"/>
        <v>0</v>
      </c>
      <c r="BN49" s="49">
        <v>3359</v>
      </c>
      <c r="BO49" s="15">
        <v>5301</v>
      </c>
      <c r="BP49" s="7">
        <f t="shared" ref="BP49:BP56" si="178">BO49/BN49*1000</f>
        <v>1578.1482584102412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8">
        <v>0</v>
      </c>
      <c r="CJ49" s="6">
        <v>0</v>
      </c>
      <c r="CK49" s="7">
        <v>0</v>
      </c>
      <c r="CL49" s="8">
        <v>0</v>
      </c>
      <c r="CM49" s="6">
        <v>0</v>
      </c>
      <c r="CN49" s="7">
        <v>0</v>
      </c>
      <c r="CO49" s="8">
        <v>0</v>
      </c>
      <c r="CP49" s="6">
        <v>0</v>
      </c>
      <c r="CQ49" s="7">
        <v>0</v>
      </c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f t="shared" si="170"/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49">
        <v>3</v>
      </c>
      <c r="DK49" s="15">
        <v>16</v>
      </c>
      <c r="DL49" s="7">
        <f t="shared" si="172"/>
        <v>5333.333333333333</v>
      </c>
      <c r="DM49" s="49">
        <v>239</v>
      </c>
      <c r="DN49" s="15">
        <v>582</v>
      </c>
      <c r="DO49" s="7">
        <f t="shared" ref="DO49:DO52" si="179">DN49/DM49*1000</f>
        <v>2435.146443514644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49">
        <v>98</v>
      </c>
      <c r="EF49" s="15">
        <v>673</v>
      </c>
      <c r="EG49" s="7">
        <f t="shared" ref="EG49" si="180">EF49/EE49*1000</f>
        <v>6867.3469387755104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49">
        <v>422</v>
      </c>
      <c r="EO49" s="15">
        <v>839</v>
      </c>
      <c r="EP49" s="7">
        <f t="shared" ref="EP49:EP55" si="181">EO49/EN49*1000</f>
        <v>1988.1516587677725</v>
      </c>
      <c r="EQ49" s="8">
        <v>0</v>
      </c>
      <c r="ER49" s="6">
        <v>0</v>
      </c>
      <c r="ES49" s="7">
        <v>0</v>
      </c>
      <c r="ET49" s="8">
        <f t="shared" si="173"/>
        <v>19503</v>
      </c>
      <c r="EU49" s="12">
        <f t="shared" si="174"/>
        <v>37018</v>
      </c>
    </row>
    <row r="50" spans="1:211" x14ac:dyDescent="0.3">
      <c r="A50" s="54">
        <v>2007</v>
      </c>
      <c r="B50" s="55" t="s">
        <v>10</v>
      </c>
      <c r="C50" s="60">
        <v>4863</v>
      </c>
      <c r="D50" s="11">
        <v>9301</v>
      </c>
      <c r="E50" s="7">
        <f t="shared" si="175"/>
        <v>1912.6053876208102</v>
      </c>
      <c r="F50" s="8">
        <v>0</v>
      </c>
      <c r="G50" s="6">
        <v>0</v>
      </c>
      <c r="H50" s="7">
        <v>0</v>
      </c>
      <c r="I50" s="8">
        <v>0</v>
      </c>
      <c r="J50" s="6">
        <v>2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1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f t="shared" si="168"/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49">
        <v>0</v>
      </c>
      <c r="BL50" s="15">
        <v>0</v>
      </c>
      <c r="BM50" s="7">
        <f t="shared" si="169"/>
        <v>0</v>
      </c>
      <c r="BN50" s="49">
        <v>2806</v>
      </c>
      <c r="BO50" s="15">
        <v>4484</v>
      </c>
      <c r="BP50" s="7">
        <f t="shared" si="178"/>
        <v>1598.0042765502496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8">
        <v>0</v>
      </c>
      <c r="CJ50" s="6">
        <v>0</v>
      </c>
      <c r="CK50" s="7">
        <v>0</v>
      </c>
      <c r="CL50" s="8">
        <v>0</v>
      </c>
      <c r="CM50" s="6">
        <v>0</v>
      </c>
      <c r="CN50" s="7">
        <v>0</v>
      </c>
      <c r="CO50" s="8">
        <v>0</v>
      </c>
      <c r="CP50" s="6">
        <v>0</v>
      </c>
      <c r="CQ50" s="7">
        <v>0</v>
      </c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f t="shared" si="170"/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49">
        <v>2654</v>
      </c>
      <c r="EO50" s="15">
        <v>5612</v>
      </c>
      <c r="EP50" s="7">
        <f t="shared" si="181"/>
        <v>2114.5440844009045</v>
      </c>
      <c r="EQ50" s="8">
        <v>0</v>
      </c>
      <c r="ER50" s="6">
        <v>0</v>
      </c>
      <c r="ES50" s="7">
        <v>0</v>
      </c>
      <c r="ET50" s="8">
        <f t="shared" si="173"/>
        <v>10323</v>
      </c>
      <c r="EU50" s="12">
        <f t="shared" si="174"/>
        <v>19400</v>
      </c>
    </row>
    <row r="51" spans="1:211" x14ac:dyDescent="0.3">
      <c r="A51" s="54">
        <v>2007</v>
      </c>
      <c r="B51" s="55" t="s">
        <v>11</v>
      </c>
      <c r="C51" s="60">
        <v>16530</v>
      </c>
      <c r="D51" s="11">
        <v>31491</v>
      </c>
      <c r="E51" s="7">
        <f t="shared" si="175"/>
        <v>1905.0816696914701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49">
        <v>1</v>
      </c>
      <c r="AB51" s="15">
        <v>2</v>
      </c>
      <c r="AC51" s="7">
        <f t="shared" ref="AC51" si="182">AB51/AA51*1000</f>
        <v>2000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49">
        <v>1</v>
      </c>
      <c r="AW51" s="15">
        <v>2</v>
      </c>
      <c r="AX51" s="7">
        <f t="shared" si="176"/>
        <v>2000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f t="shared" si="168"/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49">
        <v>0</v>
      </c>
      <c r="BL51" s="15">
        <v>0</v>
      </c>
      <c r="BM51" s="7">
        <f t="shared" si="169"/>
        <v>0</v>
      </c>
      <c r="BN51" s="49">
        <v>1708</v>
      </c>
      <c r="BO51" s="15">
        <v>2940</v>
      </c>
      <c r="BP51" s="7">
        <f t="shared" si="178"/>
        <v>1721.311475409836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8">
        <v>0</v>
      </c>
      <c r="CJ51" s="6">
        <v>0</v>
      </c>
      <c r="CK51" s="7">
        <v>0</v>
      </c>
      <c r="CL51" s="8">
        <v>0</v>
      </c>
      <c r="CM51" s="6">
        <v>0</v>
      </c>
      <c r="CN51" s="7">
        <v>0</v>
      </c>
      <c r="CO51" s="8">
        <v>0</v>
      </c>
      <c r="CP51" s="6">
        <v>0</v>
      </c>
      <c r="CQ51" s="7">
        <v>0</v>
      </c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f t="shared" si="170"/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49">
        <v>1</v>
      </c>
      <c r="DK51" s="15">
        <v>8</v>
      </c>
      <c r="DL51" s="7">
        <f t="shared" si="172"/>
        <v>8000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49">
        <v>815</v>
      </c>
      <c r="EO51" s="15">
        <v>1658</v>
      </c>
      <c r="EP51" s="7">
        <f t="shared" si="181"/>
        <v>2034.3558282208587</v>
      </c>
      <c r="EQ51" s="8">
        <v>0</v>
      </c>
      <c r="ER51" s="6">
        <v>0</v>
      </c>
      <c r="ES51" s="7">
        <v>0</v>
      </c>
      <c r="ET51" s="8">
        <f t="shared" si="173"/>
        <v>19056</v>
      </c>
      <c r="EU51" s="12">
        <f t="shared" si="174"/>
        <v>36101</v>
      </c>
    </row>
    <row r="52" spans="1:211" x14ac:dyDescent="0.3">
      <c r="A52" s="54">
        <v>2007</v>
      </c>
      <c r="B52" s="55" t="s">
        <v>12</v>
      </c>
      <c r="C52" s="60">
        <v>23667</v>
      </c>
      <c r="D52" s="11">
        <v>44635</v>
      </c>
      <c r="E52" s="7">
        <f t="shared" si="175"/>
        <v>1885.9593526851734</v>
      </c>
      <c r="F52" s="8">
        <v>0</v>
      </c>
      <c r="G52" s="6">
        <v>0</v>
      </c>
      <c r="H52" s="7">
        <v>0</v>
      </c>
      <c r="I52" s="60">
        <v>1</v>
      </c>
      <c r="J52" s="11">
        <v>3</v>
      </c>
      <c r="K52" s="7">
        <f t="shared" ref="K52" si="183">J52/I52*1000</f>
        <v>3000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f t="shared" si="168"/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0</v>
      </c>
      <c r="BL52" s="15">
        <v>0</v>
      </c>
      <c r="BM52" s="7">
        <f t="shared" si="169"/>
        <v>0</v>
      </c>
      <c r="BN52" s="49">
        <v>390</v>
      </c>
      <c r="BO52" s="15">
        <v>637</v>
      </c>
      <c r="BP52" s="7">
        <f t="shared" si="178"/>
        <v>1633.3333333333333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8">
        <v>0</v>
      </c>
      <c r="CJ52" s="6">
        <v>0</v>
      </c>
      <c r="CK52" s="7">
        <v>0</v>
      </c>
      <c r="CL52" s="8">
        <v>0</v>
      </c>
      <c r="CM52" s="6">
        <v>0</v>
      </c>
      <c r="CN52" s="7">
        <v>0</v>
      </c>
      <c r="CO52" s="8">
        <v>0</v>
      </c>
      <c r="CP52" s="6">
        <v>0</v>
      </c>
      <c r="CQ52" s="7">
        <v>0</v>
      </c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f t="shared" si="170"/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49">
        <v>2</v>
      </c>
      <c r="DK52" s="15">
        <v>13</v>
      </c>
      <c r="DL52" s="7">
        <f t="shared" si="172"/>
        <v>6500</v>
      </c>
      <c r="DM52" s="49">
        <v>412</v>
      </c>
      <c r="DN52" s="15">
        <v>727</v>
      </c>
      <c r="DO52" s="7">
        <f t="shared" si="179"/>
        <v>1764.5631067961165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49">
        <v>112</v>
      </c>
      <c r="EO52" s="15">
        <v>225</v>
      </c>
      <c r="EP52" s="7">
        <f t="shared" si="181"/>
        <v>2008.9285714285716</v>
      </c>
      <c r="EQ52" s="8">
        <v>0</v>
      </c>
      <c r="ER52" s="6">
        <v>0</v>
      </c>
      <c r="ES52" s="7">
        <v>0</v>
      </c>
      <c r="ET52" s="8">
        <f t="shared" si="173"/>
        <v>24584</v>
      </c>
      <c r="EU52" s="12">
        <f t="shared" si="174"/>
        <v>46240</v>
      </c>
    </row>
    <row r="53" spans="1:211" x14ac:dyDescent="0.3">
      <c r="A53" s="54">
        <v>2007</v>
      </c>
      <c r="B53" s="55" t="s">
        <v>13</v>
      </c>
      <c r="C53" s="60">
        <v>24547</v>
      </c>
      <c r="D53" s="11">
        <v>50632</v>
      </c>
      <c r="E53" s="7">
        <f t="shared" si="175"/>
        <v>2062.6553142950261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49">
        <v>1</v>
      </c>
      <c r="AW53" s="15">
        <v>3</v>
      </c>
      <c r="AX53" s="7">
        <f t="shared" si="176"/>
        <v>3000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f t="shared" si="168"/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f t="shared" si="169"/>
        <v>0</v>
      </c>
      <c r="BN53" s="8">
        <v>0</v>
      </c>
      <c r="BO53" s="6">
        <v>-102</v>
      </c>
      <c r="BP53" s="7"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8">
        <v>0</v>
      </c>
      <c r="CJ53" s="6">
        <v>0</v>
      </c>
      <c r="CK53" s="7">
        <v>0</v>
      </c>
      <c r="CL53" s="8">
        <v>0</v>
      </c>
      <c r="CM53" s="6">
        <v>0</v>
      </c>
      <c r="CN53" s="7">
        <v>0</v>
      </c>
      <c r="CO53" s="8">
        <v>0</v>
      </c>
      <c r="CP53" s="6">
        <v>0</v>
      </c>
      <c r="CQ53" s="7">
        <v>0</v>
      </c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f t="shared" si="170"/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49">
        <v>0</v>
      </c>
      <c r="DK53" s="15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f t="shared" si="173"/>
        <v>24548</v>
      </c>
      <c r="EU53" s="12">
        <f t="shared" si="174"/>
        <v>50533</v>
      </c>
    </row>
    <row r="54" spans="1:211" x14ac:dyDescent="0.3">
      <c r="A54" s="54">
        <v>2007</v>
      </c>
      <c r="B54" s="55" t="s">
        <v>14</v>
      </c>
      <c r="C54" s="60">
        <v>13</v>
      </c>
      <c r="D54" s="11">
        <v>32</v>
      </c>
      <c r="E54" s="7">
        <f t="shared" si="175"/>
        <v>2461.5384615384619</v>
      </c>
      <c r="F54" s="8">
        <v>0</v>
      </c>
      <c r="G54" s="6">
        <v>0</v>
      </c>
      <c r="H54" s="7">
        <v>0</v>
      </c>
      <c r="I54" s="8">
        <v>0</v>
      </c>
      <c r="J54" s="6">
        <v>2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49">
        <v>1</v>
      </c>
      <c r="AZ54" s="15">
        <v>4</v>
      </c>
      <c r="BA54" s="7">
        <f t="shared" ref="BA54" si="184">AZ54/AY54*1000</f>
        <v>4000</v>
      </c>
      <c r="BB54" s="8">
        <v>0</v>
      </c>
      <c r="BC54" s="6">
        <v>0</v>
      </c>
      <c r="BD54" s="7">
        <f t="shared" si="168"/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49">
        <v>0</v>
      </c>
      <c r="BL54" s="15">
        <v>0</v>
      </c>
      <c r="BM54" s="7">
        <f t="shared" si="169"/>
        <v>0</v>
      </c>
      <c r="BN54" s="49">
        <v>90</v>
      </c>
      <c r="BO54" s="15">
        <v>148</v>
      </c>
      <c r="BP54" s="7">
        <f t="shared" si="178"/>
        <v>1644.4444444444443</v>
      </c>
      <c r="BQ54" s="8">
        <v>0</v>
      </c>
      <c r="BR54" s="6">
        <v>0</v>
      </c>
      <c r="BS54" s="7">
        <v>0</v>
      </c>
      <c r="BT54" s="49">
        <v>28</v>
      </c>
      <c r="BU54" s="15">
        <v>55</v>
      </c>
      <c r="BV54" s="7">
        <f t="shared" ref="BV54:BV55" si="185">BU54/BT54*1000</f>
        <v>1964.2857142857142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8">
        <v>0</v>
      </c>
      <c r="CJ54" s="6">
        <v>0</v>
      </c>
      <c r="CK54" s="7">
        <v>0</v>
      </c>
      <c r="CL54" s="8">
        <v>0</v>
      </c>
      <c r="CM54" s="6">
        <v>0</v>
      </c>
      <c r="CN54" s="7">
        <v>0</v>
      </c>
      <c r="CO54" s="8">
        <v>0</v>
      </c>
      <c r="CP54" s="6">
        <v>0</v>
      </c>
      <c r="CQ54" s="7">
        <v>0</v>
      </c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f t="shared" si="170"/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49">
        <v>2</v>
      </c>
      <c r="DK54" s="15">
        <v>13</v>
      </c>
      <c r="DL54" s="7">
        <f t="shared" si="172"/>
        <v>6500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49">
        <v>31</v>
      </c>
      <c r="EO54" s="15">
        <v>75</v>
      </c>
      <c r="EP54" s="7">
        <f t="shared" si="181"/>
        <v>2419.3548387096776</v>
      </c>
      <c r="EQ54" s="8">
        <v>0</v>
      </c>
      <c r="ER54" s="6">
        <v>0</v>
      </c>
      <c r="ES54" s="7">
        <v>0</v>
      </c>
      <c r="ET54" s="8">
        <f t="shared" si="173"/>
        <v>165</v>
      </c>
      <c r="EU54" s="12">
        <f t="shared" si="174"/>
        <v>329</v>
      </c>
    </row>
    <row r="55" spans="1:211" x14ac:dyDescent="0.3">
      <c r="A55" s="54">
        <v>2007</v>
      </c>
      <c r="B55" s="55" t="s">
        <v>15</v>
      </c>
      <c r="C55" s="60">
        <v>11694</v>
      </c>
      <c r="D55" s="11">
        <v>29762</v>
      </c>
      <c r="E55" s="7">
        <f t="shared" si="175"/>
        <v>2545.0658457328545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49">
        <v>1</v>
      </c>
      <c r="AW55" s="15">
        <v>5</v>
      </c>
      <c r="AX55" s="7">
        <f t="shared" si="176"/>
        <v>5000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f t="shared" si="168"/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49">
        <v>0</v>
      </c>
      <c r="BL55" s="15">
        <v>0</v>
      </c>
      <c r="BM55" s="7">
        <f t="shared" si="169"/>
        <v>0</v>
      </c>
      <c r="BN55" s="49">
        <v>747</v>
      </c>
      <c r="BO55" s="15">
        <v>1143</v>
      </c>
      <c r="BP55" s="7">
        <f t="shared" si="178"/>
        <v>1530.1204819277107</v>
      </c>
      <c r="BQ55" s="8">
        <v>0</v>
      </c>
      <c r="BR55" s="6">
        <v>0</v>
      </c>
      <c r="BS55" s="7">
        <v>0</v>
      </c>
      <c r="BT55" s="49">
        <v>20</v>
      </c>
      <c r="BU55" s="15">
        <v>37</v>
      </c>
      <c r="BV55" s="7">
        <f t="shared" si="185"/>
        <v>1850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8">
        <v>0</v>
      </c>
      <c r="CJ55" s="6">
        <v>0</v>
      </c>
      <c r="CK55" s="7">
        <v>0</v>
      </c>
      <c r="CL55" s="8">
        <v>0</v>
      </c>
      <c r="CM55" s="6">
        <v>0</v>
      </c>
      <c r="CN55" s="7">
        <v>0</v>
      </c>
      <c r="CO55" s="8">
        <v>0</v>
      </c>
      <c r="CP55" s="6">
        <v>0</v>
      </c>
      <c r="CQ55" s="7">
        <v>0</v>
      </c>
      <c r="CR55" s="8">
        <v>0</v>
      </c>
      <c r="CS55" s="6">
        <v>0</v>
      </c>
      <c r="CT55" s="7">
        <v>0</v>
      </c>
      <c r="CU55" s="8">
        <v>0</v>
      </c>
      <c r="CV55" s="6">
        <v>0</v>
      </c>
      <c r="CW55" s="7">
        <f t="shared" si="170"/>
        <v>0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49">
        <v>3</v>
      </c>
      <c r="DK55" s="15">
        <v>15</v>
      </c>
      <c r="DL55" s="7">
        <f t="shared" si="172"/>
        <v>5000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49">
        <v>58</v>
      </c>
      <c r="EO55" s="15">
        <v>86</v>
      </c>
      <c r="EP55" s="7">
        <f t="shared" si="181"/>
        <v>1482.7586206896553</v>
      </c>
      <c r="EQ55" s="8">
        <v>0</v>
      </c>
      <c r="ER55" s="6">
        <v>0</v>
      </c>
      <c r="ES55" s="7">
        <v>0</v>
      </c>
      <c r="ET55" s="8">
        <f t="shared" si="173"/>
        <v>12523</v>
      </c>
      <c r="EU55" s="12">
        <f t="shared" si="174"/>
        <v>31048</v>
      </c>
    </row>
    <row r="56" spans="1:211" x14ac:dyDescent="0.3">
      <c r="A56" s="54">
        <v>2007</v>
      </c>
      <c r="B56" s="55" t="s">
        <v>16</v>
      </c>
      <c r="C56" s="60">
        <v>6970</v>
      </c>
      <c r="D56" s="11">
        <v>19936</v>
      </c>
      <c r="E56" s="7">
        <f t="shared" si="175"/>
        <v>2860.2582496413202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f t="shared" si="168"/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49">
        <v>0</v>
      </c>
      <c r="BL56" s="15">
        <v>0</v>
      </c>
      <c r="BM56" s="7">
        <f t="shared" si="169"/>
        <v>0</v>
      </c>
      <c r="BN56" s="49">
        <v>150</v>
      </c>
      <c r="BO56" s="15">
        <v>230</v>
      </c>
      <c r="BP56" s="7">
        <f t="shared" si="178"/>
        <v>1533.3333333333335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8">
        <v>0</v>
      </c>
      <c r="CJ56" s="6">
        <v>0</v>
      </c>
      <c r="CK56" s="7">
        <v>0</v>
      </c>
      <c r="CL56" s="8">
        <v>0</v>
      </c>
      <c r="CM56" s="6">
        <v>0</v>
      </c>
      <c r="CN56" s="7">
        <v>0</v>
      </c>
      <c r="CO56" s="8">
        <v>0</v>
      </c>
      <c r="CP56" s="6">
        <v>0</v>
      </c>
      <c r="CQ56" s="7">
        <v>0</v>
      </c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f t="shared" si="170"/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49">
        <v>0</v>
      </c>
      <c r="DK56" s="15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49">
        <v>1</v>
      </c>
      <c r="EI56" s="15">
        <v>2</v>
      </c>
      <c r="EJ56" s="7">
        <f t="shared" ref="EJ56" si="186">EI56/EH56*1000</f>
        <v>2000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f t="shared" si="173"/>
        <v>7121</v>
      </c>
      <c r="EU56" s="12">
        <f t="shared" si="174"/>
        <v>20168</v>
      </c>
    </row>
    <row r="57" spans="1:211" ht="15" thickBot="1" x14ac:dyDescent="0.35">
      <c r="A57" s="56"/>
      <c r="B57" s="57" t="s">
        <v>17</v>
      </c>
      <c r="C57" s="41">
        <f>SUM(C45:C56)</f>
        <v>103664</v>
      </c>
      <c r="D57" s="39">
        <f>SUM(D45:D56)</f>
        <v>215370</v>
      </c>
      <c r="E57" s="40"/>
      <c r="F57" s="41">
        <f t="shared" ref="F57:G57" si="187">SUM(F45:F56)</f>
        <v>1</v>
      </c>
      <c r="G57" s="39">
        <f t="shared" si="187"/>
        <v>10</v>
      </c>
      <c r="H57" s="40"/>
      <c r="I57" s="41">
        <f t="shared" ref="I57:J57" si="188">SUM(I45:I56)</f>
        <v>1</v>
      </c>
      <c r="J57" s="39">
        <f t="shared" si="188"/>
        <v>8</v>
      </c>
      <c r="K57" s="40"/>
      <c r="L57" s="41">
        <f t="shared" ref="L57:M57" si="189">SUM(L45:L56)</f>
        <v>0</v>
      </c>
      <c r="M57" s="39">
        <f t="shared" si="189"/>
        <v>1</v>
      </c>
      <c r="N57" s="40"/>
      <c r="O57" s="41">
        <f t="shared" ref="O57:P57" si="190">SUM(O45:O56)</f>
        <v>0</v>
      </c>
      <c r="P57" s="39">
        <f t="shared" si="190"/>
        <v>0</v>
      </c>
      <c r="Q57" s="40"/>
      <c r="R57" s="41">
        <f t="shared" ref="R57:S57" si="191">SUM(R45:R56)</f>
        <v>0</v>
      </c>
      <c r="S57" s="39">
        <f t="shared" si="191"/>
        <v>0</v>
      </c>
      <c r="T57" s="40"/>
      <c r="U57" s="41">
        <f t="shared" ref="U57:V57" si="192">SUM(U45:U56)</f>
        <v>0</v>
      </c>
      <c r="V57" s="39">
        <f t="shared" si="192"/>
        <v>0</v>
      </c>
      <c r="W57" s="40"/>
      <c r="X57" s="41">
        <f t="shared" ref="X57:Y57" si="193">SUM(X45:X56)</f>
        <v>0</v>
      </c>
      <c r="Y57" s="39">
        <f t="shared" si="193"/>
        <v>0</v>
      </c>
      <c r="Z57" s="40"/>
      <c r="AA57" s="41">
        <f t="shared" ref="AA57:AB57" si="194">SUM(AA45:AA56)</f>
        <v>1</v>
      </c>
      <c r="AB57" s="39">
        <f t="shared" si="194"/>
        <v>3</v>
      </c>
      <c r="AC57" s="40"/>
      <c r="AD57" s="41">
        <f t="shared" ref="AD57:AE57" si="195">SUM(AD45:AD56)</f>
        <v>0</v>
      </c>
      <c r="AE57" s="39">
        <f t="shared" si="195"/>
        <v>0</v>
      </c>
      <c r="AF57" s="40"/>
      <c r="AG57" s="41">
        <f t="shared" ref="AG57:AH57" si="196">SUM(AG45:AG56)</f>
        <v>0</v>
      </c>
      <c r="AH57" s="39">
        <f t="shared" si="196"/>
        <v>0</v>
      </c>
      <c r="AI57" s="40"/>
      <c r="AJ57" s="41">
        <f t="shared" ref="AJ57:AK57" si="197">SUM(AJ45:AJ56)</f>
        <v>0</v>
      </c>
      <c r="AK57" s="39">
        <f t="shared" si="197"/>
        <v>0</v>
      </c>
      <c r="AL57" s="40"/>
      <c r="AM57" s="41">
        <f t="shared" ref="AM57:AN57" si="198">SUM(AM45:AM56)</f>
        <v>0</v>
      </c>
      <c r="AN57" s="39">
        <f t="shared" si="198"/>
        <v>0</v>
      </c>
      <c r="AO57" s="40"/>
      <c r="AP57" s="41">
        <f t="shared" ref="AP57:AQ57" si="199">SUM(AP45:AP56)</f>
        <v>0</v>
      </c>
      <c r="AQ57" s="39">
        <f t="shared" si="199"/>
        <v>0</v>
      </c>
      <c r="AR57" s="40"/>
      <c r="AS57" s="41">
        <f t="shared" ref="AS57:AT57" si="200">SUM(AS45:AS56)</f>
        <v>0</v>
      </c>
      <c r="AT57" s="39">
        <f t="shared" si="200"/>
        <v>0</v>
      </c>
      <c r="AU57" s="40"/>
      <c r="AV57" s="41">
        <f t="shared" ref="AV57:AW57" si="201">SUM(AV45:AV56)</f>
        <v>4</v>
      </c>
      <c r="AW57" s="39">
        <f t="shared" si="201"/>
        <v>14</v>
      </c>
      <c r="AX57" s="40"/>
      <c r="AY57" s="41">
        <f t="shared" ref="AY57:AZ57" si="202">SUM(AY45:AY56)</f>
        <v>1</v>
      </c>
      <c r="AZ57" s="39">
        <f t="shared" si="202"/>
        <v>8</v>
      </c>
      <c r="BA57" s="40"/>
      <c r="BB57" s="41">
        <f t="shared" ref="BB57:BC57" si="203">SUM(BB45:BB56)</f>
        <v>0</v>
      </c>
      <c r="BC57" s="39">
        <f t="shared" si="203"/>
        <v>0</v>
      </c>
      <c r="BD57" s="40"/>
      <c r="BE57" s="41">
        <f t="shared" ref="BE57:BF57" si="204">SUM(BE45:BE56)</f>
        <v>1</v>
      </c>
      <c r="BF57" s="39">
        <f t="shared" si="204"/>
        <v>21</v>
      </c>
      <c r="BG57" s="40"/>
      <c r="BH57" s="41">
        <f t="shared" ref="BH57:BI57" si="205">SUM(BH45:BH56)</f>
        <v>0</v>
      </c>
      <c r="BI57" s="39">
        <f t="shared" si="205"/>
        <v>0</v>
      </c>
      <c r="BJ57" s="40"/>
      <c r="BK57" s="41">
        <f t="shared" ref="BK57:BL57" si="206">SUM(BK45:BK56)</f>
        <v>0</v>
      </c>
      <c r="BL57" s="39">
        <f t="shared" si="206"/>
        <v>0</v>
      </c>
      <c r="BM57" s="40"/>
      <c r="BN57" s="41">
        <f t="shared" ref="BN57:BO57" si="207">SUM(BN45:BN56)</f>
        <v>9250</v>
      </c>
      <c r="BO57" s="39">
        <f t="shared" si="207"/>
        <v>14781</v>
      </c>
      <c r="BP57" s="40"/>
      <c r="BQ57" s="41">
        <f t="shared" ref="BQ57:BR57" si="208">SUM(BQ45:BQ56)</f>
        <v>0</v>
      </c>
      <c r="BR57" s="39">
        <f t="shared" si="208"/>
        <v>0</v>
      </c>
      <c r="BS57" s="40"/>
      <c r="BT57" s="41">
        <f t="shared" ref="BT57:BU57" si="209">SUM(BT45:BT56)</f>
        <v>48</v>
      </c>
      <c r="BU57" s="39">
        <f t="shared" si="209"/>
        <v>92</v>
      </c>
      <c r="BV57" s="40"/>
      <c r="BW57" s="41">
        <f t="shared" ref="BW57:BX57" si="210">SUM(BW45:BW56)</f>
        <v>0</v>
      </c>
      <c r="BX57" s="39">
        <f t="shared" si="210"/>
        <v>0</v>
      </c>
      <c r="BY57" s="40"/>
      <c r="BZ57" s="41">
        <f t="shared" ref="BZ57:CA57" si="211">SUM(BZ45:BZ56)</f>
        <v>0</v>
      </c>
      <c r="CA57" s="39">
        <f t="shared" si="211"/>
        <v>0</v>
      </c>
      <c r="CB57" s="40"/>
      <c r="CC57" s="41">
        <f t="shared" ref="CC57:CD57" si="212">SUM(CC45:CC56)</f>
        <v>0</v>
      </c>
      <c r="CD57" s="39">
        <f t="shared" si="212"/>
        <v>0</v>
      </c>
      <c r="CE57" s="40"/>
      <c r="CF57" s="41">
        <f t="shared" ref="CF57:CG57" si="213">SUM(CF45:CF56)</f>
        <v>0</v>
      </c>
      <c r="CG57" s="39">
        <f t="shared" si="213"/>
        <v>0</v>
      </c>
      <c r="CH57" s="40"/>
      <c r="CI57" s="41">
        <f t="shared" ref="CI57:CJ57" si="214">SUM(CI45:CI56)</f>
        <v>0</v>
      </c>
      <c r="CJ57" s="39">
        <f t="shared" si="214"/>
        <v>0</v>
      </c>
      <c r="CK57" s="40"/>
      <c r="CL57" s="41">
        <f t="shared" ref="CL57:CM57" si="215">SUM(CL45:CL56)</f>
        <v>0</v>
      </c>
      <c r="CM57" s="39">
        <f t="shared" si="215"/>
        <v>0</v>
      </c>
      <c r="CN57" s="40"/>
      <c r="CO57" s="41">
        <f t="shared" ref="CO57:CP57" si="216">SUM(CO45:CO56)</f>
        <v>0</v>
      </c>
      <c r="CP57" s="39">
        <f t="shared" si="216"/>
        <v>0</v>
      </c>
      <c r="CQ57" s="40"/>
      <c r="CR57" s="41">
        <f t="shared" ref="CR57:CS57" si="217">SUM(CR45:CR56)</f>
        <v>0</v>
      </c>
      <c r="CS57" s="39">
        <f t="shared" si="217"/>
        <v>0</v>
      </c>
      <c r="CT57" s="40"/>
      <c r="CU57" s="41">
        <f t="shared" ref="CU57:CV57" si="218">SUM(CU45:CU56)</f>
        <v>0</v>
      </c>
      <c r="CV57" s="39">
        <f t="shared" si="218"/>
        <v>0</v>
      </c>
      <c r="CW57" s="40"/>
      <c r="CX57" s="41">
        <f t="shared" ref="CX57:CY57" si="219">SUM(CX45:CX56)</f>
        <v>0</v>
      </c>
      <c r="CY57" s="39">
        <f t="shared" si="219"/>
        <v>0</v>
      </c>
      <c r="CZ57" s="40"/>
      <c r="DA57" s="41">
        <f t="shared" ref="DA57:DB57" si="220">SUM(DA45:DA56)</f>
        <v>0</v>
      </c>
      <c r="DB57" s="39">
        <f t="shared" si="220"/>
        <v>0</v>
      </c>
      <c r="DC57" s="40"/>
      <c r="DD57" s="41">
        <f t="shared" ref="DD57:DE57" si="221">SUM(DD45:DD56)</f>
        <v>0</v>
      </c>
      <c r="DE57" s="39">
        <f t="shared" si="221"/>
        <v>0</v>
      </c>
      <c r="DF57" s="40"/>
      <c r="DG57" s="41">
        <f t="shared" ref="DG57:DH57" si="222">SUM(DG45:DG56)</f>
        <v>0</v>
      </c>
      <c r="DH57" s="39">
        <f t="shared" si="222"/>
        <v>0</v>
      </c>
      <c r="DI57" s="40"/>
      <c r="DJ57" s="41">
        <f t="shared" ref="DJ57:DK57" si="223">SUM(DJ45:DJ56)</f>
        <v>15</v>
      </c>
      <c r="DK57" s="39">
        <f t="shared" si="223"/>
        <v>89</v>
      </c>
      <c r="DL57" s="40"/>
      <c r="DM57" s="41">
        <f t="shared" ref="DM57:DN57" si="224">SUM(DM45:DM56)</f>
        <v>651</v>
      </c>
      <c r="DN57" s="39">
        <f t="shared" si="224"/>
        <v>1309</v>
      </c>
      <c r="DO57" s="40"/>
      <c r="DP57" s="41">
        <f t="shared" ref="DP57:DQ57" si="225">SUM(DP45:DP56)</f>
        <v>0</v>
      </c>
      <c r="DQ57" s="39">
        <f t="shared" si="225"/>
        <v>0</v>
      </c>
      <c r="DR57" s="40"/>
      <c r="DS57" s="41">
        <f t="shared" ref="DS57:DT57" si="226">SUM(DS45:DS56)</f>
        <v>0</v>
      </c>
      <c r="DT57" s="39">
        <f t="shared" si="226"/>
        <v>0</v>
      </c>
      <c r="DU57" s="40"/>
      <c r="DV57" s="41">
        <f t="shared" ref="DV57:DW57" si="227">SUM(DV45:DV56)</f>
        <v>0</v>
      </c>
      <c r="DW57" s="39">
        <f t="shared" si="227"/>
        <v>0</v>
      </c>
      <c r="DX57" s="40"/>
      <c r="DY57" s="41">
        <f t="shared" ref="DY57:DZ57" si="228">SUM(DY45:DY56)</f>
        <v>0</v>
      </c>
      <c r="DZ57" s="39">
        <f t="shared" si="228"/>
        <v>0</v>
      </c>
      <c r="EA57" s="40"/>
      <c r="EB57" s="41">
        <f t="shared" ref="EB57:EC57" si="229">SUM(EB45:EB56)</f>
        <v>0</v>
      </c>
      <c r="EC57" s="39">
        <f t="shared" si="229"/>
        <v>0</v>
      </c>
      <c r="ED57" s="40"/>
      <c r="EE57" s="41">
        <f t="shared" ref="EE57:EF57" si="230">SUM(EE45:EE56)</f>
        <v>98</v>
      </c>
      <c r="EF57" s="39">
        <f t="shared" si="230"/>
        <v>673</v>
      </c>
      <c r="EG57" s="40"/>
      <c r="EH57" s="41">
        <f>SUM(EH45:EH56)</f>
        <v>1</v>
      </c>
      <c r="EI57" s="39">
        <f>SUM(EI45:EI56)</f>
        <v>2</v>
      </c>
      <c r="EJ57" s="40"/>
      <c r="EK57" s="41">
        <f>SUM(EK45:EK56)</f>
        <v>0</v>
      </c>
      <c r="EL57" s="39">
        <f>SUM(EL45:EL56)</f>
        <v>0</v>
      </c>
      <c r="EM57" s="40"/>
      <c r="EN57" s="41">
        <f t="shared" ref="EN57:EO57" si="231">SUM(EN45:EN56)</f>
        <v>4092</v>
      </c>
      <c r="EO57" s="39">
        <f t="shared" si="231"/>
        <v>8495</v>
      </c>
      <c r="EP57" s="40"/>
      <c r="EQ57" s="41">
        <f t="shared" ref="EQ57:ER57" si="232">SUM(EQ45:EQ56)</f>
        <v>0</v>
      </c>
      <c r="ER57" s="39">
        <f t="shared" si="232"/>
        <v>0</v>
      </c>
      <c r="ES57" s="40"/>
      <c r="ET57" s="41">
        <f t="shared" si="173"/>
        <v>117828</v>
      </c>
      <c r="EU57" s="42">
        <f t="shared" si="174"/>
        <v>240876</v>
      </c>
      <c r="FE57" s="2"/>
      <c r="FJ57" s="2"/>
      <c r="FO57" s="2"/>
      <c r="FT57" s="2"/>
      <c r="FY57" s="2"/>
      <c r="GD57" s="2"/>
      <c r="GI57" s="2"/>
      <c r="GN57" s="2"/>
      <c r="GS57" s="2"/>
      <c r="GX57" s="2"/>
      <c r="HC57" s="2"/>
    </row>
    <row r="58" spans="1:211" x14ac:dyDescent="0.3">
      <c r="A58" s="54">
        <v>2008</v>
      </c>
      <c r="B58" s="55" t="s">
        <v>5</v>
      </c>
      <c r="C58" s="60">
        <v>12020</v>
      </c>
      <c r="D58" s="11">
        <v>34259</v>
      </c>
      <c r="E58" s="7">
        <f>D58/C58*1000</f>
        <v>2850.1663893510813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60">
        <v>0</v>
      </c>
      <c r="M58" s="15">
        <v>0</v>
      </c>
      <c r="N58" s="7">
        <v>0</v>
      </c>
      <c r="O58" s="49">
        <v>0</v>
      </c>
      <c r="P58" s="15">
        <v>0</v>
      </c>
      <c r="Q58" s="7">
        <v>0</v>
      </c>
      <c r="R58" s="49">
        <v>0</v>
      </c>
      <c r="S58" s="15">
        <v>0</v>
      </c>
      <c r="T58" s="7">
        <v>0</v>
      </c>
      <c r="U58" s="49">
        <v>21</v>
      </c>
      <c r="V58" s="15">
        <v>76</v>
      </c>
      <c r="W58" s="7">
        <f t="shared" ref="W58:W69" si="233">V58/U58*1000</f>
        <v>3619.0476190476193</v>
      </c>
      <c r="X58" s="49">
        <v>243</v>
      </c>
      <c r="Y58" s="15">
        <v>890</v>
      </c>
      <c r="Z58" s="7">
        <f t="shared" ref="Z58" si="234">Y58/X58*1000</f>
        <v>3662.5514403292182</v>
      </c>
      <c r="AA58" s="49">
        <v>4</v>
      </c>
      <c r="AB58" s="15">
        <v>18</v>
      </c>
      <c r="AC58" s="7">
        <f t="shared" ref="AC58:AC68" si="235">AB58/AA58*1000</f>
        <v>4500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f t="shared" ref="BD58:BD69" si="236">IF(BB58=0,0,BC58/BB58*1000)</f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f t="shared" ref="BM58:BM69" si="237">IF(BK58=0,0,BL58/BK58*1000)</f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f t="shared" ref="CW58:CW69" si="238">IF(CU58=0,0,CV58/CU58*1000)</f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f>SUM(EQ58,EN58,EH58,EE58,EB58,DM58,DJ58,CO58,CL58,CF58,CC58,BT58,BN58,BE58,AY58,AV58,AA58,X58,U58,I58,F58,C58,DP58,AJ58,O58,BQ58,L58,BH58,EK58,DD58,R58,BZ58,AD58,AS58+CI58+AP58+DV58+AM58+CX58+BW58+AG58+DG58+DY58+DS58+DA58+CR58)</f>
        <v>12288</v>
      </c>
      <c r="EU58" s="12">
        <f>SUM(ER58,EO58,EI58,EF58,EC58,DN58,DK58,CP58,CM58,CG58,CD58,BU58,BO58,BF58,AZ58,AW58,AB58,Y58,V58,J58,G58,D58,DQ58,AK58,P58,BR58,M58,BI58,EL58,DE58,S58,CA58,AE58,AT58+CJ58+AQ58+DW58+AN58+CY58+BX58+AH58+DH58+DZ58+DT58+DB58+CS58)</f>
        <v>35243</v>
      </c>
    </row>
    <row r="59" spans="1:211" x14ac:dyDescent="0.3">
      <c r="A59" s="54">
        <v>2008</v>
      </c>
      <c r="B59" s="55" t="s">
        <v>6</v>
      </c>
      <c r="C59" s="60">
        <v>23</v>
      </c>
      <c r="D59" s="11">
        <v>78</v>
      </c>
      <c r="E59" s="7">
        <f t="shared" ref="E59" si="239">D59/C59*1000</f>
        <v>3391.304347826087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f t="shared" si="236"/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f t="shared" si="237"/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f t="shared" si="238"/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49">
        <v>5</v>
      </c>
      <c r="DK59" s="15">
        <v>27</v>
      </c>
      <c r="DL59" s="7">
        <f t="shared" ref="DL59:DL68" si="240">DK59/DJ59*1000</f>
        <v>5400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49">
        <v>90</v>
      </c>
      <c r="ER59" s="15">
        <v>71</v>
      </c>
      <c r="ES59" s="7">
        <f t="shared" ref="ES59:ES65" si="241">ER59/EQ59*1000</f>
        <v>788.88888888888891</v>
      </c>
      <c r="ET59" s="8">
        <f t="shared" ref="ET59:ET70" si="242">SUM(EQ59,EN59,EH59,EE59,EB59,DM59,DJ59,CO59,CL59,CF59,CC59,BT59,BN59,BE59,AY59,AV59,AA59,X59,U59,I59,F59,C59,DP59,AJ59,O59,BQ59,L59,BH59,EK59,DD59,R59,BZ59,AD59,AS59+CI59+AP59+DV59+AM59+CX59+BW59+AG59+DG59+DY59+DS59+DA59+CR59)</f>
        <v>118</v>
      </c>
      <c r="EU59" s="12">
        <f t="shared" ref="EU59:EU70" si="243">SUM(ER59,EO59,EI59,EF59,EC59,DN59,DK59,CP59,CM59,CG59,CD59,BU59,BO59,BF59,AZ59,AW59,AB59,Y59,V59,J59,G59,D59,DQ59,AK59,P59,BR59,M59,BI59,EL59,DE59,S59,CA59,AE59,AT59+CJ59+AQ59+DW59+AN59+CY59+BX59+AH59+DH59+DZ59+DT59+DB59+CS59)</f>
        <v>176</v>
      </c>
    </row>
    <row r="60" spans="1:211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1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4</v>
      </c>
      <c r="BA60" s="7">
        <v>0</v>
      </c>
      <c r="BB60" s="8">
        <v>0</v>
      </c>
      <c r="BC60" s="6">
        <v>0</v>
      </c>
      <c r="BD60" s="7">
        <f t="shared" si="236"/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f t="shared" si="237"/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8">
        <v>0</v>
      </c>
      <c r="CD60" s="6">
        <v>0</v>
      </c>
      <c r="CE60" s="7">
        <v>0</v>
      </c>
      <c r="CF60" s="8">
        <v>0</v>
      </c>
      <c r="CG60" s="6">
        <v>0</v>
      </c>
      <c r="CH60" s="7">
        <v>0</v>
      </c>
      <c r="CI60" s="8">
        <v>0</v>
      </c>
      <c r="CJ60" s="6">
        <v>0</v>
      </c>
      <c r="CK60" s="7">
        <v>0</v>
      </c>
      <c r="CL60" s="8">
        <v>0</v>
      </c>
      <c r="CM60" s="6">
        <v>0</v>
      </c>
      <c r="CN60" s="7">
        <v>0</v>
      </c>
      <c r="CO60" s="8">
        <v>0</v>
      </c>
      <c r="CP60" s="6">
        <v>0</v>
      </c>
      <c r="CQ60" s="7">
        <v>0</v>
      </c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f t="shared" si="238"/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49">
        <v>244</v>
      </c>
      <c r="ER60" s="15">
        <v>118</v>
      </c>
      <c r="ES60" s="7">
        <f t="shared" si="241"/>
        <v>483.60655737704917</v>
      </c>
      <c r="ET60" s="8">
        <f t="shared" si="242"/>
        <v>244</v>
      </c>
      <c r="EU60" s="12">
        <f t="shared" si="243"/>
        <v>123</v>
      </c>
    </row>
    <row r="61" spans="1:211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f t="shared" si="236"/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f t="shared" si="237"/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8">
        <v>0</v>
      </c>
      <c r="CG61" s="6">
        <v>0</v>
      </c>
      <c r="CH61" s="7">
        <v>0</v>
      </c>
      <c r="CI61" s="8">
        <v>0</v>
      </c>
      <c r="CJ61" s="6">
        <v>0</v>
      </c>
      <c r="CK61" s="7">
        <v>0</v>
      </c>
      <c r="CL61" s="8">
        <v>0</v>
      </c>
      <c r="CM61" s="6">
        <v>0</v>
      </c>
      <c r="CN61" s="7">
        <v>0</v>
      </c>
      <c r="CO61" s="8">
        <v>0</v>
      </c>
      <c r="CP61" s="6">
        <v>0</v>
      </c>
      <c r="CQ61" s="7">
        <v>0</v>
      </c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f t="shared" si="238"/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49">
        <v>660</v>
      </c>
      <c r="ER61" s="15">
        <v>214</v>
      </c>
      <c r="ES61" s="7">
        <f t="shared" si="241"/>
        <v>324.24242424242425</v>
      </c>
      <c r="ET61" s="8">
        <f t="shared" si="242"/>
        <v>660</v>
      </c>
      <c r="EU61" s="12">
        <f t="shared" si="243"/>
        <v>214</v>
      </c>
    </row>
    <row r="62" spans="1:211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f t="shared" si="236"/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49">
        <v>0</v>
      </c>
      <c r="BL62" s="15">
        <v>0</v>
      </c>
      <c r="BM62" s="7">
        <f t="shared" si="237"/>
        <v>0</v>
      </c>
      <c r="BN62" s="49">
        <v>30</v>
      </c>
      <c r="BO62" s="15">
        <v>69</v>
      </c>
      <c r="BP62" s="7">
        <f t="shared" ref="BP62" si="244">BO62/BN62*1000</f>
        <v>2300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8">
        <v>0</v>
      </c>
      <c r="CJ62" s="6">
        <v>0</v>
      </c>
      <c r="CK62" s="7">
        <v>0</v>
      </c>
      <c r="CL62" s="8">
        <v>0</v>
      </c>
      <c r="CM62" s="6">
        <v>0</v>
      </c>
      <c r="CN62" s="7">
        <v>0</v>
      </c>
      <c r="CO62" s="49">
        <v>180</v>
      </c>
      <c r="CP62" s="15">
        <v>56</v>
      </c>
      <c r="CQ62" s="7">
        <f t="shared" ref="CQ62:CQ64" si="245">CP62/CO62*1000</f>
        <v>311.11111111111114</v>
      </c>
      <c r="CR62" s="8">
        <v>0</v>
      </c>
      <c r="CS62" s="6">
        <v>0</v>
      </c>
      <c r="CT62" s="7">
        <v>0</v>
      </c>
      <c r="CU62" s="8">
        <v>0</v>
      </c>
      <c r="CV62" s="6">
        <v>0</v>
      </c>
      <c r="CW62" s="7">
        <f t="shared" si="238"/>
        <v>0</v>
      </c>
      <c r="CX62" s="8">
        <v>0</v>
      </c>
      <c r="CY62" s="6">
        <v>0</v>
      </c>
      <c r="CZ62" s="7">
        <v>0</v>
      </c>
      <c r="DA62" s="8">
        <v>0</v>
      </c>
      <c r="DB62" s="6">
        <v>0</v>
      </c>
      <c r="DC62" s="7">
        <v>0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49">
        <v>2</v>
      </c>
      <c r="DK62" s="15">
        <v>16</v>
      </c>
      <c r="DL62" s="7">
        <f t="shared" si="240"/>
        <v>8000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49">
        <v>2583</v>
      </c>
      <c r="ER62" s="15">
        <v>821</v>
      </c>
      <c r="ES62" s="7">
        <f t="shared" si="241"/>
        <v>317.84746418892763</v>
      </c>
      <c r="ET62" s="8">
        <f t="shared" si="242"/>
        <v>2795</v>
      </c>
      <c r="EU62" s="12">
        <f t="shared" si="243"/>
        <v>962</v>
      </c>
    </row>
    <row r="63" spans="1:211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1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49">
        <v>20</v>
      </c>
      <c r="V63" s="15">
        <v>118</v>
      </c>
      <c r="W63" s="7">
        <f t="shared" si="233"/>
        <v>5900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f t="shared" si="236"/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f t="shared" si="237"/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0</v>
      </c>
      <c r="CE63" s="7">
        <v>0</v>
      </c>
      <c r="CF63" s="8">
        <v>0</v>
      </c>
      <c r="CG63" s="6">
        <v>0</v>
      </c>
      <c r="CH63" s="7">
        <v>0</v>
      </c>
      <c r="CI63" s="8">
        <v>0</v>
      </c>
      <c r="CJ63" s="6">
        <v>0</v>
      </c>
      <c r="CK63" s="7">
        <v>0</v>
      </c>
      <c r="CL63" s="8">
        <v>0</v>
      </c>
      <c r="CM63" s="6">
        <v>0</v>
      </c>
      <c r="CN63" s="7">
        <v>0</v>
      </c>
      <c r="CO63" s="8">
        <v>0</v>
      </c>
      <c r="CP63" s="6">
        <v>0</v>
      </c>
      <c r="CQ63" s="7">
        <v>0</v>
      </c>
      <c r="CR63" s="8">
        <v>0</v>
      </c>
      <c r="CS63" s="6">
        <v>0</v>
      </c>
      <c r="CT63" s="7">
        <v>0</v>
      </c>
      <c r="CU63" s="8">
        <v>0</v>
      </c>
      <c r="CV63" s="6">
        <v>0</v>
      </c>
      <c r="CW63" s="7">
        <f t="shared" si="238"/>
        <v>0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49">
        <v>804</v>
      </c>
      <c r="ER63" s="15">
        <v>262</v>
      </c>
      <c r="ES63" s="7">
        <f t="shared" si="241"/>
        <v>325.87064676616916</v>
      </c>
      <c r="ET63" s="8">
        <f t="shared" si="242"/>
        <v>824</v>
      </c>
      <c r="EU63" s="12">
        <f t="shared" si="243"/>
        <v>381</v>
      </c>
    </row>
    <row r="64" spans="1:211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1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4</v>
      </c>
      <c r="BA64" s="7">
        <v>0</v>
      </c>
      <c r="BB64" s="8">
        <v>0</v>
      </c>
      <c r="BC64" s="6">
        <v>0</v>
      </c>
      <c r="BD64" s="7">
        <f t="shared" si="236"/>
        <v>0</v>
      </c>
      <c r="BE64" s="8">
        <v>0</v>
      </c>
      <c r="BF64" s="6">
        <v>0</v>
      </c>
      <c r="BG64" s="7">
        <v>0</v>
      </c>
      <c r="BH64" s="8">
        <v>0</v>
      </c>
      <c r="BI64" s="6">
        <v>1</v>
      </c>
      <c r="BJ64" s="7">
        <v>0</v>
      </c>
      <c r="BK64" s="8">
        <v>0</v>
      </c>
      <c r="BL64" s="6">
        <v>0</v>
      </c>
      <c r="BM64" s="7">
        <f t="shared" si="237"/>
        <v>0</v>
      </c>
      <c r="BN64" s="8">
        <v>0</v>
      </c>
      <c r="BO64" s="6">
        <v>0</v>
      </c>
      <c r="BP64" s="7">
        <v>0</v>
      </c>
      <c r="BQ64" s="8">
        <v>0</v>
      </c>
      <c r="BR64" s="6">
        <v>0</v>
      </c>
      <c r="BS64" s="7">
        <v>0</v>
      </c>
      <c r="BT64" s="8">
        <v>0</v>
      </c>
      <c r="BU64" s="6">
        <v>0</v>
      </c>
      <c r="BV64" s="7">
        <v>0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8">
        <v>0</v>
      </c>
      <c r="CJ64" s="6">
        <v>0</v>
      </c>
      <c r="CK64" s="7">
        <v>0</v>
      </c>
      <c r="CL64" s="8">
        <v>0</v>
      </c>
      <c r="CM64" s="6">
        <v>0</v>
      </c>
      <c r="CN64" s="7">
        <v>0</v>
      </c>
      <c r="CO64" s="49">
        <v>28</v>
      </c>
      <c r="CP64" s="15">
        <v>10</v>
      </c>
      <c r="CQ64" s="7">
        <f t="shared" si="245"/>
        <v>357.14285714285717</v>
      </c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f t="shared" si="238"/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49">
        <v>592</v>
      </c>
      <c r="ER64" s="15">
        <v>190</v>
      </c>
      <c r="ES64" s="7">
        <f t="shared" si="241"/>
        <v>320.94594594594594</v>
      </c>
      <c r="ET64" s="8">
        <f t="shared" si="242"/>
        <v>620</v>
      </c>
      <c r="EU64" s="12">
        <f t="shared" si="243"/>
        <v>206</v>
      </c>
    </row>
    <row r="65" spans="1:211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2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49">
        <v>21</v>
      </c>
      <c r="V65" s="15">
        <v>124</v>
      </c>
      <c r="W65" s="7">
        <f t="shared" si="233"/>
        <v>5904.7619047619055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49">
        <v>8</v>
      </c>
      <c r="AW65" s="15">
        <v>3</v>
      </c>
      <c r="AX65" s="7">
        <f t="shared" ref="AX65" si="246">AW65/AV65*1000</f>
        <v>375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f t="shared" si="236"/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f t="shared" si="237"/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8">
        <v>0</v>
      </c>
      <c r="CD65" s="6">
        <v>0</v>
      </c>
      <c r="CE65" s="7">
        <v>0</v>
      </c>
      <c r="CF65" s="8">
        <v>0</v>
      </c>
      <c r="CG65" s="6">
        <v>0</v>
      </c>
      <c r="CH65" s="7">
        <v>0</v>
      </c>
      <c r="CI65" s="8">
        <v>0</v>
      </c>
      <c r="CJ65" s="6">
        <v>0</v>
      </c>
      <c r="CK65" s="7">
        <v>0</v>
      </c>
      <c r="CL65" s="8">
        <v>0</v>
      </c>
      <c r="CM65" s="6">
        <v>0</v>
      </c>
      <c r="CN65" s="7">
        <v>0</v>
      </c>
      <c r="CO65" s="8">
        <v>0</v>
      </c>
      <c r="CP65" s="6">
        <v>0</v>
      </c>
      <c r="CQ65" s="7">
        <v>0</v>
      </c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f t="shared" si="238"/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49">
        <v>5</v>
      </c>
      <c r="DK65" s="15">
        <v>32</v>
      </c>
      <c r="DL65" s="7">
        <f t="shared" si="240"/>
        <v>6400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49">
        <v>297</v>
      </c>
      <c r="ER65" s="15">
        <v>91</v>
      </c>
      <c r="ES65" s="7">
        <f t="shared" si="241"/>
        <v>306.39730639730641</v>
      </c>
      <c r="ET65" s="8">
        <f t="shared" si="242"/>
        <v>331</v>
      </c>
      <c r="EU65" s="12">
        <f t="shared" si="243"/>
        <v>252</v>
      </c>
    </row>
    <row r="66" spans="1:211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f t="shared" si="236"/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f t="shared" si="237"/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8">
        <v>0</v>
      </c>
      <c r="CD66" s="6">
        <v>0</v>
      </c>
      <c r="CE66" s="7">
        <v>0</v>
      </c>
      <c r="CF66" s="8">
        <v>0</v>
      </c>
      <c r="CG66" s="6">
        <v>0</v>
      </c>
      <c r="CH66" s="7">
        <v>0</v>
      </c>
      <c r="CI66" s="8">
        <v>0</v>
      </c>
      <c r="CJ66" s="6">
        <v>0</v>
      </c>
      <c r="CK66" s="7">
        <v>0</v>
      </c>
      <c r="CL66" s="8">
        <v>0</v>
      </c>
      <c r="CM66" s="6">
        <v>0</v>
      </c>
      <c r="CN66" s="7">
        <v>0</v>
      </c>
      <c r="CO66" s="8">
        <v>0</v>
      </c>
      <c r="CP66" s="6">
        <v>0</v>
      </c>
      <c r="CQ66" s="7">
        <v>0</v>
      </c>
      <c r="CR66" s="8">
        <v>0</v>
      </c>
      <c r="CS66" s="6">
        <v>0</v>
      </c>
      <c r="CT66" s="7">
        <v>0</v>
      </c>
      <c r="CU66" s="8">
        <v>0</v>
      </c>
      <c r="CV66" s="6">
        <v>0</v>
      </c>
      <c r="CW66" s="7">
        <f t="shared" si="238"/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f t="shared" si="242"/>
        <v>0</v>
      </c>
      <c r="EU66" s="12">
        <f t="shared" si="243"/>
        <v>0</v>
      </c>
    </row>
    <row r="67" spans="1:211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v>0</v>
      </c>
      <c r="U67" s="49">
        <v>21</v>
      </c>
      <c r="V67" s="15">
        <v>139</v>
      </c>
      <c r="W67" s="7">
        <f t="shared" si="233"/>
        <v>6619.0476190476184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f t="shared" si="236"/>
        <v>0</v>
      </c>
      <c r="BE67" s="8">
        <v>0</v>
      </c>
      <c r="BF67" s="6">
        <v>0</v>
      </c>
      <c r="BG67" s="7">
        <v>0</v>
      </c>
      <c r="BH67" s="8">
        <v>0</v>
      </c>
      <c r="BI67" s="6">
        <v>1</v>
      </c>
      <c r="BJ67" s="7">
        <v>0</v>
      </c>
      <c r="BK67" s="8">
        <v>0</v>
      </c>
      <c r="BL67" s="6">
        <v>0</v>
      </c>
      <c r="BM67" s="7">
        <f t="shared" si="237"/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8">
        <v>0</v>
      </c>
      <c r="CD67" s="6">
        <v>0</v>
      </c>
      <c r="CE67" s="7">
        <v>0</v>
      </c>
      <c r="CF67" s="8">
        <v>0</v>
      </c>
      <c r="CG67" s="6">
        <v>0</v>
      </c>
      <c r="CH67" s="7">
        <v>0</v>
      </c>
      <c r="CI67" s="8">
        <v>0</v>
      </c>
      <c r="CJ67" s="6">
        <v>0</v>
      </c>
      <c r="CK67" s="7">
        <v>0</v>
      </c>
      <c r="CL67" s="8">
        <v>0</v>
      </c>
      <c r="CM67" s="6">
        <v>0</v>
      </c>
      <c r="CN67" s="7">
        <v>0</v>
      </c>
      <c r="CO67" s="8">
        <v>0</v>
      </c>
      <c r="CP67" s="6">
        <v>0</v>
      </c>
      <c r="CQ67" s="7">
        <v>0</v>
      </c>
      <c r="CR67" s="8">
        <v>0</v>
      </c>
      <c r="CS67" s="6">
        <v>0</v>
      </c>
      <c r="CT67" s="7">
        <v>0</v>
      </c>
      <c r="CU67" s="8">
        <v>0</v>
      </c>
      <c r="CV67" s="6">
        <v>0</v>
      </c>
      <c r="CW67" s="7">
        <f t="shared" si="238"/>
        <v>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49">
        <v>4</v>
      </c>
      <c r="DK67" s="15">
        <v>34</v>
      </c>
      <c r="DL67" s="7">
        <f t="shared" si="240"/>
        <v>8500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49">
        <v>10</v>
      </c>
      <c r="EF67" s="15">
        <v>111</v>
      </c>
      <c r="EG67" s="7">
        <f t="shared" ref="EG67" si="247">EF67/EE67*1000</f>
        <v>11100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f t="shared" si="242"/>
        <v>35</v>
      </c>
      <c r="EU67" s="12">
        <f t="shared" si="243"/>
        <v>285</v>
      </c>
    </row>
    <row r="68" spans="1:211" x14ac:dyDescent="0.3">
      <c r="A68" s="54">
        <v>2008</v>
      </c>
      <c r="B68" s="55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60">
        <v>1</v>
      </c>
      <c r="J68" s="11">
        <v>2</v>
      </c>
      <c r="K68" s="7">
        <f t="shared" ref="K68" si="248">J68/I68*1000</f>
        <v>2000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49">
        <v>20</v>
      </c>
      <c r="AB68" s="15">
        <v>90</v>
      </c>
      <c r="AC68" s="7">
        <f t="shared" si="235"/>
        <v>4500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f t="shared" si="236"/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f t="shared" si="237"/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8">
        <v>0</v>
      </c>
      <c r="CD68" s="6">
        <v>0</v>
      </c>
      <c r="CE68" s="7">
        <v>0</v>
      </c>
      <c r="CF68" s="8">
        <v>0</v>
      </c>
      <c r="CG68" s="6">
        <v>0</v>
      </c>
      <c r="CH68" s="7">
        <v>0</v>
      </c>
      <c r="CI68" s="8">
        <v>0</v>
      </c>
      <c r="CJ68" s="6">
        <v>0</v>
      </c>
      <c r="CK68" s="7">
        <v>0</v>
      </c>
      <c r="CL68" s="8">
        <v>0</v>
      </c>
      <c r="CM68" s="6">
        <v>0</v>
      </c>
      <c r="CN68" s="7">
        <v>0</v>
      </c>
      <c r="CO68" s="8">
        <v>0</v>
      </c>
      <c r="CP68" s="6">
        <v>0</v>
      </c>
      <c r="CQ68" s="7">
        <v>0</v>
      </c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f t="shared" si="238"/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49">
        <v>-4</v>
      </c>
      <c r="DK68" s="15">
        <v>-34</v>
      </c>
      <c r="DL68" s="7">
        <f t="shared" si="240"/>
        <v>8500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f t="shared" si="242"/>
        <v>17</v>
      </c>
      <c r="EU68" s="12">
        <f t="shared" si="243"/>
        <v>58</v>
      </c>
    </row>
    <row r="69" spans="1:211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49">
        <v>20</v>
      </c>
      <c r="V69" s="15">
        <v>149</v>
      </c>
      <c r="W69" s="7">
        <f t="shared" si="233"/>
        <v>7450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1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f t="shared" si="236"/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f t="shared" si="237"/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8">
        <v>0</v>
      </c>
      <c r="CD69" s="6">
        <v>0</v>
      </c>
      <c r="CE69" s="7">
        <v>0</v>
      </c>
      <c r="CF69" s="8">
        <v>0</v>
      </c>
      <c r="CG69" s="6">
        <v>0</v>
      </c>
      <c r="CH69" s="7">
        <v>0</v>
      </c>
      <c r="CI69" s="8">
        <v>0</v>
      </c>
      <c r="CJ69" s="6">
        <v>0</v>
      </c>
      <c r="CK69" s="7">
        <v>0</v>
      </c>
      <c r="CL69" s="8">
        <v>0</v>
      </c>
      <c r="CM69" s="6">
        <v>0</v>
      </c>
      <c r="CN69" s="7">
        <v>0</v>
      </c>
      <c r="CO69" s="8">
        <v>0</v>
      </c>
      <c r="CP69" s="6">
        <v>0</v>
      </c>
      <c r="CQ69" s="7">
        <v>0</v>
      </c>
      <c r="CR69" s="8">
        <v>0</v>
      </c>
      <c r="CS69" s="6">
        <v>0</v>
      </c>
      <c r="CT69" s="7">
        <v>0</v>
      </c>
      <c r="CU69" s="8">
        <v>0</v>
      </c>
      <c r="CV69" s="6">
        <v>0</v>
      </c>
      <c r="CW69" s="7">
        <f t="shared" si="238"/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49">
        <v>1</v>
      </c>
      <c r="EI69" s="15">
        <v>9</v>
      </c>
      <c r="EJ69" s="7">
        <f t="shared" ref="EJ69" si="249">EI69/EH69*1000</f>
        <v>9000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f t="shared" si="242"/>
        <v>21</v>
      </c>
      <c r="EU69" s="12">
        <f t="shared" si="243"/>
        <v>159</v>
      </c>
    </row>
    <row r="70" spans="1:211" ht="15" thickBot="1" x14ac:dyDescent="0.35">
      <c r="A70" s="56"/>
      <c r="B70" s="57" t="s">
        <v>17</v>
      </c>
      <c r="C70" s="41">
        <f>SUM(C58:C69)</f>
        <v>12043</v>
      </c>
      <c r="D70" s="39">
        <f>SUM(D58:D69)</f>
        <v>34337</v>
      </c>
      <c r="E70" s="40"/>
      <c r="F70" s="41">
        <f t="shared" ref="F70:G70" si="250">SUM(F58:F69)</f>
        <v>0</v>
      </c>
      <c r="G70" s="39">
        <f t="shared" si="250"/>
        <v>0</v>
      </c>
      <c r="H70" s="40"/>
      <c r="I70" s="41">
        <f t="shared" ref="I70:J70" si="251">SUM(I58:I69)</f>
        <v>1</v>
      </c>
      <c r="J70" s="39">
        <f t="shared" si="251"/>
        <v>6</v>
      </c>
      <c r="K70" s="40"/>
      <c r="L70" s="41">
        <f t="shared" ref="L70:M70" si="252">SUM(L58:L69)</f>
        <v>0</v>
      </c>
      <c r="M70" s="39">
        <f t="shared" si="252"/>
        <v>0</v>
      </c>
      <c r="N70" s="40"/>
      <c r="O70" s="41">
        <f t="shared" ref="O70:P70" si="253">SUM(O58:O69)</f>
        <v>0</v>
      </c>
      <c r="P70" s="39">
        <f t="shared" si="253"/>
        <v>0</v>
      </c>
      <c r="Q70" s="40"/>
      <c r="R70" s="41">
        <f t="shared" ref="R70:S70" si="254">SUM(R58:R69)</f>
        <v>0</v>
      </c>
      <c r="S70" s="39">
        <f t="shared" si="254"/>
        <v>0</v>
      </c>
      <c r="T70" s="40"/>
      <c r="U70" s="41">
        <f t="shared" ref="U70:V70" si="255">SUM(U58:U69)</f>
        <v>103</v>
      </c>
      <c r="V70" s="39">
        <f t="shared" si="255"/>
        <v>606</v>
      </c>
      <c r="W70" s="40"/>
      <c r="X70" s="41">
        <f t="shared" ref="X70:Y70" si="256">SUM(X58:X69)</f>
        <v>243</v>
      </c>
      <c r="Y70" s="39">
        <f t="shared" si="256"/>
        <v>890</v>
      </c>
      <c r="Z70" s="40"/>
      <c r="AA70" s="41">
        <f t="shared" ref="AA70:AB70" si="257">SUM(AA58:AA69)</f>
        <v>24</v>
      </c>
      <c r="AB70" s="39">
        <f t="shared" si="257"/>
        <v>109</v>
      </c>
      <c r="AC70" s="40"/>
      <c r="AD70" s="41">
        <f t="shared" ref="AD70:AE70" si="258">SUM(AD58:AD69)</f>
        <v>0</v>
      </c>
      <c r="AE70" s="39">
        <f t="shared" si="258"/>
        <v>0</v>
      </c>
      <c r="AF70" s="40"/>
      <c r="AG70" s="41">
        <f t="shared" ref="AG70:AH70" si="259">SUM(AG58:AG69)</f>
        <v>0</v>
      </c>
      <c r="AH70" s="39">
        <f t="shared" si="259"/>
        <v>0</v>
      </c>
      <c r="AI70" s="40"/>
      <c r="AJ70" s="41">
        <f t="shared" ref="AJ70:AK70" si="260">SUM(AJ58:AJ69)</f>
        <v>0</v>
      </c>
      <c r="AK70" s="39">
        <f t="shared" si="260"/>
        <v>0</v>
      </c>
      <c r="AL70" s="40"/>
      <c r="AM70" s="41">
        <f t="shared" ref="AM70:AN70" si="261">SUM(AM58:AM69)</f>
        <v>0</v>
      </c>
      <c r="AN70" s="39">
        <f t="shared" si="261"/>
        <v>0</v>
      </c>
      <c r="AO70" s="40"/>
      <c r="AP70" s="41">
        <f t="shared" ref="AP70:AQ70" si="262">SUM(AP58:AP69)</f>
        <v>0</v>
      </c>
      <c r="AQ70" s="39">
        <f t="shared" si="262"/>
        <v>0</v>
      </c>
      <c r="AR70" s="40"/>
      <c r="AS70" s="41">
        <f t="shared" ref="AS70:AT70" si="263">SUM(AS58:AS69)</f>
        <v>0</v>
      </c>
      <c r="AT70" s="39">
        <f t="shared" si="263"/>
        <v>0</v>
      </c>
      <c r="AU70" s="40"/>
      <c r="AV70" s="41">
        <f t="shared" ref="AV70:AW70" si="264">SUM(AV58:AV69)</f>
        <v>8</v>
      </c>
      <c r="AW70" s="39">
        <f t="shared" si="264"/>
        <v>4</v>
      </c>
      <c r="AX70" s="40"/>
      <c r="AY70" s="41">
        <f t="shared" ref="AY70:AZ70" si="265">SUM(AY58:AY69)</f>
        <v>0</v>
      </c>
      <c r="AZ70" s="39">
        <f t="shared" si="265"/>
        <v>8</v>
      </c>
      <c r="BA70" s="40"/>
      <c r="BB70" s="41">
        <f t="shared" ref="BB70:BC70" si="266">SUM(BB58:BB69)</f>
        <v>0</v>
      </c>
      <c r="BC70" s="39">
        <f t="shared" si="266"/>
        <v>0</v>
      </c>
      <c r="BD70" s="40"/>
      <c r="BE70" s="41">
        <f t="shared" ref="BE70:BF70" si="267">SUM(BE58:BE69)</f>
        <v>0</v>
      </c>
      <c r="BF70" s="39">
        <f t="shared" si="267"/>
        <v>0</v>
      </c>
      <c r="BG70" s="40"/>
      <c r="BH70" s="41">
        <f t="shared" ref="BH70:BI70" si="268">SUM(BH58:BH69)</f>
        <v>0</v>
      </c>
      <c r="BI70" s="39">
        <f t="shared" si="268"/>
        <v>2</v>
      </c>
      <c r="BJ70" s="40"/>
      <c r="BK70" s="41">
        <f t="shared" ref="BK70:BL70" si="269">SUM(BK58:BK69)</f>
        <v>0</v>
      </c>
      <c r="BL70" s="39">
        <f t="shared" si="269"/>
        <v>0</v>
      </c>
      <c r="BM70" s="40"/>
      <c r="BN70" s="41">
        <f t="shared" ref="BN70:BO70" si="270">SUM(BN58:BN69)</f>
        <v>30</v>
      </c>
      <c r="BO70" s="39">
        <f t="shared" si="270"/>
        <v>69</v>
      </c>
      <c r="BP70" s="40"/>
      <c r="BQ70" s="41">
        <f t="shared" ref="BQ70:BR70" si="271">SUM(BQ58:BQ69)</f>
        <v>0</v>
      </c>
      <c r="BR70" s="39">
        <f t="shared" si="271"/>
        <v>0</v>
      </c>
      <c r="BS70" s="40"/>
      <c r="BT70" s="41">
        <f t="shared" ref="BT70:BU70" si="272">SUM(BT58:BT69)</f>
        <v>0</v>
      </c>
      <c r="BU70" s="39">
        <f t="shared" si="272"/>
        <v>0</v>
      </c>
      <c r="BV70" s="40"/>
      <c r="BW70" s="41">
        <f t="shared" ref="BW70:BX70" si="273">SUM(BW58:BW69)</f>
        <v>0</v>
      </c>
      <c r="BX70" s="39">
        <f t="shared" si="273"/>
        <v>0</v>
      </c>
      <c r="BY70" s="40"/>
      <c r="BZ70" s="41">
        <f t="shared" ref="BZ70:CA70" si="274">SUM(BZ58:BZ69)</f>
        <v>0</v>
      </c>
      <c r="CA70" s="39">
        <f t="shared" si="274"/>
        <v>0</v>
      </c>
      <c r="CB70" s="40"/>
      <c r="CC70" s="41">
        <f t="shared" ref="CC70:CD70" si="275">SUM(CC58:CC69)</f>
        <v>0</v>
      </c>
      <c r="CD70" s="39">
        <f t="shared" si="275"/>
        <v>0</v>
      </c>
      <c r="CE70" s="40"/>
      <c r="CF70" s="41">
        <f t="shared" ref="CF70:CG70" si="276">SUM(CF58:CF69)</f>
        <v>0</v>
      </c>
      <c r="CG70" s="39">
        <f t="shared" si="276"/>
        <v>0</v>
      </c>
      <c r="CH70" s="40"/>
      <c r="CI70" s="41">
        <f t="shared" ref="CI70:CJ70" si="277">SUM(CI58:CI69)</f>
        <v>0</v>
      </c>
      <c r="CJ70" s="39">
        <f t="shared" si="277"/>
        <v>0</v>
      </c>
      <c r="CK70" s="40"/>
      <c r="CL70" s="41">
        <f t="shared" ref="CL70:CM70" si="278">SUM(CL58:CL69)</f>
        <v>0</v>
      </c>
      <c r="CM70" s="39">
        <f t="shared" si="278"/>
        <v>0</v>
      </c>
      <c r="CN70" s="40"/>
      <c r="CO70" s="41">
        <f t="shared" ref="CO70:CP70" si="279">SUM(CO58:CO69)</f>
        <v>208</v>
      </c>
      <c r="CP70" s="39">
        <f t="shared" si="279"/>
        <v>66</v>
      </c>
      <c r="CQ70" s="40"/>
      <c r="CR70" s="41">
        <f t="shared" ref="CR70:CS70" si="280">SUM(CR58:CR69)</f>
        <v>0</v>
      </c>
      <c r="CS70" s="39">
        <f t="shared" si="280"/>
        <v>0</v>
      </c>
      <c r="CT70" s="40"/>
      <c r="CU70" s="41">
        <f t="shared" ref="CU70:CV70" si="281">SUM(CU58:CU69)</f>
        <v>0</v>
      </c>
      <c r="CV70" s="39">
        <f t="shared" si="281"/>
        <v>0</v>
      </c>
      <c r="CW70" s="40"/>
      <c r="CX70" s="41">
        <f t="shared" ref="CX70:CY70" si="282">SUM(CX58:CX69)</f>
        <v>0</v>
      </c>
      <c r="CY70" s="39">
        <f t="shared" si="282"/>
        <v>0</v>
      </c>
      <c r="CZ70" s="40"/>
      <c r="DA70" s="41">
        <f t="shared" ref="DA70:DB70" si="283">SUM(DA58:DA69)</f>
        <v>0</v>
      </c>
      <c r="DB70" s="39">
        <f t="shared" si="283"/>
        <v>0</v>
      </c>
      <c r="DC70" s="40"/>
      <c r="DD70" s="41">
        <f t="shared" ref="DD70:DE70" si="284">SUM(DD58:DD69)</f>
        <v>0</v>
      </c>
      <c r="DE70" s="39">
        <f t="shared" si="284"/>
        <v>0</v>
      </c>
      <c r="DF70" s="40"/>
      <c r="DG70" s="41">
        <f t="shared" ref="DG70:DH70" si="285">SUM(DG58:DG69)</f>
        <v>0</v>
      </c>
      <c r="DH70" s="39">
        <f t="shared" si="285"/>
        <v>0</v>
      </c>
      <c r="DI70" s="40"/>
      <c r="DJ70" s="41">
        <f t="shared" ref="DJ70:DK70" si="286">SUM(DJ58:DJ69)</f>
        <v>12</v>
      </c>
      <c r="DK70" s="39">
        <f t="shared" si="286"/>
        <v>75</v>
      </c>
      <c r="DL70" s="40"/>
      <c r="DM70" s="41">
        <f t="shared" ref="DM70:DN70" si="287">SUM(DM58:DM69)</f>
        <v>0</v>
      </c>
      <c r="DN70" s="39">
        <f t="shared" si="287"/>
        <v>0</v>
      </c>
      <c r="DO70" s="40"/>
      <c r="DP70" s="41">
        <f t="shared" ref="DP70:DQ70" si="288">SUM(DP58:DP69)</f>
        <v>0</v>
      </c>
      <c r="DQ70" s="39">
        <f t="shared" si="288"/>
        <v>0</v>
      </c>
      <c r="DR70" s="40"/>
      <c r="DS70" s="41">
        <f t="shared" ref="DS70:DT70" si="289">SUM(DS58:DS69)</f>
        <v>0</v>
      </c>
      <c r="DT70" s="39">
        <f t="shared" si="289"/>
        <v>0</v>
      </c>
      <c r="DU70" s="40"/>
      <c r="DV70" s="41">
        <f t="shared" ref="DV70:DW70" si="290">SUM(DV58:DV69)</f>
        <v>0</v>
      </c>
      <c r="DW70" s="39">
        <f t="shared" si="290"/>
        <v>0</v>
      </c>
      <c r="DX70" s="40"/>
      <c r="DY70" s="41">
        <f t="shared" ref="DY70:DZ70" si="291">SUM(DY58:DY69)</f>
        <v>0</v>
      </c>
      <c r="DZ70" s="39">
        <f t="shared" si="291"/>
        <v>0</v>
      </c>
      <c r="EA70" s="40"/>
      <c r="EB70" s="41">
        <f t="shared" ref="EB70:EC70" si="292">SUM(EB58:EB69)</f>
        <v>0</v>
      </c>
      <c r="EC70" s="39">
        <f t="shared" si="292"/>
        <v>0</v>
      </c>
      <c r="ED70" s="40"/>
      <c r="EE70" s="41">
        <f t="shared" ref="EE70:EF70" si="293">SUM(EE58:EE69)</f>
        <v>10</v>
      </c>
      <c r="EF70" s="39">
        <f t="shared" si="293"/>
        <v>111</v>
      </c>
      <c r="EG70" s="40"/>
      <c r="EH70" s="41">
        <f>SUM(EH58:EH69)</f>
        <v>1</v>
      </c>
      <c r="EI70" s="39">
        <f>SUM(EI58:EI69)</f>
        <v>9</v>
      </c>
      <c r="EJ70" s="40"/>
      <c r="EK70" s="41">
        <f>SUM(EK58:EK69)</f>
        <v>0</v>
      </c>
      <c r="EL70" s="39">
        <f>SUM(EL58:EL69)</f>
        <v>0</v>
      </c>
      <c r="EM70" s="40"/>
      <c r="EN70" s="41">
        <f t="shared" ref="EN70:EO70" si="294">SUM(EN58:EN69)</f>
        <v>0</v>
      </c>
      <c r="EO70" s="39">
        <f t="shared" si="294"/>
        <v>0</v>
      </c>
      <c r="EP70" s="40"/>
      <c r="EQ70" s="41">
        <f t="shared" ref="EQ70:ER70" si="295">SUM(EQ58:EQ69)</f>
        <v>5270</v>
      </c>
      <c r="ER70" s="39">
        <f t="shared" si="295"/>
        <v>1767</v>
      </c>
      <c r="ES70" s="40"/>
      <c r="ET70" s="41">
        <f t="shared" si="242"/>
        <v>17953</v>
      </c>
      <c r="EU70" s="42">
        <f t="shared" si="243"/>
        <v>38059</v>
      </c>
      <c r="FE70" s="2"/>
      <c r="FJ70" s="2"/>
      <c r="FO70" s="2"/>
      <c r="FT70" s="2"/>
      <c r="FY70" s="2"/>
      <c r="GD70" s="2"/>
      <c r="GI70" s="2"/>
      <c r="GN70" s="2"/>
      <c r="GS70" s="2"/>
      <c r="GX70" s="2"/>
      <c r="HC70" s="2"/>
    </row>
    <row r="71" spans="1:211" x14ac:dyDescent="0.3">
      <c r="A71" s="54">
        <v>2009</v>
      </c>
      <c r="B71" s="55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60">
        <v>0</v>
      </c>
      <c r="M71" s="15">
        <v>0</v>
      </c>
      <c r="N71" s="7">
        <v>0</v>
      </c>
      <c r="O71" s="49">
        <v>0</v>
      </c>
      <c r="P71" s="15">
        <v>0</v>
      </c>
      <c r="Q71" s="7">
        <v>0</v>
      </c>
      <c r="R71" s="49">
        <v>0</v>
      </c>
      <c r="S71" s="15">
        <v>0</v>
      </c>
      <c r="T71" s="7">
        <v>0</v>
      </c>
      <c r="U71" s="49">
        <v>21</v>
      </c>
      <c r="V71" s="15">
        <v>152</v>
      </c>
      <c r="W71" s="7">
        <f t="shared" ref="W71:W72" si="296">V71/U71*1000</f>
        <v>7238.0952380952385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f t="shared" ref="BD71:BD82" si="297">IF(BB71=0,0,BC71/BB71*1000)</f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f t="shared" ref="BM71:BM82" si="298">IF(BK71=0,0,BL71/BK71*1000)</f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f t="shared" ref="CW71:CW82" si="299">IF(CU71=0,0,CV71/CU71*1000)</f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f>SUM(EQ71,EN71,EH71,EE71,EB71,DM71,DJ71,CO71,CL71,CF71,CC71,BT71,BN71,BE71,AY71,AV71,AA71,X71,U71,I71,F71,C71,DP71,AJ71,O71,BQ71,L71,BH71,EK71,DD71,R71,BZ71,AD71,AS71+CI71+AP71+DV71+AM71+CX71+BW71+AG71+DG71+DY71+DS71+DA71+CR71)</f>
        <v>21</v>
      </c>
      <c r="EU71" s="12">
        <f>SUM(ER71,EO71,EI71,EF71,EC71,DN71,DK71,CP71,CM71,CG71,CD71,BU71,BO71,BF71,AZ71,AW71,AB71,Y71,V71,J71,G71,D71,DQ71,AK71,P71,BR71,M71,BI71,EL71,DE71,S71,CA71,AE71,AT71+CJ71+AQ71+DW71+AN71+CY71+BX71+AH71+DH71+DZ71+DT71+DB71+CS71)</f>
        <v>152</v>
      </c>
    </row>
    <row r="72" spans="1:211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60">
        <v>0</v>
      </c>
      <c r="M72" s="15">
        <v>0</v>
      </c>
      <c r="N72" s="7">
        <v>0</v>
      </c>
      <c r="O72" s="49">
        <v>0</v>
      </c>
      <c r="P72" s="15">
        <v>0</v>
      </c>
      <c r="Q72" s="7">
        <v>0</v>
      </c>
      <c r="R72" s="49">
        <v>0</v>
      </c>
      <c r="S72" s="15">
        <v>0</v>
      </c>
      <c r="T72" s="7">
        <v>0</v>
      </c>
      <c r="U72" s="49">
        <v>21</v>
      </c>
      <c r="V72" s="15">
        <v>179</v>
      </c>
      <c r="W72" s="7">
        <f t="shared" si="296"/>
        <v>8523.8095238095229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f t="shared" si="297"/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f t="shared" si="298"/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f t="shared" si="299"/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f t="shared" ref="ET72:ET83" si="300">SUM(EQ72,EN72,EH72,EE72,EB72,DM72,DJ72,CO72,CL72,CF72,CC72,BT72,BN72,BE72,AY72,AV72,AA72,X72,U72,I72,F72,C72,DP72,AJ72,O72,BQ72,L72,BH72,EK72,DD72,R72,BZ72,AD72,AS72+CI72+AP72+DV72+AM72+CX72+BW72+AG72+DG72+DY72+DS72+DA72+CR72)</f>
        <v>21</v>
      </c>
      <c r="EU72" s="12">
        <f t="shared" ref="EU72:EU83" si="301">SUM(ER72,EO72,EI72,EF72,EC72,DN72,DK72,CP72,CM72,CG72,CD72,BU72,BO72,BF72,AZ72,AW72,AB72,Y72,V72,J72,G72,D72,DQ72,AK72,P72,BR72,M72,BI72,EL72,DE72,S72,CA72,AE72,AT72+CJ72+AQ72+DW72+AN72+CY72+BX72+AH72+DH72+DZ72+DT72+DB72+CS72)</f>
        <v>179</v>
      </c>
    </row>
    <row r="73" spans="1:211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f t="shared" si="297"/>
        <v>0</v>
      </c>
      <c r="BE73" s="8">
        <v>0</v>
      </c>
      <c r="BF73" s="6">
        <v>1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f t="shared" si="298"/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8">
        <v>0</v>
      </c>
      <c r="CD73" s="6">
        <v>0</v>
      </c>
      <c r="CE73" s="7">
        <v>0</v>
      </c>
      <c r="CF73" s="8">
        <v>0</v>
      </c>
      <c r="CG73" s="6">
        <v>0</v>
      </c>
      <c r="CH73" s="7">
        <v>0</v>
      </c>
      <c r="CI73" s="8">
        <v>0</v>
      </c>
      <c r="CJ73" s="6">
        <v>0</v>
      </c>
      <c r="CK73" s="7">
        <v>0</v>
      </c>
      <c r="CL73" s="8">
        <v>0</v>
      </c>
      <c r="CM73" s="6">
        <v>0</v>
      </c>
      <c r="CN73" s="7">
        <v>0</v>
      </c>
      <c r="CO73" s="8">
        <v>0</v>
      </c>
      <c r="CP73" s="6">
        <v>0</v>
      </c>
      <c r="CQ73" s="7">
        <v>0</v>
      </c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f t="shared" si="299"/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49">
        <v>32</v>
      </c>
      <c r="EF73" s="15">
        <v>309</v>
      </c>
      <c r="EG73" s="7">
        <f t="shared" ref="EG73" si="302">EF73/EE73*1000</f>
        <v>9656.25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f t="shared" si="300"/>
        <v>32</v>
      </c>
      <c r="EU73" s="12">
        <f t="shared" si="301"/>
        <v>310</v>
      </c>
    </row>
    <row r="74" spans="1:211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4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f t="shared" si="297"/>
        <v>0</v>
      </c>
      <c r="BE74" s="8">
        <v>0</v>
      </c>
      <c r="BF74" s="6">
        <v>4</v>
      </c>
      <c r="BG74" s="7">
        <v>0</v>
      </c>
      <c r="BH74" s="8">
        <v>0</v>
      </c>
      <c r="BI74" s="6">
        <v>1</v>
      </c>
      <c r="BJ74" s="7">
        <v>0</v>
      </c>
      <c r="BK74" s="8">
        <v>0</v>
      </c>
      <c r="BL74" s="6">
        <v>0</v>
      </c>
      <c r="BM74" s="7">
        <f t="shared" si="298"/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8">
        <v>0</v>
      </c>
      <c r="CJ74" s="6">
        <v>0</v>
      </c>
      <c r="CK74" s="7">
        <v>0</v>
      </c>
      <c r="CL74" s="8">
        <v>0</v>
      </c>
      <c r="CM74" s="6">
        <v>0</v>
      </c>
      <c r="CN74" s="7">
        <v>0</v>
      </c>
      <c r="CO74" s="8">
        <v>0</v>
      </c>
      <c r="CP74" s="6">
        <v>0</v>
      </c>
      <c r="CQ74" s="7">
        <v>0</v>
      </c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f t="shared" si="299"/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f t="shared" si="300"/>
        <v>0</v>
      </c>
      <c r="EU74" s="12">
        <f t="shared" si="301"/>
        <v>9</v>
      </c>
    </row>
    <row r="75" spans="1:211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49">
        <v>2</v>
      </c>
      <c r="AB75" s="15">
        <v>13</v>
      </c>
      <c r="AC75" s="7">
        <f t="shared" ref="AC75" si="303">AB75/AA75*1000</f>
        <v>6500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f t="shared" si="297"/>
        <v>0</v>
      </c>
      <c r="BE75" s="8">
        <v>0</v>
      </c>
      <c r="BF75" s="6">
        <v>0</v>
      </c>
      <c r="BG75" s="7"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f t="shared" si="298"/>
        <v>0</v>
      </c>
      <c r="BN75" s="8">
        <v>0</v>
      </c>
      <c r="BO75" s="6">
        <v>0</v>
      </c>
      <c r="BP75" s="7"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8">
        <v>0</v>
      </c>
      <c r="CJ75" s="6">
        <v>0</v>
      </c>
      <c r="CK75" s="7">
        <v>0</v>
      </c>
      <c r="CL75" s="8">
        <v>0</v>
      </c>
      <c r="CM75" s="6">
        <v>0</v>
      </c>
      <c r="CN75" s="7">
        <v>0</v>
      </c>
      <c r="CO75" s="8">
        <v>0</v>
      </c>
      <c r="CP75" s="6">
        <v>0</v>
      </c>
      <c r="CQ75" s="7">
        <v>0</v>
      </c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f t="shared" si="299"/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v>0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0</v>
      </c>
      <c r="ES75" s="7">
        <v>0</v>
      </c>
      <c r="ET75" s="8">
        <f t="shared" si="300"/>
        <v>2</v>
      </c>
      <c r="EU75" s="12">
        <f t="shared" si="301"/>
        <v>13</v>
      </c>
    </row>
    <row r="76" spans="1:211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4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f t="shared" si="297"/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f t="shared" si="298"/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8">
        <v>0</v>
      </c>
      <c r="CG76" s="6">
        <v>0</v>
      </c>
      <c r="CH76" s="7">
        <v>0</v>
      </c>
      <c r="CI76" s="8">
        <v>0</v>
      </c>
      <c r="CJ76" s="6">
        <v>0</v>
      </c>
      <c r="CK76" s="7">
        <v>0</v>
      </c>
      <c r="CL76" s="8">
        <v>0</v>
      </c>
      <c r="CM76" s="6">
        <v>0</v>
      </c>
      <c r="CN76" s="7">
        <v>0</v>
      </c>
      <c r="CO76" s="8">
        <v>0</v>
      </c>
      <c r="CP76" s="6">
        <v>0</v>
      </c>
      <c r="CQ76" s="7">
        <v>0</v>
      </c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f t="shared" si="299"/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49">
        <v>763</v>
      </c>
      <c r="EO76" s="15">
        <v>2505</v>
      </c>
      <c r="EP76" s="7">
        <f t="shared" ref="EP76:EP81" si="304">EO76/EN76*1000</f>
        <v>3283.0930537352556</v>
      </c>
      <c r="EQ76" s="49">
        <v>202</v>
      </c>
      <c r="ER76" s="15">
        <v>53</v>
      </c>
      <c r="ES76" s="7">
        <f t="shared" ref="ES76:ES77" si="305">ER76/EQ76*1000</f>
        <v>262.37623762376239</v>
      </c>
      <c r="ET76" s="8">
        <f t="shared" si="300"/>
        <v>965</v>
      </c>
      <c r="EU76" s="12">
        <f t="shared" si="301"/>
        <v>2562</v>
      </c>
    </row>
    <row r="77" spans="1:211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49">
        <v>1</v>
      </c>
      <c r="AW77" s="15">
        <v>4</v>
      </c>
      <c r="AX77" s="7">
        <f t="shared" ref="AX77:AX82" si="306">AW77/AV77*1000</f>
        <v>4000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f t="shared" si="297"/>
        <v>0</v>
      </c>
      <c r="BE77" s="8">
        <v>0</v>
      </c>
      <c r="BF77" s="6">
        <v>0</v>
      </c>
      <c r="BG77" s="7"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f t="shared" si="298"/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10</v>
      </c>
      <c r="CG77" s="15">
        <v>1</v>
      </c>
      <c r="CH77" s="7">
        <f t="shared" ref="CH77:CH80" si="307">CG77/CF77*1000</f>
        <v>100</v>
      </c>
      <c r="CI77" s="8">
        <v>0</v>
      </c>
      <c r="CJ77" s="6">
        <v>0</v>
      </c>
      <c r="CK77" s="7">
        <v>0</v>
      </c>
      <c r="CL77" s="8">
        <v>0</v>
      </c>
      <c r="CM77" s="6">
        <v>0</v>
      </c>
      <c r="CN77" s="7">
        <v>0</v>
      </c>
      <c r="CO77" s="8">
        <v>0</v>
      </c>
      <c r="CP77" s="6">
        <v>0</v>
      </c>
      <c r="CQ77" s="7">
        <v>0</v>
      </c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f t="shared" si="299"/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8">
        <v>0</v>
      </c>
      <c r="EL77" s="6">
        <v>0</v>
      </c>
      <c r="EM77" s="7">
        <v>0</v>
      </c>
      <c r="EN77" s="49">
        <v>235</v>
      </c>
      <c r="EO77" s="15">
        <v>718</v>
      </c>
      <c r="EP77" s="7">
        <f t="shared" si="304"/>
        <v>3055.3191489361702</v>
      </c>
      <c r="EQ77" s="49">
        <v>90</v>
      </c>
      <c r="ER77" s="15">
        <v>22</v>
      </c>
      <c r="ES77" s="7">
        <f t="shared" si="305"/>
        <v>244.44444444444443</v>
      </c>
      <c r="ET77" s="8">
        <f t="shared" si="300"/>
        <v>336</v>
      </c>
      <c r="EU77" s="12">
        <f t="shared" si="301"/>
        <v>745</v>
      </c>
    </row>
    <row r="78" spans="1:211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f t="shared" si="297"/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f t="shared" si="298"/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8">
        <v>0</v>
      </c>
      <c r="CJ78" s="6">
        <v>0</v>
      </c>
      <c r="CK78" s="7">
        <v>0</v>
      </c>
      <c r="CL78" s="8">
        <v>0</v>
      </c>
      <c r="CM78" s="6">
        <v>0</v>
      </c>
      <c r="CN78" s="7">
        <v>0</v>
      </c>
      <c r="CO78" s="8">
        <v>0</v>
      </c>
      <c r="CP78" s="6">
        <v>0</v>
      </c>
      <c r="CQ78" s="7">
        <v>0</v>
      </c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f t="shared" si="299"/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0</v>
      </c>
      <c r="ES78" s="7">
        <v>0</v>
      </c>
      <c r="ET78" s="8">
        <f t="shared" si="300"/>
        <v>0</v>
      </c>
      <c r="EU78" s="12">
        <f t="shared" si="301"/>
        <v>0</v>
      </c>
    </row>
    <row r="79" spans="1:211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1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f t="shared" si="297"/>
        <v>0</v>
      </c>
      <c r="BE79" s="8">
        <v>0</v>
      </c>
      <c r="BF79" s="6">
        <v>0</v>
      </c>
      <c r="BG79" s="7"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f t="shared" si="298"/>
        <v>0</v>
      </c>
      <c r="BN79" s="8">
        <v>0</v>
      </c>
      <c r="BO79" s="6">
        <v>0</v>
      </c>
      <c r="BP79" s="7"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8">
        <v>0</v>
      </c>
      <c r="CJ79" s="6">
        <v>0</v>
      </c>
      <c r="CK79" s="7">
        <v>0</v>
      </c>
      <c r="CL79" s="8">
        <v>0</v>
      </c>
      <c r="CM79" s="6">
        <v>0</v>
      </c>
      <c r="CN79" s="7">
        <v>0</v>
      </c>
      <c r="CO79" s="8">
        <v>0</v>
      </c>
      <c r="CP79" s="6">
        <v>0</v>
      </c>
      <c r="CQ79" s="7">
        <v>0</v>
      </c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f t="shared" si="299"/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f t="shared" si="300"/>
        <v>0</v>
      </c>
      <c r="EU79" s="12">
        <f t="shared" si="301"/>
        <v>1</v>
      </c>
    </row>
    <row r="80" spans="1:211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3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f t="shared" si="297"/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f t="shared" si="298"/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1</v>
      </c>
      <c r="CG80" s="15">
        <v>0</v>
      </c>
      <c r="CH80" s="7">
        <f t="shared" si="307"/>
        <v>0</v>
      </c>
      <c r="CI80" s="8">
        <v>0</v>
      </c>
      <c r="CJ80" s="6">
        <v>0</v>
      </c>
      <c r="CK80" s="7">
        <v>0</v>
      </c>
      <c r="CL80" s="8">
        <v>0</v>
      </c>
      <c r="CM80" s="6">
        <v>0</v>
      </c>
      <c r="CN80" s="7">
        <v>0</v>
      </c>
      <c r="CO80" s="8">
        <v>0</v>
      </c>
      <c r="CP80" s="6">
        <v>0</v>
      </c>
      <c r="CQ80" s="7">
        <v>0</v>
      </c>
      <c r="CR80" s="8">
        <v>0</v>
      </c>
      <c r="CS80" s="6">
        <v>0</v>
      </c>
      <c r="CT80" s="7">
        <v>0</v>
      </c>
      <c r="CU80" s="8">
        <v>0</v>
      </c>
      <c r="CV80" s="6">
        <v>0</v>
      </c>
      <c r="CW80" s="7">
        <f t="shared" si="299"/>
        <v>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f t="shared" si="300"/>
        <v>1</v>
      </c>
      <c r="EU80" s="12">
        <f t="shared" si="301"/>
        <v>3</v>
      </c>
    </row>
    <row r="81" spans="1:211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3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f t="shared" si="297"/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f t="shared" si="298"/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2</v>
      </c>
      <c r="CH81" s="7">
        <v>0</v>
      </c>
      <c r="CI81" s="8">
        <v>0</v>
      </c>
      <c r="CJ81" s="6">
        <v>0</v>
      </c>
      <c r="CK81" s="7">
        <v>0</v>
      </c>
      <c r="CL81" s="8">
        <v>0</v>
      </c>
      <c r="CM81" s="6">
        <v>0</v>
      </c>
      <c r="CN81" s="7">
        <v>0</v>
      </c>
      <c r="CO81" s="8">
        <v>0</v>
      </c>
      <c r="CP81" s="6">
        <v>0</v>
      </c>
      <c r="CQ81" s="7">
        <v>0</v>
      </c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f t="shared" si="299"/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49">
        <v>89</v>
      </c>
      <c r="EO81" s="15">
        <v>266</v>
      </c>
      <c r="EP81" s="7">
        <f t="shared" si="304"/>
        <v>2988.7640449438204</v>
      </c>
      <c r="EQ81" s="8">
        <v>0</v>
      </c>
      <c r="ER81" s="6">
        <v>0</v>
      </c>
      <c r="ES81" s="7">
        <v>0</v>
      </c>
      <c r="ET81" s="8">
        <f t="shared" si="300"/>
        <v>89</v>
      </c>
      <c r="EU81" s="12">
        <f t="shared" si="301"/>
        <v>271</v>
      </c>
    </row>
    <row r="82" spans="1:211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60">
        <v>1</v>
      </c>
      <c r="J82" s="11">
        <v>2</v>
      </c>
      <c r="K82" s="7">
        <f t="shared" ref="K82" si="308">J82/I82*1000</f>
        <v>2000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49">
        <v>1</v>
      </c>
      <c r="AW82" s="15">
        <v>4</v>
      </c>
      <c r="AX82" s="7">
        <f t="shared" si="306"/>
        <v>4000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f t="shared" si="297"/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49">
        <v>0</v>
      </c>
      <c r="BL82" s="15">
        <v>0</v>
      </c>
      <c r="BM82" s="7">
        <f t="shared" si="298"/>
        <v>0</v>
      </c>
      <c r="BN82" s="49">
        <v>28</v>
      </c>
      <c r="BO82" s="15">
        <v>78</v>
      </c>
      <c r="BP82" s="7">
        <f t="shared" ref="BP82" si="309">BO82/BN82*1000</f>
        <v>2785.7142857142858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8">
        <v>0</v>
      </c>
      <c r="CJ82" s="6">
        <v>0</v>
      </c>
      <c r="CK82" s="7">
        <v>0</v>
      </c>
      <c r="CL82" s="8">
        <v>0</v>
      </c>
      <c r="CM82" s="6">
        <v>0</v>
      </c>
      <c r="CN82" s="7">
        <v>0</v>
      </c>
      <c r="CO82" s="8">
        <v>0</v>
      </c>
      <c r="CP82" s="6">
        <v>0</v>
      </c>
      <c r="CQ82" s="7">
        <v>0</v>
      </c>
      <c r="CR82" s="8">
        <v>0</v>
      </c>
      <c r="CS82" s="6">
        <v>0</v>
      </c>
      <c r="CT82" s="7">
        <v>0</v>
      </c>
      <c r="CU82" s="8">
        <v>0</v>
      </c>
      <c r="CV82" s="6">
        <v>0</v>
      </c>
      <c r="CW82" s="7">
        <f t="shared" si="299"/>
        <v>0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f t="shared" si="300"/>
        <v>30</v>
      </c>
      <c r="EU82" s="12">
        <f t="shared" si="301"/>
        <v>84</v>
      </c>
    </row>
    <row r="83" spans="1:211" ht="15" thickBot="1" x14ac:dyDescent="0.35">
      <c r="A83" s="56"/>
      <c r="B83" s="57" t="s">
        <v>17</v>
      </c>
      <c r="C83" s="41">
        <f>SUM(C71:C82)</f>
        <v>0</v>
      </c>
      <c r="D83" s="39">
        <f>SUM(D71:D82)</f>
        <v>0</v>
      </c>
      <c r="E83" s="40"/>
      <c r="F83" s="41">
        <f t="shared" ref="F83:G83" si="310">SUM(F71:F82)</f>
        <v>0</v>
      </c>
      <c r="G83" s="39">
        <f t="shared" si="310"/>
        <v>0</v>
      </c>
      <c r="H83" s="40"/>
      <c r="I83" s="41">
        <f t="shared" ref="I83:J83" si="311">SUM(I71:I82)</f>
        <v>1</v>
      </c>
      <c r="J83" s="39">
        <f t="shared" si="311"/>
        <v>6</v>
      </c>
      <c r="K83" s="40"/>
      <c r="L83" s="41">
        <f t="shared" ref="L83:M83" si="312">SUM(L71:L82)</f>
        <v>0</v>
      </c>
      <c r="M83" s="39">
        <f t="shared" si="312"/>
        <v>0</v>
      </c>
      <c r="N83" s="40"/>
      <c r="O83" s="41">
        <f t="shared" ref="O83:P83" si="313">SUM(O71:O82)</f>
        <v>0</v>
      </c>
      <c r="P83" s="39">
        <f t="shared" si="313"/>
        <v>0</v>
      </c>
      <c r="Q83" s="40"/>
      <c r="R83" s="41">
        <f t="shared" ref="R83:S83" si="314">SUM(R71:R82)</f>
        <v>0</v>
      </c>
      <c r="S83" s="39">
        <f t="shared" si="314"/>
        <v>0</v>
      </c>
      <c r="T83" s="40"/>
      <c r="U83" s="41">
        <f t="shared" ref="U83:V83" si="315">SUM(U71:U82)</f>
        <v>42</v>
      </c>
      <c r="V83" s="39">
        <f t="shared" si="315"/>
        <v>331</v>
      </c>
      <c r="W83" s="40"/>
      <c r="X83" s="41">
        <f t="shared" ref="X83:Y83" si="316">SUM(X71:X82)</f>
        <v>0</v>
      </c>
      <c r="Y83" s="39">
        <f t="shared" si="316"/>
        <v>0</v>
      </c>
      <c r="Z83" s="40"/>
      <c r="AA83" s="41">
        <f t="shared" ref="AA83:AB83" si="317">SUM(AA71:AA82)</f>
        <v>2</v>
      </c>
      <c r="AB83" s="39">
        <f t="shared" si="317"/>
        <v>17</v>
      </c>
      <c r="AC83" s="40"/>
      <c r="AD83" s="41">
        <f t="shared" ref="AD83:AE83" si="318">SUM(AD71:AD82)</f>
        <v>0</v>
      </c>
      <c r="AE83" s="39">
        <f t="shared" si="318"/>
        <v>0</v>
      </c>
      <c r="AF83" s="40"/>
      <c r="AG83" s="41">
        <f t="shared" ref="AG83:AH83" si="319">SUM(AG71:AG82)</f>
        <v>0</v>
      </c>
      <c r="AH83" s="39">
        <f t="shared" si="319"/>
        <v>0</v>
      </c>
      <c r="AI83" s="40"/>
      <c r="AJ83" s="41">
        <f t="shared" ref="AJ83:AK83" si="320">SUM(AJ71:AJ82)</f>
        <v>0</v>
      </c>
      <c r="AK83" s="39">
        <f t="shared" si="320"/>
        <v>0</v>
      </c>
      <c r="AL83" s="40"/>
      <c r="AM83" s="41">
        <f t="shared" ref="AM83:AN83" si="321">SUM(AM71:AM82)</f>
        <v>0</v>
      </c>
      <c r="AN83" s="39">
        <f t="shared" si="321"/>
        <v>0</v>
      </c>
      <c r="AO83" s="40"/>
      <c r="AP83" s="41">
        <f t="shared" ref="AP83:AQ83" si="322">SUM(AP71:AP82)</f>
        <v>0</v>
      </c>
      <c r="AQ83" s="39">
        <f t="shared" si="322"/>
        <v>0</v>
      </c>
      <c r="AR83" s="40"/>
      <c r="AS83" s="41">
        <f t="shared" ref="AS83:AT83" si="323">SUM(AS71:AS82)</f>
        <v>0</v>
      </c>
      <c r="AT83" s="39">
        <f t="shared" si="323"/>
        <v>0</v>
      </c>
      <c r="AU83" s="40"/>
      <c r="AV83" s="41">
        <f t="shared" ref="AV83:AW83" si="324">SUM(AV71:AV82)</f>
        <v>2</v>
      </c>
      <c r="AW83" s="39">
        <f t="shared" si="324"/>
        <v>15</v>
      </c>
      <c r="AX83" s="40"/>
      <c r="AY83" s="41">
        <f t="shared" ref="AY83:AZ83" si="325">SUM(AY71:AY82)</f>
        <v>0</v>
      </c>
      <c r="AZ83" s="39">
        <f t="shared" si="325"/>
        <v>0</v>
      </c>
      <c r="BA83" s="40"/>
      <c r="BB83" s="41">
        <f t="shared" ref="BB83:BC83" si="326">SUM(BB71:BB82)</f>
        <v>0</v>
      </c>
      <c r="BC83" s="39">
        <f t="shared" si="326"/>
        <v>0</v>
      </c>
      <c r="BD83" s="40"/>
      <c r="BE83" s="41">
        <f t="shared" ref="BE83:BF83" si="327">SUM(BE71:BE82)</f>
        <v>0</v>
      </c>
      <c r="BF83" s="39">
        <f t="shared" si="327"/>
        <v>5</v>
      </c>
      <c r="BG83" s="40"/>
      <c r="BH83" s="41">
        <f t="shared" ref="BH83:BI83" si="328">SUM(BH71:BH82)</f>
        <v>0</v>
      </c>
      <c r="BI83" s="39">
        <f t="shared" si="328"/>
        <v>1</v>
      </c>
      <c r="BJ83" s="40"/>
      <c r="BK83" s="41">
        <f t="shared" ref="BK83:BL83" si="329">SUM(BK71:BK82)</f>
        <v>0</v>
      </c>
      <c r="BL83" s="39">
        <f t="shared" si="329"/>
        <v>0</v>
      </c>
      <c r="BM83" s="40"/>
      <c r="BN83" s="41">
        <f t="shared" ref="BN83:BO83" si="330">SUM(BN71:BN82)</f>
        <v>28</v>
      </c>
      <c r="BO83" s="39">
        <f t="shared" si="330"/>
        <v>78</v>
      </c>
      <c r="BP83" s="40"/>
      <c r="BQ83" s="41">
        <f t="shared" ref="BQ83:BR83" si="331">SUM(BQ71:BQ82)</f>
        <v>0</v>
      </c>
      <c r="BR83" s="39">
        <f t="shared" si="331"/>
        <v>0</v>
      </c>
      <c r="BS83" s="40"/>
      <c r="BT83" s="41">
        <f t="shared" ref="BT83:BU83" si="332">SUM(BT71:BT82)</f>
        <v>0</v>
      </c>
      <c r="BU83" s="39">
        <f t="shared" si="332"/>
        <v>0</v>
      </c>
      <c r="BV83" s="40"/>
      <c r="BW83" s="41">
        <f t="shared" ref="BW83:BX83" si="333">SUM(BW71:BW82)</f>
        <v>0</v>
      </c>
      <c r="BX83" s="39">
        <f t="shared" si="333"/>
        <v>0</v>
      </c>
      <c r="BY83" s="40"/>
      <c r="BZ83" s="41">
        <f t="shared" ref="BZ83:CA83" si="334">SUM(BZ71:BZ82)</f>
        <v>0</v>
      </c>
      <c r="CA83" s="39">
        <f t="shared" si="334"/>
        <v>0</v>
      </c>
      <c r="CB83" s="40"/>
      <c r="CC83" s="41">
        <f t="shared" ref="CC83:CD83" si="335">SUM(CC71:CC82)</f>
        <v>0</v>
      </c>
      <c r="CD83" s="39">
        <f t="shared" si="335"/>
        <v>0</v>
      </c>
      <c r="CE83" s="40"/>
      <c r="CF83" s="41">
        <f t="shared" ref="CF83:CG83" si="336">SUM(CF71:CF82)</f>
        <v>11</v>
      </c>
      <c r="CG83" s="39">
        <f t="shared" si="336"/>
        <v>3</v>
      </c>
      <c r="CH83" s="40"/>
      <c r="CI83" s="41">
        <f t="shared" ref="CI83:CJ83" si="337">SUM(CI71:CI82)</f>
        <v>0</v>
      </c>
      <c r="CJ83" s="39">
        <f t="shared" si="337"/>
        <v>0</v>
      </c>
      <c r="CK83" s="40"/>
      <c r="CL83" s="41">
        <f t="shared" ref="CL83:CM83" si="338">SUM(CL71:CL82)</f>
        <v>0</v>
      </c>
      <c r="CM83" s="39">
        <f t="shared" si="338"/>
        <v>0</v>
      </c>
      <c r="CN83" s="40"/>
      <c r="CO83" s="41">
        <f t="shared" ref="CO83:CP83" si="339">SUM(CO71:CO82)</f>
        <v>0</v>
      </c>
      <c r="CP83" s="39">
        <f t="shared" si="339"/>
        <v>0</v>
      </c>
      <c r="CQ83" s="40"/>
      <c r="CR83" s="41">
        <f t="shared" ref="CR83:CS83" si="340">SUM(CR71:CR82)</f>
        <v>0</v>
      </c>
      <c r="CS83" s="39">
        <f t="shared" si="340"/>
        <v>0</v>
      </c>
      <c r="CT83" s="40"/>
      <c r="CU83" s="41">
        <f t="shared" ref="CU83:CV83" si="341">SUM(CU71:CU82)</f>
        <v>0</v>
      </c>
      <c r="CV83" s="39">
        <f t="shared" si="341"/>
        <v>0</v>
      </c>
      <c r="CW83" s="40"/>
      <c r="CX83" s="41">
        <f t="shared" ref="CX83:CY83" si="342">SUM(CX71:CX82)</f>
        <v>0</v>
      </c>
      <c r="CY83" s="39">
        <f t="shared" si="342"/>
        <v>0</v>
      </c>
      <c r="CZ83" s="40"/>
      <c r="DA83" s="41">
        <f t="shared" ref="DA83:DB83" si="343">SUM(DA71:DA82)</f>
        <v>0</v>
      </c>
      <c r="DB83" s="39">
        <f t="shared" si="343"/>
        <v>0</v>
      </c>
      <c r="DC83" s="40"/>
      <c r="DD83" s="41">
        <f t="shared" ref="DD83:DE83" si="344">SUM(DD71:DD82)</f>
        <v>0</v>
      </c>
      <c r="DE83" s="39">
        <f t="shared" si="344"/>
        <v>0</v>
      </c>
      <c r="DF83" s="40"/>
      <c r="DG83" s="41">
        <f t="shared" ref="DG83:DH83" si="345">SUM(DG71:DG82)</f>
        <v>0</v>
      </c>
      <c r="DH83" s="39">
        <f t="shared" si="345"/>
        <v>0</v>
      </c>
      <c r="DI83" s="40"/>
      <c r="DJ83" s="41">
        <f t="shared" ref="DJ83:DK83" si="346">SUM(DJ71:DJ82)</f>
        <v>0</v>
      </c>
      <c r="DK83" s="39">
        <f t="shared" si="346"/>
        <v>0</v>
      </c>
      <c r="DL83" s="40"/>
      <c r="DM83" s="41">
        <f t="shared" ref="DM83:DN83" si="347">SUM(DM71:DM82)</f>
        <v>0</v>
      </c>
      <c r="DN83" s="39">
        <f t="shared" si="347"/>
        <v>0</v>
      </c>
      <c r="DO83" s="40"/>
      <c r="DP83" s="41">
        <f t="shared" ref="DP83:DQ83" si="348">SUM(DP71:DP82)</f>
        <v>0</v>
      </c>
      <c r="DQ83" s="39">
        <f t="shared" si="348"/>
        <v>0</v>
      </c>
      <c r="DR83" s="40"/>
      <c r="DS83" s="41">
        <f t="shared" ref="DS83:DT83" si="349">SUM(DS71:DS82)</f>
        <v>0</v>
      </c>
      <c r="DT83" s="39">
        <f t="shared" si="349"/>
        <v>0</v>
      </c>
      <c r="DU83" s="40"/>
      <c r="DV83" s="41">
        <f t="shared" ref="DV83:DW83" si="350">SUM(DV71:DV82)</f>
        <v>0</v>
      </c>
      <c r="DW83" s="39">
        <f t="shared" si="350"/>
        <v>0</v>
      </c>
      <c r="DX83" s="40"/>
      <c r="DY83" s="41">
        <f t="shared" ref="DY83:DZ83" si="351">SUM(DY71:DY82)</f>
        <v>0</v>
      </c>
      <c r="DZ83" s="39">
        <f t="shared" si="351"/>
        <v>0</v>
      </c>
      <c r="EA83" s="40"/>
      <c r="EB83" s="41">
        <f t="shared" ref="EB83:EC83" si="352">SUM(EB71:EB82)</f>
        <v>0</v>
      </c>
      <c r="EC83" s="39">
        <f t="shared" si="352"/>
        <v>0</v>
      </c>
      <c r="ED83" s="40"/>
      <c r="EE83" s="41">
        <f t="shared" ref="EE83:EF83" si="353">SUM(EE71:EE82)</f>
        <v>32</v>
      </c>
      <c r="EF83" s="39">
        <f t="shared" si="353"/>
        <v>309</v>
      </c>
      <c r="EG83" s="40"/>
      <c r="EH83" s="41">
        <f>SUM(EH71:EH82)</f>
        <v>0</v>
      </c>
      <c r="EI83" s="39">
        <f>SUM(EI71:EI82)</f>
        <v>0</v>
      </c>
      <c r="EJ83" s="40"/>
      <c r="EK83" s="41">
        <f>SUM(EK71:EK82)</f>
        <v>0</v>
      </c>
      <c r="EL83" s="39">
        <f>SUM(EL71:EL82)</f>
        <v>0</v>
      </c>
      <c r="EM83" s="40"/>
      <c r="EN83" s="41">
        <f t="shared" ref="EN83:EO83" si="354">SUM(EN71:EN82)</f>
        <v>1087</v>
      </c>
      <c r="EO83" s="39">
        <f t="shared" si="354"/>
        <v>3489</v>
      </c>
      <c r="EP83" s="40"/>
      <c r="EQ83" s="41">
        <f t="shared" ref="EQ83:ER83" si="355">SUM(EQ71:EQ82)</f>
        <v>292</v>
      </c>
      <c r="ER83" s="39">
        <f t="shared" si="355"/>
        <v>75</v>
      </c>
      <c r="ES83" s="40"/>
      <c r="ET83" s="41">
        <f t="shared" si="300"/>
        <v>1497</v>
      </c>
      <c r="EU83" s="42">
        <f t="shared" si="301"/>
        <v>4329</v>
      </c>
      <c r="FE83" s="2"/>
      <c r="FJ83" s="2"/>
      <c r="FO83" s="2"/>
      <c r="FT83" s="2"/>
      <c r="FY83" s="2"/>
      <c r="GD83" s="2"/>
      <c r="GI83" s="2"/>
      <c r="GN83" s="2"/>
      <c r="GS83" s="2"/>
      <c r="GX83" s="2"/>
      <c r="HC83" s="2"/>
    </row>
    <row r="84" spans="1:211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1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2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f t="shared" ref="BD84:BD95" si="356">IF(BB84=0,0,BC84/BB84*1000)</f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f t="shared" ref="BM84:BM95" si="357">IF(BK84=0,0,BL84/BK84*1000)</f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f t="shared" ref="CW84:CW95" si="358">IF(CU84=0,0,CV84/CU84*1000)</f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49">
        <v>34</v>
      </c>
      <c r="EO84" s="15">
        <v>101</v>
      </c>
      <c r="EP84" s="7">
        <f t="shared" ref="EP84:EP88" si="359">EO84/EN84*1000</f>
        <v>2970.5882352941176</v>
      </c>
      <c r="EQ84" s="8">
        <v>0</v>
      </c>
      <c r="ER84" s="6">
        <v>0</v>
      </c>
      <c r="ES84" s="7">
        <v>0</v>
      </c>
      <c r="ET84" s="8">
        <f>SUM(EQ84,EN84,EH84,EE84,EB84,DM84,DJ84,CO84,CL84,CF84,CC84,BT84,BN84,BE84,AY84,AV84,AA84,X84,U84,I84,F84,C84,DP84,AJ84,O84,BQ84,L84,BH84,EK84,DD84,R84,BZ84,AD84,AS84+CI84+AP84+DV84+AM84+CX84+BW84+AG84+DG84+DY84+DS84+DA84+CR84)</f>
        <v>34</v>
      </c>
      <c r="EU84" s="12">
        <f>SUM(ER84,EO84,EI84,EF84,EC84,DN84,DK84,CP84,CM84,CG84,CD84,BU84,BO84,BF84,AZ84,AW84,AB84,Y84,V84,J84,G84,D84,DQ84,AK84,P84,BR84,M84,BI84,EL84,DE84,S84,CA84,AE84,AT84+CJ84+AQ84+DW84+AN84+CY84+BX84+AH84+DH84+DZ84+DT84+DB84+CS84)</f>
        <v>104</v>
      </c>
    </row>
    <row r="85" spans="1:211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1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f t="shared" si="356"/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f t="shared" si="357"/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49">
        <v>67</v>
      </c>
      <c r="CP85" s="15">
        <v>202</v>
      </c>
      <c r="CQ85" s="7">
        <f t="shared" ref="CQ85" si="360">CP85/CO85*1000</f>
        <v>3014.9253731343283</v>
      </c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f t="shared" si="358"/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49">
        <v>1716</v>
      </c>
      <c r="EO85" s="15">
        <v>5162</v>
      </c>
      <c r="EP85" s="7">
        <f t="shared" si="359"/>
        <v>3008.1585081585081</v>
      </c>
      <c r="EQ85" s="8">
        <v>0</v>
      </c>
      <c r="ER85" s="6">
        <v>0</v>
      </c>
      <c r="ES85" s="7">
        <v>0</v>
      </c>
      <c r="ET85" s="8">
        <f t="shared" ref="ET85:ET96" si="361">SUM(EQ85,EN85,EH85,EE85,EB85,DM85,DJ85,CO85,CL85,CF85,CC85,BT85,BN85,BE85,AY85,AV85,AA85,X85,U85,I85,F85,C85,DP85,AJ85,O85,BQ85,L85,BH85,EK85,DD85,R85,BZ85,AD85,AS85+CI85+AP85+DV85+AM85+CX85+BW85+AG85+DG85+DY85+DS85+DA85+CR85)</f>
        <v>1783</v>
      </c>
      <c r="EU85" s="12">
        <f t="shared" ref="EU85:EU96" si="362">SUM(ER85,EO85,EI85,EF85,EC85,DN85,DK85,CP85,CM85,CG85,CD85,BU85,BO85,BF85,AZ85,AW85,AB85,Y85,V85,J85,G85,D85,DQ85,AK85,P85,BR85,M85,BI85,EL85,DE85,S85,CA85,AE85,AT85+CJ85+AQ85+DW85+AN85+CY85+BX85+AH85+DH85+DZ85+DT85+DB85+CS85)</f>
        <v>5365</v>
      </c>
    </row>
    <row r="86" spans="1:211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f t="shared" si="356"/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f t="shared" si="357"/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8">
        <v>0</v>
      </c>
      <c r="CJ86" s="6">
        <v>0</v>
      </c>
      <c r="CK86" s="7">
        <v>0</v>
      </c>
      <c r="CL86" s="8">
        <v>0</v>
      </c>
      <c r="CM86" s="6">
        <v>0</v>
      </c>
      <c r="CN86" s="7">
        <v>0</v>
      </c>
      <c r="CO86" s="8">
        <v>0</v>
      </c>
      <c r="CP86" s="6">
        <v>0</v>
      </c>
      <c r="CQ86" s="7">
        <v>0</v>
      </c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f t="shared" si="358"/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49">
        <v>277</v>
      </c>
      <c r="EO86" s="15">
        <v>834</v>
      </c>
      <c r="EP86" s="7">
        <f t="shared" si="359"/>
        <v>3010.8303249097476</v>
      </c>
      <c r="EQ86" s="8">
        <v>0</v>
      </c>
      <c r="ER86" s="6">
        <v>0</v>
      </c>
      <c r="ES86" s="7">
        <v>0</v>
      </c>
      <c r="ET86" s="8">
        <f t="shared" si="361"/>
        <v>277</v>
      </c>
      <c r="EU86" s="12">
        <f t="shared" si="362"/>
        <v>834</v>
      </c>
    </row>
    <row r="87" spans="1:211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f t="shared" si="356"/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f t="shared" si="357"/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1</v>
      </c>
      <c r="CG87" s="15">
        <v>1</v>
      </c>
      <c r="CH87" s="7">
        <f t="shared" ref="CH87:CH94" si="363">CG87/CF87*1000</f>
        <v>1000</v>
      </c>
      <c r="CI87" s="8">
        <v>0</v>
      </c>
      <c r="CJ87" s="6">
        <v>0</v>
      </c>
      <c r="CK87" s="7">
        <v>0</v>
      </c>
      <c r="CL87" s="8">
        <v>0</v>
      </c>
      <c r="CM87" s="6">
        <v>0</v>
      </c>
      <c r="CN87" s="7">
        <v>0</v>
      </c>
      <c r="CO87" s="8">
        <v>0</v>
      </c>
      <c r="CP87" s="6">
        <v>0</v>
      </c>
      <c r="CQ87" s="7">
        <v>0</v>
      </c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f t="shared" si="358"/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49">
        <v>56</v>
      </c>
      <c r="EO87" s="15">
        <v>158</v>
      </c>
      <c r="EP87" s="7">
        <f t="shared" si="359"/>
        <v>2821.4285714285716</v>
      </c>
      <c r="EQ87" s="8">
        <v>0</v>
      </c>
      <c r="ER87" s="6">
        <v>0</v>
      </c>
      <c r="ES87" s="7">
        <v>0</v>
      </c>
      <c r="ET87" s="8">
        <f t="shared" si="361"/>
        <v>57</v>
      </c>
      <c r="EU87" s="12">
        <f t="shared" si="362"/>
        <v>159</v>
      </c>
    </row>
    <row r="88" spans="1:211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49">
        <v>22</v>
      </c>
      <c r="AZ88" s="15">
        <v>99</v>
      </c>
      <c r="BA88" s="7">
        <f t="shared" ref="BA88:BA92" si="364">AZ88/AY88*1000</f>
        <v>4500</v>
      </c>
      <c r="BB88" s="8">
        <v>0</v>
      </c>
      <c r="BC88" s="6">
        <v>0</v>
      </c>
      <c r="BD88" s="7">
        <f t="shared" si="356"/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f t="shared" si="357"/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8">
        <v>0</v>
      </c>
      <c r="CG88" s="6">
        <v>0</v>
      </c>
      <c r="CH88" s="7">
        <v>0</v>
      </c>
      <c r="CI88" s="8">
        <v>0</v>
      </c>
      <c r="CJ88" s="6">
        <v>0</v>
      </c>
      <c r="CK88" s="7">
        <v>0</v>
      </c>
      <c r="CL88" s="8">
        <v>0</v>
      </c>
      <c r="CM88" s="6">
        <v>0</v>
      </c>
      <c r="CN88" s="7">
        <v>0</v>
      </c>
      <c r="CO88" s="8">
        <v>0</v>
      </c>
      <c r="CP88" s="6">
        <v>0</v>
      </c>
      <c r="CQ88" s="7">
        <v>0</v>
      </c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f t="shared" si="358"/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49">
        <v>112</v>
      </c>
      <c r="EO88" s="15">
        <v>317</v>
      </c>
      <c r="EP88" s="7">
        <f t="shared" si="359"/>
        <v>2830.3571428571427</v>
      </c>
      <c r="EQ88" s="8">
        <v>0</v>
      </c>
      <c r="ER88" s="6">
        <v>0</v>
      </c>
      <c r="ES88" s="7">
        <v>0</v>
      </c>
      <c r="ET88" s="8">
        <f t="shared" si="361"/>
        <v>134</v>
      </c>
      <c r="EU88" s="12">
        <f t="shared" si="362"/>
        <v>416</v>
      </c>
    </row>
    <row r="89" spans="1:211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1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49">
        <v>1</v>
      </c>
      <c r="AB89" s="15">
        <v>3</v>
      </c>
      <c r="AC89" s="7">
        <f t="shared" ref="AC89:AC95" si="365">AB89/AA89*1000</f>
        <v>3000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f t="shared" si="356"/>
        <v>0</v>
      </c>
      <c r="BE89" s="8">
        <v>0</v>
      </c>
      <c r="BF89" s="6">
        <v>0</v>
      </c>
      <c r="BG89" s="7">
        <v>0</v>
      </c>
      <c r="BH89" s="8">
        <v>0</v>
      </c>
      <c r="BI89" s="6">
        <v>1</v>
      </c>
      <c r="BJ89" s="7">
        <v>0</v>
      </c>
      <c r="BK89" s="8">
        <v>0</v>
      </c>
      <c r="BL89" s="6">
        <v>0</v>
      </c>
      <c r="BM89" s="7">
        <f t="shared" si="357"/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7</v>
      </c>
      <c r="CE89" s="7">
        <f t="shared" ref="CE89" si="366">CD89/CC89*1000</f>
        <v>3500</v>
      </c>
      <c r="CF89" s="8">
        <v>0</v>
      </c>
      <c r="CG89" s="6">
        <v>0</v>
      </c>
      <c r="CH89" s="7">
        <v>0</v>
      </c>
      <c r="CI89" s="8">
        <v>0</v>
      </c>
      <c r="CJ89" s="6">
        <v>0</v>
      </c>
      <c r="CK89" s="7">
        <v>0</v>
      </c>
      <c r="CL89" s="8">
        <v>0</v>
      </c>
      <c r="CM89" s="6">
        <v>0</v>
      </c>
      <c r="CN89" s="7">
        <v>0</v>
      </c>
      <c r="CO89" s="8">
        <v>0</v>
      </c>
      <c r="CP89" s="6">
        <v>0</v>
      </c>
      <c r="CQ89" s="7">
        <v>0</v>
      </c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f t="shared" si="358"/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49">
        <v>0</v>
      </c>
      <c r="DQ89" s="15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49">
        <v>1</v>
      </c>
      <c r="EC89" s="15">
        <v>2</v>
      </c>
      <c r="ED89" s="7">
        <f>EC89/EB89*1000</f>
        <v>2000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f t="shared" si="361"/>
        <v>4</v>
      </c>
      <c r="EU89" s="12">
        <f t="shared" si="362"/>
        <v>14</v>
      </c>
    </row>
    <row r="90" spans="1:211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2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1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f t="shared" si="356"/>
        <v>0</v>
      </c>
      <c r="BE90" s="8">
        <v>0</v>
      </c>
      <c r="BF90" s="6">
        <v>0</v>
      </c>
      <c r="BG90" s="7">
        <v>0</v>
      </c>
      <c r="BH90" s="8">
        <v>0</v>
      </c>
      <c r="BI90" s="6">
        <v>1</v>
      </c>
      <c r="BJ90" s="7">
        <v>0</v>
      </c>
      <c r="BK90" s="8">
        <v>0</v>
      </c>
      <c r="BL90" s="6">
        <v>0</v>
      </c>
      <c r="BM90" s="7">
        <f t="shared" si="357"/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8">
        <v>0</v>
      </c>
      <c r="CJ90" s="6">
        <v>0</v>
      </c>
      <c r="CK90" s="7">
        <v>0</v>
      </c>
      <c r="CL90" s="8">
        <v>0</v>
      </c>
      <c r="CM90" s="6">
        <v>0</v>
      </c>
      <c r="CN90" s="7">
        <v>0</v>
      </c>
      <c r="CO90" s="8">
        <v>0</v>
      </c>
      <c r="CP90" s="6">
        <v>0</v>
      </c>
      <c r="CQ90" s="7">
        <v>0</v>
      </c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f t="shared" si="358"/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8">
        <v>0</v>
      </c>
      <c r="DK90" s="6">
        <v>0</v>
      </c>
      <c r="DL90" s="7"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f t="shared" si="361"/>
        <v>0</v>
      </c>
      <c r="EU90" s="12">
        <f t="shared" si="362"/>
        <v>4</v>
      </c>
    </row>
    <row r="91" spans="1:211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60">
        <v>1</v>
      </c>
      <c r="J91" s="11">
        <v>2</v>
      </c>
      <c r="K91" s="7">
        <f t="shared" ref="K91" si="367">J91/I91*1000</f>
        <v>2000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1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49">
        <v>1</v>
      </c>
      <c r="AW91" s="15">
        <v>6</v>
      </c>
      <c r="AX91" s="7">
        <f t="shared" ref="AX91" si="368">AW91/AV91*1000</f>
        <v>6000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f t="shared" si="356"/>
        <v>0</v>
      </c>
      <c r="BE91" s="8">
        <v>0</v>
      </c>
      <c r="BF91" s="6">
        <v>0</v>
      </c>
      <c r="BG91" s="7">
        <v>0</v>
      </c>
      <c r="BH91" s="8">
        <v>0</v>
      </c>
      <c r="BI91" s="6">
        <v>2</v>
      </c>
      <c r="BJ91" s="7">
        <v>0</v>
      </c>
      <c r="BK91" s="8">
        <v>0</v>
      </c>
      <c r="BL91" s="6">
        <v>0</v>
      </c>
      <c r="BM91" s="7">
        <f t="shared" si="357"/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8">
        <v>0</v>
      </c>
      <c r="CG91" s="6">
        <v>0</v>
      </c>
      <c r="CH91" s="7">
        <v>0</v>
      </c>
      <c r="CI91" s="8">
        <v>0</v>
      </c>
      <c r="CJ91" s="6">
        <v>0</v>
      </c>
      <c r="CK91" s="7">
        <v>0</v>
      </c>
      <c r="CL91" s="8">
        <v>0</v>
      </c>
      <c r="CM91" s="6">
        <v>0</v>
      </c>
      <c r="CN91" s="7">
        <v>0</v>
      </c>
      <c r="CO91" s="8">
        <v>0</v>
      </c>
      <c r="CP91" s="6">
        <v>0</v>
      </c>
      <c r="CQ91" s="7">
        <v>0</v>
      </c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f t="shared" si="358"/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0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f t="shared" si="361"/>
        <v>2</v>
      </c>
      <c r="EU91" s="12">
        <f t="shared" si="362"/>
        <v>11</v>
      </c>
    </row>
    <row r="92" spans="1:211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3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49">
        <v>21</v>
      </c>
      <c r="V92" s="15">
        <v>87</v>
      </c>
      <c r="W92" s="7">
        <f t="shared" ref="W92:W94" si="369">V92/U92*1000</f>
        <v>4142.8571428571431</v>
      </c>
      <c r="X92" s="8">
        <v>0</v>
      </c>
      <c r="Y92" s="6">
        <v>5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5</v>
      </c>
      <c r="AX92" s="7">
        <v>0</v>
      </c>
      <c r="AY92" s="49">
        <v>1</v>
      </c>
      <c r="AZ92" s="15">
        <v>5</v>
      </c>
      <c r="BA92" s="7">
        <f t="shared" si="364"/>
        <v>5000</v>
      </c>
      <c r="BB92" s="8">
        <v>0</v>
      </c>
      <c r="BC92" s="6">
        <v>0</v>
      </c>
      <c r="BD92" s="7">
        <f t="shared" si="356"/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f t="shared" si="357"/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8">
        <v>0</v>
      </c>
      <c r="CJ92" s="6">
        <v>0</v>
      </c>
      <c r="CK92" s="7">
        <v>0</v>
      </c>
      <c r="CL92" s="8">
        <v>0</v>
      </c>
      <c r="CM92" s="6">
        <v>0</v>
      </c>
      <c r="CN92" s="7">
        <v>0</v>
      </c>
      <c r="CO92" s="8">
        <v>0</v>
      </c>
      <c r="CP92" s="6">
        <v>0</v>
      </c>
      <c r="CQ92" s="7">
        <v>0</v>
      </c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f t="shared" si="358"/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f t="shared" si="361"/>
        <v>22</v>
      </c>
      <c r="EU92" s="12">
        <f t="shared" si="362"/>
        <v>105</v>
      </c>
    </row>
    <row r="93" spans="1:211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5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f t="shared" si="356"/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f t="shared" si="357"/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2</v>
      </c>
      <c r="CG93" s="15">
        <v>1</v>
      </c>
      <c r="CH93" s="7">
        <f t="shared" si="363"/>
        <v>500</v>
      </c>
      <c r="CI93" s="8">
        <v>0</v>
      </c>
      <c r="CJ93" s="6">
        <v>0</v>
      </c>
      <c r="CK93" s="7">
        <v>0</v>
      </c>
      <c r="CL93" s="8">
        <v>0</v>
      </c>
      <c r="CM93" s="6">
        <v>0</v>
      </c>
      <c r="CN93" s="7">
        <v>0</v>
      </c>
      <c r="CO93" s="8">
        <v>0</v>
      </c>
      <c r="CP93" s="6">
        <v>0</v>
      </c>
      <c r="CQ93" s="7">
        <v>0</v>
      </c>
      <c r="CR93" s="8">
        <v>0</v>
      </c>
      <c r="CS93" s="6">
        <v>0</v>
      </c>
      <c r="CT93" s="7">
        <v>0</v>
      </c>
      <c r="CU93" s="8">
        <v>0</v>
      </c>
      <c r="CV93" s="6">
        <v>0</v>
      </c>
      <c r="CW93" s="7">
        <f t="shared" si="358"/>
        <v>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8">
        <v>0</v>
      </c>
      <c r="DZ93" s="6">
        <v>0</v>
      </c>
      <c r="EA93" s="7">
        <v>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14</v>
      </c>
      <c r="EI93" s="15">
        <v>128</v>
      </c>
      <c r="EJ93" s="7">
        <f t="shared" ref="EJ93" si="370">EI93/EH93*1000</f>
        <v>9142.8571428571431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f t="shared" si="361"/>
        <v>16</v>
      </c>
      <c r="EU93" s="12">
        <f t="shared" si="362"/>
        <v>134</v>
      </c>
    </row>
    <row r="94" spans="1:211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49">
        <v>20</v>
      </c>
      <c r="V94" s="15">
        <v>84</v>
      </c>
      <c r="W94" s="7">
        <f t="shared" si="369"/>
        <v>4200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f t="shared" si="356"/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f t="shared" si="357"/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0</v>
      </c>
      <c r="CE94" s="7">
        <v>0</v>
      </c>
      <c r="CF94" s="49">
        <v>5</v>
      </c>
      <c r="CG94" s="15">
        <v>27</v>
      </c>
      <c r="CH94" s="7">
        <f t="shared" si="363"/>
        <v>5400</v>
      </c>
      <c r="CI94" s="8">
        <v>0</v>
      </c>
      <c r="CJ94" s="6">
        <v>0</v>
      </c>
      <c r="CK94" s="7">
        <v>0</v>
      </c>
      <c r="CL94" s="8">
        <v>0</v>
      </c>
      <c r="CM94" s="6">
        <v>0</v>
      </c>
      <c r="CN94" s="7">
        <v>0</v>
      </c>
      <c r="CO94" s="8">
        <v>0</v>
      </c>
      <c r="CP94" s="6">
        <v>0</v>
      </c>
      <c r="CQ94" s="7">
        <v>0</v>
      </c>
      <c r="CR94" s="8">
        <v>0</v>
      </c>
      <c r="CS94" s="6">
        <v>0</v>
      </c>
      <c r="CT94" s="7">
        <v>0</v>
      </c>
      <c r="CU94" s="8">
        <v>0</v>
      </c>
      <c r="CV94" s="6">
        <v>0</v>
      </c>
      <c r="CW94" s="7">
        <f t="shared" si="358"/>
        <v>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f t="shared" si="361"/>
        <v>25</v>
      </c>
      <c r="EU94" s="12">
        <f t="shared" si="362"/>
        <v>111</v>
      </c>
    </row>
    <row r="95" spans="1:211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49">
        <v>1</v>
      </c>
      <c r="AB95" s="15">
        <v>3</v>
      </c>
      <c r="AC95" s="7">
        <f t="shared" si="365"/>
        <v>3000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f t="shared" si="356"/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f t="shared" si="357"/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8">
        <v>0</v>
      </c>
      <c r="CJ95" s="6">
        <v>0</v>
      </c>
      <c r="CK95" s="7">
        <v>0</v>
      </c>
      <c r="CL95" s="8">
        <v>0</v>
      </c>
      <c r="CM95" s="6">
        <v>0</v>
      </c>
      <c r="CN95" s="7">
        <v>0</v>
      </c>
      <c r="CO95" s="8">
        <v>0</v>
      </c>
      <c r="CP95" s="6">
        <v>0</v>
      </c>
      <c r="CQ95" s="7">
        <v>0</v>
      </c>
      <c r="CR95" s="8">
        <v>0</v>
      </c>
      <c r="CS95" s="6">
        <v>0</v>
      </c>
      <c r="CT95" s="7">
        <v>0</v>
      </c>
      <c r="CU95" s="8">
        <v>0</v>
      </c>
      <c r="CV95" s="6">
        <v>0</v>
      </c>
      <c r="CW95" s="7">
        <f t="shared" si="358"/>
        <v>0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f t="shared" si="361"/>
        <v>1</v>
      </c>
      <c r="EU95" s="12">
        <f t="shared" si="362"/>
        <v>3</v>
      </c>
    </row>
    <row r="96" spans="1:211" ht="15" thickBot="1" x14ac:dyDescent="0.35">
      <c r="A96" s="56"/>
      <c r="B96" s="57" t="s">
        <v>17</v>
      </c>
      <c r="C96" s="41">
        <f>SUM(C84:C95)</f>
        <v>0</v>
      </c>
      <c r="D96" s="39">
        <f>SUM(D84:D95)</f>
        <v>0</v>
      </c>
      <c r="E96" s="40"/>
      <c r="F96" s="41">
        <f t="shared" ref="F96:G96" si="371">SUM(F84:F95)</f>
        <v>0</v>
      </c>
      <c r="G96" s="39">
        <f t="shared" si="371"/>
        <v>1</v>
      </c>
      <c r="H96" s="40"/>
      <c r="I96" s="41">
        <f t="shared" ref="I96:J96" si="372">SUM(I84:I95)</f>
        <v>1</v>
      </c>
      <c r="J96" s="39">
        <f t="shared" si="372"/>
        <v>9</v>
      </c>
      <c r="K96" s="40"/>
      <c r="L96" s="41">
        <f t="shared" ref="L96:M96" si="373">SUM(L84:L95)</f>
        <v>0</v>
      </c>
      <c r="M96" s="39">
        <f t="shared" si="373"/>
        <v>0</v>
      </c>
      <c r="N96" s="40"/>
      <c r="O96" s="41">
        <f t="shared" ref="O96:P96" si="374">SUM(O84:O95)</f>
        <v>0</v>
      </c>
      <c r="P96" s="39">
        <f t="shared" si="374"/>
        <v>0</v>
      </c>
      <c r="Q96" s="40"/>
      <c r="R96" s="41">
        <f t="shared" ref="R96:S96" si="375">SUM(R84:R95)</f>
        <v>0</v>
      </c>
      <c r="S96" s="39">
        <f t="shared" si="375"/>
        <v>0</v>
      </c>
      <c r="T96" s="40"/>
      <c r="U96" s="41">
        <f t="shared" ref="U96:V96" si="376">SUM(U84:U95)</f>
        <v>41</v>
      </c>
      <c r="V96" s="39">
        <f t="shared" si="376"/>
        <v>171</v>
      </c>
      <c r="W96" s="40"/>
      <c r="X96" s="41">
        <f t="shared" ref="X96:Y96" si="377">SUM(X84:X95)</f>
        <v>0</v>
      </c>
      <c r="Y96" s="39">
        <f t="shared" si="377"/>
        <v>5</v>
      </c>
      <c r="Z96" s="40"/>
      <c r="AA96" s="41">
        <f t="shared" ref="AA96:AB96" si="378">SUM(AA84:AA95)</f>
        <v>2</v>
      </c>
      <c r="AB96" s="39">
        <f t="shared" si="378"/>
        <v>13</v>
      </c>
      <c r="AC96" s="40"/>
      <c r="AD96" s="41">
        <f t="shared" ref="AD96:AE96" si="379">SUM(AD84:AD95)</f>
        <v>0</v>
      </c>
      <c r="AE96" s="39">
        <f t="shared" si="379"/>
        <v>0</v>
      </c>
      <c r="AF96" s="40"/>
      <c r="AG96" s="41">
        <f t="shared" ref="AG96:AH96" si="380">SUM(AG84:AG95)</f>
        <v>0</v>
      </c>
      <c r="AH96" s="39">
        <f t="shared" si="380"/>
        <v>0</v>
      </c>
      <c r="AI96" s="40"/>
      <c r="AJ96" s="41">
        <f t="shared" ref="AJ96:AK96" si="381">SUM(AJ84:AJ95)</f>
        <v>0</v>
      </c>
      <c r="AK96" s="39">
        <f t="shared" si="381"/>
        <v>0</v>
      </c>
      <c r="AL96" s="40"/>
      <c r="AM96" s="41">
        <f t="shared" ref="AM96:AN96" si="382">SUM(AM84:AM95)</f>
        <v>0</v>
      </c>
      <c r="AN96" s="39">
        <f t="shared" si="382"/>
        <v>0</v>
      </c>
      <c r="AO96" s="40"/>
      <c r="AP96" s="41">
        <f t="shared" ref="AP96:AQ96" si="383">SUM(AP84:AP95)</f>
        <v>0</v>
      </c>
      <c r="AQ96" s="39">
        <f t="shared" si="383"/>
        <v>0</v>
      </c>
      <c r="AR96" s="40"/>
      <c r="AS96" s="41">
        <f t="shared" ref="AS96:AT96" si="384">SUM(AS84:AS95)</f>
        <v>0</v>
      </c>
      <c r="AT96" s="39">
        <f t="shared" si="384"/>
        <v>0</v>
      </c>
      <c r="AU96" s="40"/>
      <c r="AV96" s="41">
        <f t="shared" ref="AV96:AW96" si="385">SUM(AV84:AV95)</f>
        <v>1</v>
      </c>
      <c r="AW96" s="39">
        <f t="shared" si="385"/>
        <v>13</v>
      </c>
      <c r="AX96" s="40"/>
      <c r="AY96" s="41">
        <f t="shared" ref="AY96:AZ96" si="386">SUM(AY84:AY95)</f>
        <v>23</v>
      </c>
      <c r="AZ96" s="39">
        <f t="shared" si="386"/>
        <v>104</v>
      </c>
      <c r="BA96" s="40"/>
      <c r="BB96" s="41">
        <f t="shared" ref="BB96:BC96" si="387">SUM(BB84:BB95)</f>
        <v>0</v>
      </c>
      <c r="BC96" s="39">
        <f t="shared" si="387"/>
        <v>0</v>
      </c>
      <c r="BD96" s="40"/>
      <c r="BE96" s="41">
        <f t="shared" ref="BE96:BF96" si="388">SUM(BE84:BE95)</f>
        <v>0</v>
      </c>
      <c r="BF96" s="39">
        <f t="shared" si="388"/>
        <v>0</v>
      </c>
      <c r="BG96" s="40"/>
      <c r="BH96" s="41">
        <f t="shared" ref="BH96:BI96" si="389">SUM(BH84:BH95)</f>
        <v>0</v>
      </c>
      <c r="BI96" s="39">
        <f t="shared" si="389"/>
        <v>4</v>
      </c>
      <c r="BJ96" s="40"/>
      <c r="BK96" s="41">
        <f t="shared" ref="BK96:BL96" si="390">SUM(BK84:BK95)</f>
        <v>0</v>
      </c>
      <c r="BL96" s="39">
        <f t="shared" si="390"/>
        <v>0</v>
      </c>
      <c r="BM96" s="40"/>
      <c r="BN96" s="41">
        <f t="shared" ref="BN96:BO96" si="391">SUM(BN84:BN95)</f>
        <v>0</v>
      </c>
      <c r="BO96" s="39">
        <f t="shared" si="391"/>
        <v>0</v>
      </c>
      <c r="BP96" s="40"/>
      <c r="BQ96" s="41">
        <f t="shared" ref="BQ96:BR96" si="392">SUM(BQ84:BQ95)</f>
        <v>0</v>
      </c>
      <c r="BR96" s="39">
        <f t="shared" si="392"/>
        <v>0</v>
      </c>
      <c r="BS96" s="40"/>
      <c r="BT96" s="41">
        <f t="shared" ref="BT96:BU96" si="393">SUM(BT84:BT95)</f>
        <v>0</v>
      </c>
      <c r="BU96" s="39">
        <f t="shared" si="393"/>
        <v>0</v>
      </c>
      <c r="BV96" s="40"/>
      <c r="BW96" s="41">
        <f t="shared" ref="BW96:BX96" si="394">SUM(BW84:BW95)</f>
        <v>0</v>
      </c>
      <c r="BX96" s="39">
        <f t="shared" si="394"/>
        <v>0</v>
      </c>
      <c r="BY96" s="40"/>
      <c r="BZ96" s="41">
        <f t="shared" ref="BZ96:CA96" si="395">SUM(BZ84:BZ95)</f>
        <v>0</v>
      </c>
      <c r="CA96" s="39">
        <f t="shared" si="395"/>
        <v>0</v>
      </c>
      <c r="CB96" s="40"/>
      <c r="CC96" s="41">
        <f t="shared" ref="CC96:CD96" si="396">SUM(CC84:CC95)</f>
        <v>2</v>
      </c>
      <c r="CD96" s="39">
        <f t="shared" si="396"/>
        <v>7</v>
      </c>
      <c r="CE96" s="40"/>
      <c r="CF96" s="41">
        <f t="shared" ref="CF96:CG96" si="397">SUM(CF84:CF95)</f>
        <v>8</v>
      </c>
      <c r="CG96" s="39">
        <f t="shared" si="397"/>
        <v>29</v>
      </c>
      <c r="CH96" s="40"/>
      <c r="CI96" s="41">
        <f t="shared" ref="CI96:CJ96" si="398">SUM(CI84:CI95)</f>
        <v>0</v>
      </c>
      <c r="CJ96" s="39">
        <f t="shared" si="398"/>
        <v>0</v>
      </c>
      <c r="CK96" s="40"/>
      <c r="CL96" s="41">
        <f t="shared" ref="CL96:CM96" si="399">SUM(CL84:CL95)</f>
        <v>0</v>
      </c>
      <c r="CM96" s="39">
        <f t="shared" si="399"/>
        <v>0</v>
      </c>
      <c r="CN96" s="40"/>
      <c r="CO96" s="41">
        <f t="shared" ref="CO96:CP96" si="400">SUM(CO84:CO95)</f>
        <v>67</v>
      </c>
      <c r="CP96" s="39">
        <f t="shared" si="400"/>
        <v>202</v>
      </c>
      <c r="CQ96" s="40"/>
      <c r="CR96" s="41">
        <f t="shared" ref="CR96:CS96" si="401">SUM(CR84:CR95)</f>
        <v>0</v>
      </c>
      <c r="CS96" s="39">
        <f t="shared" si="401"/>
        <v>0</v>
      </c>
      <c r="CT96" s="40"/>
      <c r="CU96" s="41">
        <f t="shared" ref="CU96:CV96" si="402">SUM(CU84:CU95)</f>
        <v>0</v>
      </c>
      <c r="CV96" s="39">
        <f t="shared" si="402"/>
        <v>0</v>
      </c>
      <c r="CW96" s="40"/>
      <c r="CX96" s="41">
        <f t="shared" ref="CX96:CY96" si="403">SUM(CX84:CX95)</f>
        <v>0</v>
      </c>
      <c r="CY96" s="39">
        <f t="shared" si="403"/>
        <v>0</v>
      </c>
      <c r="CZ96" s="40"/>
      <c r="DA96" s="41">
        <f t="shared" ref="DA96:DB96" si="404">SUM(DA84:DA95)</f>
        <v>0</v>
      </c>
      <c r="DB96" s="39">
        <f t="shared" si="404"/>
        <v>0</v>
      </c>
      <c r="DC96" s="40"/>
      <c r="DD96" s="41">
        <f t="shared" ref="DD96:DE96" si="405">SUM(DD84:DD95)</f>
        <v>0</v>
      </c>
      <c r="DE96" s="39">
        <f t="shared" si="405"/>
        <v>0</v>
      </c>
      <c r="DF96" s="40"/>
      <c r="DG96" s="41">
        <f t="shared" ref="DG96:DH96" si="406">SUM(DG84:DG95)</f>
        <v>0</v>
      </c>
      <c r="DH96" s="39">
        <f t="shared" si="406"/>
        <v>0</v>
      </c>
      <c r="DI96" s="40"/>
      <c r="DJ96" s="41">
        <f t="shared" ref="DJ96:DK96" si="407">SUM(DJ84:DJ95)</f>
        <v>0</v>
      </c>
      <c r="DK96" s="39">
        <f t="shared" si="407"/>
        <v>0</v>
      </c>
      <c r="DL96" s="40"/>
      <c r="DM96" s="41">
        <f t="shared" ref="DM96:DN96" si="408">SUM(DM84:DM95)</f>
        <v>0</v>
      </c>
      <c r="DN96" s="39">
        <f t="shared" si="408"/>
        <v>0</v>
      </c>
      <c r="DO96" s="40"/>
      <c r="DP96" s="41">
        <f t="shared" ref="DP96:DQ96" si="409">SUM(DP84:DP95)</f>
        <v>0</v>
      </c>
      <c r="DQ96" s="39">
        <f t="shared" si="409"/>
        <v>0</v>
      </c>
      <c r="DR96" s="40"/>
      <c r="DS96" s="41">
        <f t="shared" ref="DS96:DT96" si="410">SUM(DS84:DS95)</f>
        <v>0</v>
      </c>
      <c r="DT96" s="39">
        <f t="shared" si="410"/>
        <v>0</v>
      </c>
      <c r="DU96" s="40"/>
      <c r="DV96" s="41">
        <f t="shared" ref="DV96:DW96" si="411">SUM(DV84:DV95)</f>
        <v>0</v>
      </c>
      <c r="DW96" s="39">
        <f t="shared" si="411"/>
        <v>0</v>
      </c>
      <c r="DX96" s="40"/>
      <c r="DY96" s="41">
        <f t="shared" ref="DY96:DZ96" si="412">SUM(DY84:DY95)</f>
        <v>0</v>
      </c>
      <c r="DZ96" s="39">
        <f t="shared" si="412"/>
        <v>0</v>
      </c>
      <c r="EA96" s="40"/>
      <c r="EB96" s="41">
        <f t="shared" ref="EB96:EC96" si="413">SUM(EB84:EB95)</f>
        <v>1</v>
      </c>
      <c r="EC96" s="39">
        <f t="shared" si="413"/>
        <v>2</v>
      </c>
      <c r="ED96" s="40"/>
      <c r="EE96" s="41">
        <f t="shared" ref="EE96:EF96" si="414">SUM(EE84:EE95)</f>
        <v>0</v>
      </c>
      <c r="EF96" s="39">
        <f t="shared" si="414"/>
        <v>0</v>
      </c>
      <c r="EG96" s="40"/>
      <c r="EH96" s="41">
        <f>SUM(EH84:EH95)</f>
        <v>14</v>
      </c>
      <c r="EI96" s="39">
        <f>SUM(EI84:EI95)</f>
        <v>128</v>
      </c>
      <c r="EJ96" s="40"/>
      <c r="EK96" s="41">
        <f>SUM(EK84:EK95)</f>
        <v>0</v>
      </c>
      <c r="EL96" s="39">
        <f>SUM(EL84:EL95)</f>
        <v>0</v>
      </c>
      <c r="EM96" s="40"/>
      <c r="EN96" s="41">
        <f t="shared" ref="EN96:EO96" si="415">SUM(EN84:EN95)</f>
        <v>2195</v>
      </c>
      <c r="EO96" s="39">
        <f t="shared" si="415"/>
        <v>6572</v>
      </c>
      <c r="EP96" s="40"/>
      <c r="EQ96" s="41">
        <f t="shared" ref="EQ96:ER96" si="416">SUM(EQ84:EQ95)</f>
        <v>0</v>
      </c>
      <c r="ER96" s="39">
        <f t="shared" si="416"/>
        <v>0</v>
      </c>
      <c r="ES96" s="40"/>
      <c r="ET96" s="41">
        <f t="shared" si="361"/>
        <v>2355</v>
      </c>
      <c r="EU96" s="42">
        <f t="shared" si="362"/>
        <v>7260</v>
      </c>
      <c r="FE96" s="2"/>
      <c r="FJ96" s="2"/>
      <c r="FO96" s="2"/>
      <c r="FT96" s="2"/>
      <c r="FY96" s="2"/>
      <c r="GD96" s="2"/>
      <c r="GI96" s="2"/>
      <c r="GN96" s="2"/>
      <c r="GS96" s="2"/>
      <c r="GX96" s="2"/>
      <c r="HC96" s="2"/>
    </row>
    <row r="97" spans="1:211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3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f t="shared" ref="BD97:BD108" si="417">IF(BB97=0,0,BC97/BB97*1000)</f>
        <v>0</v>
      </c>
      <c r="BE97" s="8">
        <v>0</v>
      </c>
      <c r="BF97" s="6">
        <v>0</v>
      </c>
      <c r="BG97" s="7">
        <v>0</v>
      </c>
      <c r="BH97" s="8">
        <v>0</v>
      </c>
      <c r="BI97" s="6">
        <v>1</v>
      </c>
      <c r="BJ97" s="7">
        <v>0</v>
      </c>
      <c r="BK97" s="8">
        <v>0</v>
      </c>
      <c r="BL97" s="6">
        <v>0</v>
      </c>
      <c r="BM97" s="7">
        <f t="shared" ref="BM97:BM108" si="418">IF(BK97=0,0,BL97/BK97*1000)</f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f t="shared" ref="CW97:CW108" si="419">IF(CU97=0,0,CV97/CU97*1000)</f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f>SUM(EQ97,EN97,EH97,EE97,EB97,DM97,DJ97,CO97,CL97,CF97,CC97,BT97,BN97,BE97,AY97,AV97,AA97,X97,U97,I97,F97,C97,DP97,AJ97,O97,BQ97,L97,BH97,EK97,DD97,R97,BZ97,AD97,AS97+CI97+AP97+DV97+AM97+CX97+BW97+AG97+DG97+DY97+DS97+DA97+CR97)</f>
        <v>0</v>
      </c>
      <c r="EU97" s="12">
        <f>SUM(ER97,EO97,EI97,EF97,EC97,DN97,DK97,CP97,CM97,CG97,CD97,BU97,BO97,BF97,AZ97,AW97,AB97,Y97,V97,J97,G97,D97,DQ97,AK97,P97,BR97,M97,BI97,EL97,DE97,S97,CA97,AE97,AT97+CJ97+AQ97+DW97+AN97+CY97+BX97+AH97+DH97+DZ97+DT97+DB97+CS97)</f>
        <v>4</v>
      </c>
    </row>
    <row r="98" spans="1:211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49">
        <v>163</v>
      </c>
      <c r="Y98" s="15">
        <v>536</v>
      </c>
      <c r="Z98" s="7">
        <f t="shared" ref="Z98:Z102" si="420">Y98/X98*1000</f>
        <v>3288.3435582822085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f t="shared" si="417"/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f t="shared" si="418"/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f t="shared" si="419"/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f t="shared" ref="ET98:ET105" si="421">SUM(EQ98,EN98,EH98,EE98,EB98,DM98,DJ98,CO98,CL98,CF98,CC98,BT98,BN98,BE98,AY98,AV98,AA98,X98,U98,I98,F98,C98,DP98,AJ98,O98,BQ98,L98,BH98,EK98,DD98,R98,BZ98,AD98,AS98+CI98+AP98+DV98+AM98+CX98+BW98+AG98+DG98+DY98+DS98+DA98+CR98)</f>
        <v>163</v>
      </c>
      <c r="EU98" s="12">
        <f t="shared" ref="EU98:EU105" si="422">SUM(ER98,EO98,EI98,EF98,EC98,DN98,DK98,CP98,CM98,CG98,CD98,BU98,BO98,BF98,AZ98,AW98,AB98,Y98,V98,J98,G98,D98,DQ98,AK98,P98,BR98,M98,BI98,EL98,DE98,S98,CA98,AE98,AT98+CJ98+AQ98+DW98+AN98+CY98+BX98+AH98+DH98+DZ98+DT98+DB98+CS98)</f>
        <v>536</v>
      </c>
    </row>
    <row r="99" spans="1:211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49">
        <v>21</v>
      </c>
      <c r="V99" s="15">
        <v>108</v>
      </c>
      <c r="W99" s="7">
        <f t="shared" ref="W99:W104" si="423">V99/U99*1000</f>
        <v>5142.8571428571431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f t="shared" si="417"/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f t="shared" si="418"/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8">
        <v>0</v>
      </c>
      <c r="CJ99" s="6">
        <v>0</v>
      </c>
      <c r="CK99" s="7">
        <v>0</v>
      </c>
      <c r="CL99" s="8">
        <v>0</v>
      </c>
      <c r="CM99" s="6">
        <v>0</v>
      </c>
      <c r="CN99" s="7">
        <v>0</v>
      </c>
      <c r="CO99" s="8">
        <v>0</v>
      </c>
      <c r="CP99" s="6">
        <v>0</v>
      </c>
      <c r="CQ99" s="7">
        <v>0</v>
      </c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f t="shared" si="419"/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f t="shared" si="421"/>
        <v>21</v>
      </c>
      <c r="EU99" s="12">
        <f t="shared" si="422"/>
        <v>108</v>
      </c>
    </row>
    <row r="100" spans="1:211" x14ac:dyDescent="0.3">
      <c r="A100" s="54">
        <v>2011</v>
      </c>
      <c r="B100" s="55" t="s">
        <v>8</v>
      </c>
      <c r="C100" s="8">
        <v>0</v>
      </c>
      <c r="D100" s="6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f t="shared" si="417"/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f t="shared" si="418"/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3</v>
      </c>
      <c r="CG100" s="15">
        <v>1</v>
      </c>
      <c r="CH100" s="7">
        <f t="shared" ref="CH100:CH108" si="424">CG100/CF100*1000</f>
        <v>333.33333333333331</v>
      </c>
      <c r="CI100" s="8">
        <v>0</v>
      </c>
      <c r="CJ100" s="6">
        <v>0</v>
      </c>
      <c r="CK100" s="7">
        <v>0</v>
      </c>
      <c r="CL100" s="8">
        <v>0</v>
      </c>
      <c r="CM100" s="6">
        <v>0</v>
      </c>
      <c r="CN100" s="7">
        <v>0</v>
      </c>
      <c r="CO100" s="8">
        <v>0</v>
      </c>
      <c r="CP100" s="6">
        <v>0</v>
      </c>
      <c r="CQ100" s="7">
        <v>0</v>
      </c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f t="shared" si="419"/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f t="shared" si="421"/>
        <v>3</v>
      </c>
      <c r="EU100" s="12">
        <f t="shared" si="422"/>
        <v>2</v>
      </c>
    </row>
    <row r="101" spans="1:211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2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2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f t="shared" si="417"/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49">
        <v>0</v>
      </c>
      <c r="BL101" s="15">
        <v>0</v>
      </c>
      <c r="BM101" s="7">
        <f t="shared" si="418"/>
        <v>0</v>
      </c>
      <c r="BN101" s="49">
        <v>56</v>
      </c>
      <c r="BO101" s="15">
        <v>118</v>
      </c>
      <c r="BP101" s="7">
        <f t="shared" ref="BP101:BP102" si="425">BO101/BN101*1000</f>
        <v>2107.1428571428573</v>
      </c>
      <c r="BQ101" s="49">
        <v>0</v>
      </c>
      <c r="BR101" s="15">
        <v>0</v>
      </c>
      <c r="BS101" s="7">
        <v>0</v>
      </c>
      <c r="BT101" s="49">
        <v>28</v>
      </c>
      <c r="BU101" s="15">
        <v>96</v>
      </c>
      <c r="BV101" s="7">
        <f t="shared" ref="BV101" si="426">BU101/BT101*1000</f>
        <v>3428.5714285714284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8">
        <v>0</v>
      </c>
      <c r="CJ101" s="6">
        <v>0</v>
      </c>
      <c r="CK101" s="7">
        <v>0</v>
      </c>
      <c r="CL101" s="8">
        <v>0</v>
      </c>
      <c r="CM101" s="6">
        <v>0</v>
      </c>
      <c r="CN101" s="7">
        <v>0</v>
      </c>
      <c r="CO101" s="8">
        <v>0</v>
      </c>
      <c r="CP101" s="6">
        <v>0</v>
      </c>
      <c r="CQ101" s="7">
        <v>0</v>
      </c>
      <c r="CR101" s="8">
        <v>0</v>
      </c>
      <c r="CS101" s="6">
        <v>0</v>
      </c>
      <c r="CT101" s="7">
        <v>0</v>
      </c>
      <c r="CU101" s="8">
        <v>0</v>
      </c>
      <c r="CV101" s="6">
        <v>0</v>
      </c>
      <c r="CW101" s="7">
        <f t="shared" si="419"/>
        <v>0</v>
      </c>
      <c r="CX101" s="8">
        <v>0</v>
      </c>
      <c r="CY101" s="6">
        <v>0</v>
      </c>
      <c r="CZ101" s="7">
        <v>0</v>
      </c>
      <c r="DA101" s="8">
        <v>0</v>
      </c>
      <c r="DB101" s="6">
        <v>0</v>
      </c>
      <c r="DC101" s="7">
        <v>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f t="shared" si="421"/>
        <v>84</v>
      </c>
      <c r="EU101" s="12">
        <f t="shared" si="422"/>
        <v>218</v>
      </c>
    </row>
    <row r="102" spans="1:211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49">
        <v>1</v>
      </c>
      <c r="Y102" s="15">
        <v>3</v>
      </c>
      <c r="Z102" s="7">
        <f t="shared" si="420"/>
        <v>3000</v>
      </c>
      <c r="AA102" s="49">
        <v>1</v>
      </c>
      <c r="AB102" s="15">
        <v>8</v>
      </c>
      <c r="AC102" s="7">
        <f t="shared" ref="AC102:AC106" si="427">AB102/AA102*1000</f>
        <v>8000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f t="shared" si="417"/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49">
        <v>0</v>
      </c>
      <c r="BL102" s="15">
        <v>0</v>
      </c>
      <c r="BM102" s="7">
        <f t="shared" si="418"/>
        <v>0</v>
      </c>
      <c r="BN102" s="49">
        <v>56</v>
      </c>
      <c r="BO102" s="15">
        <v>119</v>
      </c>
      <c r="BP102" s="7">
        <f t="shared" si="425"/>
        <v>2125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8">
        <v>0</v>
      </c>
      <c r="CG102" s="6">
        <v>0</v>
      </c>
      <c r="CH102" s="7">
        <v>0</v>
      </c>
      <c r="CI102" s="8">
        <v>0</v>
      </c>
      <c r="CJ102" s="6">
        <v>0</v>
      </c>
      <c r="CK102" s="7">
        <v>0</v>
      </c>
      <c r="CL102" s="8">
        <v>0</v>
      </c>
      <c r="CM102" s="6">
        <v>0</v>
      </c>
      <c r="CN102" s="7">
        <v>0</v>
      </c>
      <c r="CO102" s="8">
        <v>0</v>
      </c>
      <c r="CP102" s="6">
        <v>0</v>
      </c>
      <c r="CQ102" s="7">
        <v>0</v>
      </c>
      <c r="CR102" s="8">
        <v>0</v>
      </c>
      <c r="CS102" s="6">
        <v>0</v>
      </c>
      <c r="CT102" s="7">
        <v>0</v>
      </c>
      <c r="CU102" s="8">
        <v>0</v>
      </c>
      <c r="CV102" s="6">
        <v>0</v>
      </c>
      <c r="CW102" s="7">
        <f t="shared" si="419"/>
        <v>0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f t="shared" si="421"/>
        <v>58</v>
      </c>
      <c r="EU102" s="12">
        <f t="shared" si="422"/>
        <v>130</v>
      </c>
    </row>
    <row r="103" spans="1:211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49">
        <v>23</v>
      </c>
      <c r="AB103" s="15">
        <v>59</v>
      </c>
      <c r="AC103" s="7">
        <f t="shared" si="427"/>
        <v>2565.2173913043475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f t="shared" si="417"/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f t="shared" si="418"/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2</v>
      </c>
      <c r="CG103" s="15">
        <v>4</v>
      </c>
      <c r="CH103" s="7">
        <f t="shared" si="424"/>
        <v>2000</v>
      </c>
      <c r="CI103" s="8">
        <v>0</v>
      </c>
      <c r="CJ103" s="6">
        <v>0</v>
      </c>
      <c r="CK103" s="7">
        <v>0</v>
      </c>
      <c r="CL103" s="8">
        <v>1</v>
      </c>
      <c r="CM103" s="6">
        <v>0</v>
      </c>
      <c r="CN103" s="7">
        <f t="shared" ref="CN103" si="428">CM103/CL103*1000</f>
        <v>0</v>
      </c>
      <c r="CO103" s="8">
        <v>0</v>
      </c>
      <c r="CP103" s="6">
        <v>0</v>
      </c>
      <c r="CQ103" s="7">
        <v>0</v>
      </c>
      <c r="CR103" s="8">
        <v>0</v>
      </c>
      <c r="CS103" s="6">
        <v>0</v>
      </c>
      <c r="CT103" s="7">
        <v>0</v>
      </c>
      <c r="CU103" s="8">
        <v>0</v>
      </c>
      <c r="CV103" s="6">
        <v>0</v>
      </c>
      <c r="CW103" s="7">
        <f t="shared" si="419"/>
        <v>0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f t="shared" si="421"/>
        <v>26</v>
      </c>
      <c r="EU103" s="12">
        <f t="shared" si="422"/>
        <v>63</v>
      </c>
    </row>
    <row r="104" spans="1:211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60">
        <v>1</v>
      </c>
      <c r="J104" s="11">
        <v>5</v>
      </c>
      <c r="K104" s="7">
        <f t="shared" ref="K104" si="429">J104/I104*1000</f>
        <v>5000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49">
        <v>21</v>
      </c>
      <c r="V104" s="15">
        <v>123</v>
      </c>
      <c r="W104" s="7">
        <f t="shared" si="423"/>
        <v>5857.1428571428569</v>
      </c>
      <c r="X104" s="8">
        <v>0</v>
      </c>
      <c r="Y104" s="6">
        <v>0</v>
      </c>
      <c r="Z104" s="7">
        <v>0</v>
      </c>
      <c r="AA104" s="49">
        <v>1</v>
      </c>
      <c r="AB104" s="15">
        <v>3</v>
      </c>
      <c r="AC104" s="7">
        <f t="shared" si="427"/>
        <v>3000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f t="shared" si="417"/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f t="shared" si="418"/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0</v>
      </c>
      <c r="CB104" s="7">
        <v>0</v>
      </c>
      <c r="CC104" s="8">
        <v>0</v>
      </c>
      <c r="CD104" s="6">
        <v>0</v>
      </c>
      <c r="CE104" s="7">
        <v>0</v>
      </c>
      <c r="CF104" s="8">
        <v>0</v>
      </c>
      <c r="CG104" s="6">
        <v>0</v>
      </c>
      <c r="CH104" s="7">
        <v>0</v>
      </c>
      <c r="CI104" s="8">
        <v>0</v>
      </c>
      <c r="CJ104" s="6">
        <v>0</v>
      </c>
      <c r="CK104" s="7">
        <v>0</v>
      </c>
      <c r="CL104" s="8">
        <v>0</v>
      </c>
      <c r="CM104" s="6">
        <v>0</v>
      </c>
      <c r="CN104" s="7">
        <v>0</v>
      </c>
      <c r="CO104" s="8">
        <v>0</v>
      </c>
      <c r="CP104" s="6">
        <v>0</v>
      </c>
      <c r="CQ104" s="7">
        <v>0</v>
      </c>
      <c r="CR104" s="8">
        <v>0</v>
      </c>
      <c r="CS104" s="6">
        <v>0</v>
      </c>
      <c r="CT104" s="7">
        <v>0</v>
      </c>
      <c r="CU104" s="8">
        <v>0</v>
      </c>
      <c r="CV104" s="6">
        <v>0</v>
      </c>
      <c r="CW104" s="7">
        <f t="shared" si="419"/>
        <v>0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49">
        <v>79</v>
      </c>
      <c r="EI104" s="15">
        <v>749</v>
      </c>
      <c r="EJ104" s="7">
        <f t="shared" ref="EJ104:EJ105" si="430">EI104/EH104*1000</f>
        <v>9481.0126582278481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f t="shared" si="421"/>
        <v>102</v>
      </c>
      <c r="EU104" s="12">
        <f t="shared" si="422"/>
        <v>880</v>
      </c>
    </row>
    <row r="105" spans="1:211" x14ac:dyDescent="0.3">
      <c r="A105" s="54">
        <v>2011</v>
      </c>
      <c r="B105" s="55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f t="shared" si="417"/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f t="shared" si="418"/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1</v>
      </c>
      <c r="CG105" s="15">
        <v>2</v>
      </c>
      <c r="CH105" s="7">
        <f t="shared" si="424"/>
        <v>2000</v>
      </c>
      <c r="CI105" s="8">
        <v>0</v>
      </c>
      <c r="CJ105" s="6">
        <v>0</v>
      </c>
      <c r="CK105" s="7">
        <v>0</v>
      </c>
      <c r="CL105" s="8">
        <v>0</v>
      </c>
      <c r="CM105" s="6">
        <v>0</v>
      </c>
      <c r="CN105" s="7">
        <v>0</v>
      </c>
      <c r="CO105" s="8">
        <v>0</v>
      </c>
      <c r="CP105" s="6">
        <v>0</v>
      </c>
      <c r="CQ105" s="7">
        <v>0</v>
      </c>
      <c r="CR105" s="8">
        <v>0</v>
      </c>
      <c r="CS105" s="6">
        <v>0</v>
      </c>
      <c r="CT105" s="7">
        <v>0</v>
      </c>
      <c r="CU105" s="8">
        <v>0</v>
      </c>
      <c r="CV105" s="6">
        <v>0</v>
      </c>
      <c r="CW105" s="7">
        <f t="shared" si="419"/>
        <v>0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49">
        <v>90</v>
      </c>
      <c r="EI105" s="15">
        <v>885</v>
      </c>
      <c r="EJ105" s="7">
        <f t="shared" si="430"/>
        <v>9833.3333333333339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f t="shared" si="421"/>
        <v>91</v>
      </c>
      <c r="EU105" s="12">
        <f t="shared" si="422"/>
        <v>887</v>
      </c>
    </row>
    <row r="106" spans="1:211" x14ac:dyDescent="0.3">
      <c r="A106" s="54">
        <v>2011</v>
      </c>
      <c r="B106" s="55" t="s">
        <v>14</v>
      </c>
      <c r="C106" s="60">
        <v>2</v>
      </c>
      <c r="D106" s="11">
        <v>51</v>
      </c>
      <c r="E106" s="7">
        <f t="shared" ref="E106" si="431">D106/C106*1000</f>
        <v>25500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49">
        <v>1</v>
      </c>
      <c r="AB106" s="15">
        <v>19</v>
      </c>
      <c r="AC106" s="7">
        <f t="shared" si="427"/>
        <v>19000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1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f t="shared" si="417"/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f t="shared" si="418"/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8">
        <v>0</v>
      </c>
      <c r="CJ106" s="6">
        <v>0</v>
      </c>
      <c r="CK106" s="7">
        <v>0</v>
      </c>
      <c r="CL106" s="8">
        <v>0</v>
      </c>
      <c r="CM106" s="6">
        <v>0</v>
      </c>
      <c r="CN106" s="7">
        <v>0</v>
      </c>
      <c r="CO106" s="8">
        <v>0</v>
      </c>
      <c r="CP106" s="6">
        <v>0</v>
      </c>
      <c r="CQ106" s="7">
        <v>0</v>
      </c>
      <c r="CR106" s="8">
        <v>0</v>
      </c>
      <c r="CS106" s="6">
        <v>0</v>
      </c>
      <c r="CT106" s="7">
        <v>0</v>
      </c>
      <c r="CU106" s="8">
        <v>0</v>
      </c>
      <c r="CV106" s="6">
        <v>0</v>
      </c>
      <c r="CW106" s="7">
        <f t="shared" si="419"/>
        <v>0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f t="shared" ref="ET106:ET109" si="432">SUM(EQ106,EN106,EH106,EE106,EB106,DM106,DJ106,CO106,CL106,CF106,CC106,BT106,BN106,BE106,AY106,AV106,AA106,X106,U106,I106,F106,C106,DP106,AJ106,O106,BQ106,L106,BH106,EK106,DD106,R106,BZ106,AD106,AS106+CI106+AP106+DV106+AM106+CX106+BW106+AG106+DG106+DY106+DS106+DA106+CR106)</f>
        <v>3</v>
      </c>
      <c r="EU106" s="12">
        <f t="shared" ref="EU106:EU109" si="433">SUM(ER106,EO106,EI106,EF106,EC106,DN106,DK106,CP106,CM106,CG106,CD106,BU106,BO106,BF106,AZ106,AW106,AB106,Y106,V106,J106,G106,D106,DQ106,AK106,P106,BR106,M106,BI106,EL106,DE106,S106,CA106,AE106,AT106+CJ106+AQ106+DW106+AN106+CY106+BX106+AH106+DH106+DZ106+DT106+DB106+CS106)</f>
        <v>72</v>
      </c>
    </row>
    <row r="107" spans="1:211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2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2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49">
        <v>984</v>
      </c>
      <c r="AZ107" s="15">
        <v>4272</v>
      </c>
      <c r="BA107" s="7">
        <f t="shared" ref="BA107" si="434">AZ107/AY107*1000</f>
        <v>4341.4634146341468</v>
      </c>
      <c r="BB107" s="8">
        <v>0</v>
      </c>
      <c r="BC107" s="6">
        <v>0</v>
      </c>
      <c r="BD107" s="7">
        <f t="shared" si="417"/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f t="shared" si="418"/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1</v>
      </c>
      <c r="CG107" s="15">
        <v>0</v>
      </c>
      <c r="CH107" s="7">
        <f t="shared" si="424"/>
        <v>0</v>
      </c>
      <c r="CI107" s="8">
        <v>0</v>
      </c>
      <c r="CJ107" s="6">
        <v>0</v>
      </c>
      <c r="CK107" s="7">
        <v>0</v>
      </c>
      <c r="CL107" s="8">
        <v>0</v>
      </c>
      <c r="CM107" s="6">
        <v>0</v>
      </c>
      <c r="CN107" s="7">
        <v>0</v>
      </c>
      <c r="CO107" s="8">
        <v>0</v>
      </c>
      <c r="CP107" s="6">
        <v>0</v>
      </c>
      <c r="CQ107" s="7">
        <v>0</v>
      </c>
      <c r="CR107" s="8">
        <v>0</v>
      </c>
      <c r="CS107" s="6">
        <v>0</v>
      </c>
      <c r="CT107" s="7">
        <v>0</v>
      </c>
      <c r="CU107" s="8">
        <v>0</v>
      </c>
      <c r="CV107" s="6">
        <v>0</v>
      </c>
      <c r="CW107" s="7">
        <f t="shared" si="419"/>
        <v>0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8">
        <v>0</v>
      </c>
      <c r="DK107" s="6">
        <v>0</v>
      </c>
      <c r="DL107" s="7"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8">
        <v>0</v>
      </c>
      <c r="DT107" s="6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f t="shared" si="432"/>
        <v>985</v>
      </c>
      <c r="EU107" s="12">
        <f t="shared" si="433"/>
        <v>4276</v>
      </c>
    </row>
    <row r="108" spans="1:211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f t="shared" si="417"/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f t="shared" si="418"/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49">
        <v>0</v>
      </c>
      <c r="BX108" s="15">
        <v>0</v>
      </c>
      <c r="BY108" s="7">
        <v>0</v>
      </c>
      <c r="BZ108" s="49">
        <v>0</v>
      </c>
      <c r="CA108" s="15">
        <v>0</v>
      </c>
      <c r="CB108" s="7">
        <v>0</v>
      </c>
      <c r="CC108" s="49">
        <v>0</v>
      </c>
      <c r="CD108" s="15">
        <v>0</v>
      </c>
      <c r="CE108" s="7">
        <v>0</v>
      </c>
      <c r="CF108" s="49">
        <v>2</v>
      </c>
      <c r="CG108" s="15">
        <v>1</v>
      </c>
      <c r="CH108" s="7">
        <f t="shared" si="424"/>
        <v>500</v>
      </c>
      <c r="CI108" s="8">
        <v>0</v>
      </c>
      <c r="CJ108" s="6">
        <v>0</v>
      </c>
      <c r="CK108" s="7">
        <v>0</v>
      </c>
      <c r="CL108" s="8">
        <v>0</v>
      </c>
      <c r="CM108" s="6">
        <v>0</v>
      </c>
      <c r="CN108" s="7">
        <v>0</v>
      </c>
      <c r="CO108" s="8">
        <v>0</v>
      </c>
      <c r="CP108" s="6">
        <v>0</v>
      </c>
      <c r="CQ108" s="7">
        <v>0</v>
      </c>
      <c r="CR108" s="8">
        <f>SUM(CR97:CR107)</f>
        <v>0</v>
      </c>
      <c r="CS108" s="6">
        <f>SUM(CS97:CS107)</f>
        <v>0</v>
      </c>
      <c r="CT108" s="7"/>
      <c r="CU108" s="8">
        <v>0</v>
      </c>
      <c r="CV108" s="6">
        <v>0</v>
      </c>
      <c r="CW108" s="7">
        <f t="shared" si="419"/>
        <v>0</v>
      </c>
      <c r="CX108" s="8">
        <f>SUM(CX97:CX107)</f>
        <v>0</v>
      </c>
      <c r="CY108" s="6">
        <f>SUM(CY97:CY107)</f>
        <v>0</v>
      </c>
      <c r="CZ108" s="7"/>
      <c r="DA108" s="8">
        <f>SUM(DA97:DA107)</f>
        <v>0</v>
      </c>
      <c r="DB108" s="6">
        <f>SUM(DB97:DB107)</f>
        <v>0</v>
      </c>
      <c r="DC108" s="7"/>
      <c r="DD108" s="8">
        <f>SUM(DD97:DD107)</f>
        <v>0</v>
      </c>
      <c r="DE108" s="6">
        <f>SUM(DE97:DE107)</f>
        <v>0</v>
      </c>
      <c r="DF108" s="7"/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f t="shared" si="432"/>
        <v>2</v>
      </c>
      <c r="EU108" s="12">
        <f t="shared" si="433"/>
        <v>1</v>
      </c>
    </row>
    <row r="109" spans="1:211" ht="15" thickBot="1" x14ac:dyDescent="0.35">
      <c r="A109" s="56"/>
      <c r="B109" s="57" t="s">
        <v>17</v>
      </c>
      <c r="C109" s="41">
        <f>SUM(C97:C108)</f>
        <v>2</v>
      </c>
      <c r="D109" s="39">
        <f>SUM(D97:D108)</f>
        <v>52</v>
      </c>
      <c r="E109" s="40"/>
      <c r="F109" s="41">
        <f t="shared" ref="F109:G109" si="435">SUM(F97:F108)</f>
        <v>0</v>
      </c>
      <c r="G109" s="39">
        <f t="shared" si="435"/>
        <v>0</v>
      </c>
      <c r="H109" s="40"/>
      <c r="I109" s="41">
        <f t="shared" ref="I109:J109" si="436">SUM(I97:I108)</f>
        <v>1</v>
      </c>
      <c r="J109" s="39">
        <f t="shared" si="436"/>
        <v>12</v>
      </c>
      <c r="K109" s="40"/>
      <c r="L109" s="41">
        <f t="shared" ref="L109:M109" si="437">SUM(L97:L108)</f>
        <v>0</v>
      </c>
      <c r="M109" s="39">
        <f t="shared" si="437"/>
        <v>0</v>
      </c>
      <c r="N109" s="40"/>
      <c r="O109" s="41">
        <f t="shared" ref="O109:P109" si="438">SUM(O97:O108)</f>
        <v>0</v>
      </c>
      <c r="P109" s="39">
        <f t="shared" si="438"/>
        <v>0</v>
      </c>
      <c r="Q109" s="40"/>
      <c r="R109" s="41">
        <f t="shared" ref="R109:S109" si="439">SUM(R97:R108)</f>
        <v>0</v>
      </c>
      <c r="S109" s="39">
        <f t="shared" si="439"/>
        <v>0</v>
      </c>
      <c r="T109" s="40"/>
      <c r="U109" s="41">
        <f t="shared" ref="U109:V109" si="440">SUM(U97:U108)</f>
        <v>42</v>
      </c>
      <c r="V109" s="39">
        <f t="shared" si="440"/>
        <v>231</v>
      </c>
      <c r="W109" s="40"/>
      <c r="X109" s="41">
        <f t="shared" ref="X109:Y109" si="441">SUM(X97:X108)</f>
        <v>164</v>
      </c>
      <c r="Y109" s="39">
        <f t="shared" si="441"/>
        <v>539</v>
      </c>
      <c r="Z109" s="40"/>
      <c r="AA109" s="41">
        <f t="shared" ref="AA109:AB109" si="442">SUM(AA97:AA108)</f>
        <v>26</v>
      </c>
      <c r="AB109" s="39">
        <f t="shared" si="442"/>
        <v>93</v>
      </c>
      <c r="AC109" s="40"/>
      <c r="AD109" s="41">
        <f t="shared" ref="AD109:AE109" si="443">SUM(AD97:AD108)</f>
        <v>0</v>
      </c>
      <c r="AE109" s="39">
        <f t="shared" si="443"/>
        <v>0</v>
      </c>
      <c r="AF109" s="40"/>
      <c r="AG109" s="41">
        <f t="shared" ref="AG109:AH109" si="444">SUM(AG97:AG108)</f>
        <v>0</v>
      </c>
      <c r="AH109" s="39">
        <f t="shared" si="444"/>
        <v>0</v>
      </c>
      <c r="AI109" s="40"/>
      <c r="AJ109" s="41">
        <f t="shared" ref="AJ109:AK109" si="445">SUM(AJ97:AJ108)</f>
        <v>0</v>
      </c>
      <c r="AK109" s="39">
        <f t="shared" si="445"/>
        <v>0</v>
      </c>
      <c r="AL109" s="40"/>
      <c r="AM109" s="41">
        <f t="shared" ref="AM109:AN109" si="446">SUM(AM97:AM108)</f>
        <v>0</v>
      </c>
      <c r="AN109" s="39">
        <f t="shared" si="446"/>
        <v>0</v>
      </c>
      <c r="AO109" s="40"/>
      <c r="AP109" s="41">
        <f t="shared" ref="AP109:AQ109" si="447">SUM(AP97:AP108)</f>
        <v>0</v>
      </c>
      <c r="AQ109" s="39">
        <f t="shared" si="447"/>
        <v>0</v>
      </c>
      <c r="AR109" s="40"/>
      <c r="AS109" s="41">
        <f t="shared" ref="AS109:AT109" si="448">SUM(AS97:AS108)</f>
        <v>0</v>
      </c>
      <c r="AT109" s="39">
        <f t="shared" si="448"/>
        <v>0</v>
      </c>
      <c r="AU109" s="40"/>
      <c r="AV109" s="41">
        <f t="shared" ref="AV109:AW109" si="449">SUM(AV97:AV108)</f>
        <v>0</v>
      </c>
      <c r="AW109" s="39">
        <f t="shared" si="449"/>
        <v>1</v>
      </c>
      <c r="AX109" s="40"/>
      <c r="AY109" s="41">
        <f t="shared" ref="AY109:AZ109" si="450">SUM(AY97:AY108)</f>
        <v>984</v>
      </c>
      <c r="AZ109" s="39">
        <f t="shared" si="450"/>
        <v>4273</v>
      </c>
      <c r="BA109" s="40"/>
      <c r="BB109" s="41">
        <f t="shared" ref="BB109:BC109" si="451">SUM(BB97:BB108)</f>
        <v>0</v>
      </c>
      <c r="BC109" s="39">
        <f t="shared" si="451"/>
        <v>0</v>
      </c>
      <c r="BD109" s="40"/>
      <c r="BE109" s="41">
        <f t="shared" ref="BE109:BF109" si="452">SUM(BE97:BE108)</f>
        <v>0</v>
      </c>
      <c r="BF109" s="39">
        <f t="shared" si="452"/>
        <v>0</v>
      </c>
      <c r="BG109" s="40"/>
      <c r="BH109" s="41">
        <f t="shared" ref="BH109:BI109" si="453">SUM(BH97:BH108)</f>
        <v>0</v>
      </c>
      <c r="BI109" s="39">
        <f t="shared" si="453"/>
        <v>1</v>
      </c>
      <c r="BJ109" s="40"/>
      <c r="BK109" s="41">
        <f t="shared" ref="BK109:BL109" si="454">SUM(BK97:BK108)</f>
        <v>0</v>
      </c>
      <c r="BL109" s="39">
        <f t="shared" si="454"/>
        <v>0</v>
      </c>
      <c r="BM109" s="40"/>
      <c r="BN109" s="41">
        <f t="shared" ref="BN109:BO109" si="455">SUM(BN97:BN108)</f>
        <v>112</v>
      </c>
      <c r="BO109" s="39">
        <f t="shared" si="455"/>
        <v>237</v>
      </c>
      <c r="BP109" s="40"/>
      <c r="BQ109" s="41">
        <f t="shared" ref="BQ109:BR109" si="456">SUM(BQ97:BQ108)</f>
        <v>0</v>
      </c>
      <c r="BR109" s="39">
        <f t="shared" si="456"/>
        <v>0</v>
      </c>
      <c r="BS109" s="40"/>
      <c r="BT109" s="41">
        <f t="shared" ref="BT109:BU109" si="457">SUM(BT97:BT108)</f>
        <v>28</v>
      </c>
      <c r="BU109" s="39">
        <f t="shared" si="457"/>
        <v>96</v>
      </c>
      <c r="BV109" s="40"/>
      <c r="BW109" s="41">
        <f t="shared" ref="BW109:BX109" si="458">SUM(BW97:BW108)</f>
        <v>0</v>
      </c>
      <c r="BX109" s="39">
        <f t="shared" si="458"/>
        <v>0</v>
      </c>
      <c r="BY109" s="40"/>
      <c r="BZ109" s="41">
        <f t="shared" ref="BZ109:CA109" si="459">SUM(BZ97:BZ108)</f>
        <v>0</v>
      </c>
      <c r="CA109" s="39">
        <f t="shared" si="459"/>
        <v>0</v>
      </c>
      <c r="CB109" s="40"/>
      <c r="CC109" s="41">
        <f t="shared" ref="CC109:CD109" si="460">SUM(CC97:CC108)</f>
        <v>0</v>
      </c>
      <c r="CD109" s="39">
        <f t="shared" si="460"/>
        <v>0</v>
      </c>
      <c r="CE109" s="40"/>
      <c r="CF109" s="41">
        <f t="shared" ref="CF109:CG109" si="461">SUM(CF97:CF108)</f>
        <v>9</v>
      </c>
      <c r="CG109" s="39">
        <f t="shared" si="461"/>
        <v>8</v>
      </c>
      <c r="CH109" s="40"/>
      <c r="CI109" s="41">
        <f t="shared" ref="CI109:CJ109" si="462">SUM(CI97:CI108)</f>
        <v>0</v>
      </c>
      <c r="CJ109" s="39">
        <f t="shared" si="462"/>
        <v>0</v>
      </c>
      <c r="CK109" s="40"/>
      <c r="CL109" s="41">
        <f t="shared" ref="CL109:CM109" si="463">SUM(CL97:CL108)</f>
        <v>1</v>
      </c>
      <c r="CM109" s="39">
        <f t="shared" si="463"/>
        <v>0</v>
      </c>
      <c r="CN109" s="40"/>
      <c r="CO109" s="41">
        <f t="shared" ref="CO109:CP109" si="464">SUM(CO97:CO108)</f>
        <v>0</v>
      </c>
      <c r="CP109" s="39">
        <f t="shared" si="464"/>
        <v>0</v>
      </c>
      <c r="CQ109" s="40"/>
      <c r="CR109" s="41"/>
      <c r="CS109" s="39"/>
      <c r="CT109" s="40"/>
      <c r="CU109" s="41">
        <f t="shared" ref="CU109:CV109" si="465">SUM(CU97:CU108)</f>
        <v>0</v>
      </c>
      <c r="CV109" s="39">
        <f t="shared" si="465"/>
        <v>0</v>
      </c>
      <c r="CW109" s="40"/>
      <c r="CX109" s="41"/>
      <c r="CY109" s="39"/>
      <c r="CZ109" s="40"/>
      <c r="DA109" s="41">
        <f t="shared" ref="DA109:DB109" si="466">SUM(DA97:DA108)</f>
        <v>0</v>
      </c>
      <c r="DB109" s="39">
        <f t="shared" si="466"/>
        <v>0</v>
      </c>
      <c r="DC109" s="40"/>
      <c r="DD109" s="41"/>
      <c r="DE109" s="39"/>
      <c r="DF109" s="40"/>
      <c r="DG109" s="41">
        <f t="shared" ref="DG109:DH109" si="467">SUM(DG97:DG108)</f>
        <v>0</v>
      </c>
      <c r="DH109" s="39">
        <f t="shared" si="467"/>
        <v>0</v>
      </c>
      <c r="DI109" s="40"/>
      <c r="DJ109" s="41">
        <f t="shared" ref="DJ109:DK109" si="468">SUM(DJ97:DJ108)</f>
        <v>0</v>
      </c>
      <c r="DK109" s="39">
        <f t="shared" si="468"/>
        <v>0</v>
      </c>
      <c r="DL109" s="40"/>
      <c r="DM109" s="41">
        <f t="shared" ref="DM109:DN109" si="469">SUM(DM97:DM108)</f>
        <v>0</v>
      </c>
      <c r="DN109" s="39">
        <f t="shared" si="469"/>
        <v>0</v>
      </c>
      <c r="DO109" s="40"/>
      <c r="DP109" s="41">
        <f t="shared" ref="DP109:DQ109" si="470">SUM(DP97:DP108)</f>
        <v>0</v>
      </c>
      <c r="DQ109" s="39">
        <f t="shared" si="470"/>
        <v>0</v>
      </c>
      <c r="DR109" s="40"/>
      <c r="DS109" s="41">
        <f t="shared" ref="DS109:DT109" si="471">SUM(DS97:DS108)</f>
        <v>0</v>
      </c>
      <c r="DT109" s="39">
        <f t="shared" si="471"/>
        <v>0</v>
      </c>
      <c r="DU109" s="40"/>
      <c r="DV109" s="41">
        <f t="shared" ref="DV109:DW109" si="472">SUM(DV97:DV108)</f>
        <v>0</v>
      </c>
      <c r="DW109" s="39">
        <f t="shared" si="472"/>
        <v>0</v>
      </c>
      <c r="DX109" s="40"/>
      <c r="DY109" s="41">
        <f t="shared" ref="DY109:DZ109" si="473">SUM(DY97:DY108)</f>
        <v>0</v>
      </c>
      <c r="DZ109" s="39">
        <f t="shared" si="473"/>
        <v>0</v>
      </c>
      <c r="EA109" s="40"/>
      <c r="EB109" s="41">
        <f t="shared" ref="EB109:EC109" si="474">SUM(EB97:EB108)</f>
        <v>0</v>
      </c>
      <c r="EC109" s="39">
        <f t="shared" si="474"/>
        <v>0</v>
      </c>
      <c r="ED109" s="40"/>
      <c r="EE109" s="41">
        <f t="shared" ref="EE109:EF109" si="475">SUM(EE97:EE108)</f>
        <v>0</v>
      </c>
      <c r="EF109" s="39">
        <f t="shared" si="475"/>
        <v>0</v>
      </c>
      <c r="EG109" s="40"/>
      <c r="EH109" s="41">
        <f>SUM(EH97:EH108)</f>
        <v>169</v>
      </c>
      <c r="EI109" s="39">
        <f>SUM(EI97:EI108)</f>
        <v>1634</v>
      </c>
      <c r="EJ109" s="40"/>
      <c r="EK109" s="41">
        <f>SUM(EK97:EK108)</f>
        <v>0</v>
      </c>
      <c r="EL109" s="39">
        <f>SUM(EL97:EL108)</f>
        <v>0</v>
      </c>
      <c r="EM109" s="40"/>
      <c r="EN109" s="41">
        <f t="shared" ref="EN109:EO109" si="476">SUM(EN97:EN108)</f>
        <v>0</v>
      </c>
      <c r="EO109" s="39">
        <f t="shared" si="476"/>
        <v>0</v>
      </c>
      <c r="EP109" s="40"/>
      <c r="EQ109" s="41">
        <f t="shared" ref="EQ109:ER109" si="477">SUM(EQ97:EQ108)</f>
        <v>0</v>
      </c>
      <c r="ER109" s="39">
        <f t="shared" si="477"/>
        <v>0</v>
      </c>
      <c r="ES109" s="40"/>
      <c r="ET109" s="41">
        <f t="shared" si="432"/>
        <v>1538</v>
      </c>
      <c r="EU109" s="42">
        <f t="shared" si="433"/>
        <v>7177</v>
      </c>
      <c r="FE109" s="2"/>
      <c r="FJ109" s="2"/>
      <c r="FO109" s="2"/>
      <c r="FT109" s="2"/>
      <c r="FY109" s="2"/>
      <c r="GD109" s="2"/>
      <c r="GI109" s="2"/>
      <c r="GN109" s="2"/>
      <c r="GS109" s="2"/>
      <c r="GX109" s="2"/>
      <c r="HC109" s="2"/>
    </row>
    <row r="110" spans="1:211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f t="shared" ref="BD110:BD121" si="478">IF(BB110=0,0,BC110/BB110*1000)</f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f t="shared" ref="BM110:BM121" si="479">IF(BK110=0,0,BL110/BK110*1000)</f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8">
        <v>0</v>
      </c>
      <c r="CS110" s="6">
        <v>0</v>
      </c>
      <c r="CT110" s="7">
        <v>0</v>
      </c>
      <c r="CU110" s="8">
        <v>0</v>
      </c>
      <c r="CV110" s="6">
        <v>0</v>
      </c>
      <c r="CW110" s="7">
        <f t="shared" ref="CW110:CW121" si="480">IF(CU110=0,0,CV110/CU110*1000)</f>
        <v>0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f>SUM(EQ110,EN110,EH110,EE110,EB110,DM110,DJ110,CO110,CL110,CF110,CC110,BT110,BN110,BE110,AY110,AV110,AA110,X110,U110,I110,F110,C110,DP110,AJ110,O110,BQ110,L110,BH110,EK110,DD110,R110,BZ110,AD110,AS110+CI110+AP110+DV110+AM110+CX110+BW110+AG110+DG110+DY110+DS110+DA110+CR110)</f>
        <v>0</v>
      </c>
      <c r="EU110" s="12">
        <f>SUM(ER110,EO110,EI110,EF110,EC110,DN110,DK110,CP110,CM110,CG110,CD110,BU110,BO110,BF110,AZ110,AW110,AB110,Y110,V110,J110,G110,D110,DQ110,AK110,P110,BR110,M110,BI110,EL110,DE110,S110,CA110,AE110,AT110+CJ110+AQ110+DW110+AN110+CY110+BX110+AH110+DH110+DZ110+DT110+DB110+CS110)</f>
        <v>0</v>
      </c>
    </row>
    <row r="111" spans="1:211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f t="shared" si="478"/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f t="shared" si="479"/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2</v>
      </c>
      <c r="CG111" s="6">
        <v>3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8">
        <v>0</v>
      </c>
      <c r="CS111" s="6">
        <v>0</v>
      </c>
      <c r="CT111" s="7">
        <v>0</v>
      </c>
      <c r="CU111" s="8">
        <v>0</v>
      </c>
      <c r="CV111" s="6">
        <v>0</v>
      </c>
      <c r="CW111" s="7">
        <f t="shared" si="480"/>
        <v>0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f t="shared" ref="ET111:ET118" si="481">SUM(EQ111,EN111,EH111,EE111,EB111,DM111,DJ111,CO111,CL111,CF111,CC111,BT111,BN111,BE111,AY111,AV111,AA111,X111,U111,I111,F111,C111,DP111,AJ111,O111,BQ111,L111,BH111,EK111,DD111,R111,BZ111,AD111,AS111+CI111+AP111+DV111+AM111+CX111+BW111+AG111+DG111+DY111+DS111+DA111+CR111)</f>
        <v>2</v>
      </c>
      <c r="EU111" s="12">
        <f t="shared" ref="EU111:EU118" si="482">SUM(ER111,EO111,EI111,EF111,EC111,DN111,DK111,CP111,CM111,CG111,CD111,BU111,BO111,BF111,AZ111,AW111,AB111,Y111,V111,J111,G111,D111,DQ111,AK111,P111,BR111,M111,BI111,EL111,DE111,S111,CA111,AE111,AT111+CJ111+AQ111+DW111+AN111+CY111+BX111+AH111+DH111+DZ111+DT111+DB111+CS111)</f>
        <v>3</v>
      </c>
    </row>
    <row r="112" spans="1:211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49">
        <v>2</v>
      </c>
      <c r="AB112" s="15">
        <v>20</v>
      </c>
      <c r="AC112" s="7">
        <f t="shared" ref="AC112:AC121" si="483">AB112/AA112*1000</f>
        <v>10000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f t="shared" si="478"/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f t="shared" si="479"/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1</v>
      </c>
      <c r="CG112" s="6">
        <v>1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8">
        <v>0</v>
      </c>
      <c r="CS112" s="6">
        <v>0</v>
      </c>
      <c r="CT112" s="7">
        <v>0</v>
      </c>
      <c r="CU112" s="8">
        <v>0</v>
      </c>
      <c r="CV112" s="6">
        <v>0</v>
      </c>
      <c r="CW112" s="7">
        <f t="shared" si="480"/>
        <v>0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f t="shared" si="481"/>
        <v>3</v>
      </c>
      <c r="EU112" s="12">
        <f t="shared" si="482"/>
        <v>21</v>
      </c>
    </row>
    <row r="113" spans="1:211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49">
        <v>0</v>
      </c>
      <c r="AB113" s="15">
        <v>1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f t="shared" si="478"/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f t="shared" si="479"/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8">
        <v>0</v>
      </c>
      <c r="CS113" s="6">
        <v>0</v>
      </c>
      <c r="CT113" s="7">
        <v>0</v>
      </c>
      <c r="CU113" s="8">
        <v>0</v>
      </c>
      <c r="CV113" s="6">
        <v>0</v>
      </c>
      <c r="CW113" s="7">
        <f t="shared" si="480"/>
        <v>0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f t="shared" si="481"/>
        <v>0</v>
      </c>
      <c r="EU113" s="12">
        <f t="shared" si="482"/>
        <v>1</v>
      </c>
    </row>
    <row r="114" spans="1:211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49">
        <v>0</v>
      </c>
      <c r="AB114" s="15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f t="shared" si="478"/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f t="shared" si="479"/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1</v>
      </c>
      <c r="CG114" s="6">
        <v>1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8">
        <v>0</v>
      </c>
      <c r="CS114" s="6">
        <v>0</v>
      </c>
      <c r="CT114" s="7">
        <v>0</v>
      </c>
      <c r="CU114" s="8">
        <v>0</v>
      </c>
      <c r="CV114" s="6">
        <v>0</v>
      </c>
      <c r="CW114" s="7">
        <f t="shared" si="480"/>
        <v>0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v>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f t="shared" si="481"/>
        <v>1</v>
      </c>
      <c r="EU114" s="12">
        <f t="shared" si="482"/>
        <v>1</v>
      </c>
    </row>
    <row r="115" spans="1:211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f t="shared" si="478"/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f t="shared" si="479"/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8">
        <v>0</v>
      </c>
      <c r="CS115" s="6">
        <v>0</v>
      </c>
      <c r="CT115" s="7">
        <v>0</v>
      </c>
      <c r="CU115" s="8">
        <v>0</v>
      </c>
      <c r="CV115" s="6">
        <v>0</v>
      </c>
      <c r="CW115" s="7">
        <f t="shared" si="480"/>
        <v>0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f t="shared" si="481"/>
        <v>0</v>
      </c>
      <c r="EU115" s="12">
        <f t="shared" si="482"/>
        <v>0</v>
      </c>
    </row>
    <row r="116" spans="1:211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f t="shared" si="478"/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f t="shared" si="479"/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f t="shared" si="480"/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f t="shared" si="481"/>
        <v>0</v>
      </c>
      <c r="EU116" s="12">
        <f t="shared" si="482"/>
        <v>0</v>
      </c>
    </row>
    <row r="117" spans="1:211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60">
        <v>0</v>
      </c>
      <c r="J117" s="11">
        <v>3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49">
        <v>31</v>
      </c>
      <c r="AB117" s="15">
        <v>117</v>
      </c>
      <c r="AC117" s="7">
        <f t="shared" si="483"/>
        <v>3774.1935483870971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49">
        <v>0</v>
      </c>
      <c r="AW117" s="15">
        <v>1</v>
      </c>
      <c r="AX117" s="7">
        <v>0</v>
      </c>
      <c r="AY117" s="49">
        <v>1</v>
      </c>
      <c r="AZ117" s="15">
        <v>3</v>
      </c>
      <c r="BA117" s="7">
        <f t="shared" ref="BA117" si="484">AZ117/AY117*1000</f>
        <v>3000</v>
      </c>
      <c r="BB117" s="8">
        <v>0</v>
      </c>
      <c r="BC117" s="6">
        <v>0</v>
      </c>
      <c r="BD117" s="7">
        <f t="shared" si="478"/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f t="shared" si="479"/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49">
        <v>3</v>
      </c>
      <c r="CG117" s="15">
        <v>1</v>
      </c>
      <c r="CH117" s="7">
        <f t="shared" ref="CH117:CH121" si="485">CG117/CF117*1000</f>
        <v>333.33333333333331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8">
        <v>0</v>
      </c>
      <c r="CS117" s="6">
        <v>0</v>
      </c>
      <c r="CT117" s="7">
        <v>0</v>
      </c>
      <c r="CU117" s="8">
        <v>0</v>
      </c>
      <c r="CV117" s="6">
        <v>0</v>
      </c>
      <c r="CW117" s="7">
        <f t="shared" si="480"/>
        <v>0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49">
        <v>0</v>
      </c>
      <c r="DK117" s="15">
        <v>2</v>
      </c>
      <c r="DL117" s="7">
        <v>0</v>
      </c>
      <c r="DM117" s="8">
        <v>0</v>
      </c>
      <c r="DN117" s="6">
        <v>0</v>
      </c>
      <c r="DO117" s="7">
        <v>0</v>
      </c>
      <c r="DP117" s="49">
        <v>0</v>
      </c>
      <c r="DQ117" s="15">
        <v>1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f t="shared" si="481"/>
        <v>35</v>
      </c>
      <c r="EU117" s="12">
        <f t="shared" si="482"/>
        <v>128</v>
      </c>
    </row>
    <row r="118" spans="1:211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f t="shared" si="478"/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f t="shared" si="479"/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f t="shared" si="480"/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f t="shared" si="481"/>
        <v>0</v>
      </c>
      <c r="EU118" s="12">
        <f t="shared" si="482"/>
        <v>0</v>
      </c>
    </row>
    <row r="119" spans="1:211" x14ac:dyDescent="0.3">
      <c r="A119" s="54">
        <v>2012</v>
      </c>
      <c r="B119" s="55" t="s">
        <v>14</v>
      </c>
      <c r="C119" s="60">
        <v>26</v>
      </c>
      <c r="D119" s="11">
        <v>117</v>
      </c>
      <c r="E119" s="7">
        <f t="shared" ref="E119" si="486">D119/C119*1000</f>
        <v>4500</v>
      </c>
      <c r="F119" s="8">
        <v>0</v>
      </c>
      <c r="G119" s="6">
        <v>0</v>
      </c>
      <c r="H119" s="7">
        <v>0</v>
      </c>
      <c r="I119" s="60">
        <v>1</v>
      </c>
      <c r="J119" s="11">
        <v>4</v>
      </c>
      <c r="K119" s="7">
        <f t="shared" ref="K119" si="487">J119/I119*1000</f>
        <v>4000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49">
        <v>2</v>
      </c>
      <c r="AB119" s="15">
        <v>4</v>
      </c>
      <c r="AC119" s="7">
        <f t="shared" si="483"/>
        <v>2000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f t="shared" si="478"/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f t="shared" si="479"/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49">
        <v>4</v>
      </c>
      <c r="CG119" s="15">
        <v>4</v>
      </c>
      <c r="CH119" s="7">
        <f t="shared" si="485"/>
        <v>1000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8">
        <v>0</v>
      </c>
      <c r="CS119" s="6">
        <v>0</v>
      </c>
      <c r="CT119" s="7">
        <v>0</v>
      </c>
      <c r="CU119" s="8">
        <v>0</v>
      </c>
      <c r="CV119" s="6">
        <v>0</v>
      </c>
      <c r="CW119" s="7">
        <f t="shared" si="480"/>
        <v>0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49">
        <v>33</v>
      </c>
      <c r="EF119" s="15">
        <v>328</v>
      </c>
      <c r="EG119" s="7">
        <f t="shared" ref="EG119:EG121" si="488">EF119/EE119*1000</f>
        <v>9939.3939393939399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f t="shared" ref="ET119:ET122" si="489">SUM(EQ119,EN119,EH119,EE119,EB119,DM119,DJ119,CO119,CL119,CF119,CC119,BT119,BN119,BE119,AY119,AV119,AA119,X119,U119,I119,F119,C119,DP119,AJ119,O119,BQ119,L119,BH119,AD1,EK119,DD119,R119,BZ119,AD119,AS119+CI119+AP119+DV119+AM119+CX119+BW119+AG119+DG119+DY119+DS119+DA119+CR119)</f>
        <v>66</v>
      </c>
      <c r="EU119" s="12">
        <f t="shared" ref="EU119:EU122" si="490">SUM(ER119,EO119,EI119,EF119,EC119,DN119,DK119,CP119,CM119,CG119,CD119,BU119,BO119,BF119,AZ119,AW119,AB119,Y119,V119,J119,G119,D119,DQ119,AK119,P119,BR119,M119,BI119,AE1,EL119,DE119,S119,CA119,AE119,AT119+CJ119+AQ119+DW119+AN119+CY119+BX119+AH119+DH119+DZ119+DT119+DB119+CS119)</f>
        <v>457</v>
      </c>
    </row>
    <row r="120" spans="1:211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49">
        <v>2</v>
      </c>
      <c r="AB120" s="15">
        <v>5</v>
      </c>
      <c r="AC120" s="7">
        <f t="shared" si="483"/>
        <v>2500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49">
        <v>0</v>
      </c>
      <c r="AW120" s="15">
        <v>2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f t="shared" si="478"/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f t="shared" si="479"/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49">
        <v>0</v>
      </c>
      <c r="CG120" s="15">
        <v>1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8">
        <v>0</v>
      </c>
      <c r="CS120" s="6">
        <v>0</v>
      </c>
      <c r="CT120" s="7">
        <v>0</v>
      </c>
      <c r="CU120" s="8">
        <v>0</v>
      </c>
      <c r="CV120" s="6">
        <v>0</v>
      </c>
      <c r="CW120" s="7">
        <f t="shared" si="480"/>
        <v>0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49">
        <v>28</v>
      </c>
      <c r="EF120" s="15">
        <v>292</v>
      </c>
      <c r="EG120" s="7">
        <f t="shared" si="488"/>
        <v>10428.571428571429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f t="shared" si="489"/>
        <v>30</v>
      </c>
      <c r="EU120" s="12">
        <f t="shared" si="490"/>
        <v>300</v>
      </c>
    </row>
    <row r="121" spans="1:211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49">
        <v>3</v>
      </c>
      <c r="AB121" s="15">
        <v>28</v>
      </c>
      <c r="AC121" s="7">
        <f t="shared" si="483"/>
        <v>9333.3333333333339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/>
      <c r="AW121" s="6"/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f t="shared" si="478"/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f t="shared" si="479"/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120</v>
      </c>
      <c r="CE121" s="7">
        <v>0</v>
      </c>
      <c r="CF121" s="49">
        <v>1</v>
      </c>
      <c r="CG121" s="15">
        <v>1</v>
      </c>
      <c r="CH121" s="7">
        <f t="shared" si="485"/>
        <v>1000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8">
        <v>0</v>
      </c>
      <c r="CS121" s="6">
        <v>0</v>
      </c>
      <c r="CT121" s="7">
        <v>0</v>
      </c>
      <c r="CU121" s="8">
        <v>0</v>
      </c>
      <c r="CV121" s="6">
        <v>0</v>
      </c>
      <c r="CW121" s="7">
        <f t="shared" si="480"/>
        <v>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49">
        <v>0</v>
      </c>
      <c r="DK121" s="15">
        <v>2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49">
        <v>14</v>
      </c>
      <c r="EF121" s="15">
        <v>154</v>
      </c>
      <c r="EG121" s="7">
        <f t="shared" si="488"/>
        <v>11000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f t="shared" si="489"/>
        <v>18</v>
      </c>
      <c r="EU121" s="12">
        <f t="shared" si="490"/>
        <v>305</v>
      </c>
    </row>
    <row r="122" spans="1:211" ht="15" thickBot="1" x14ac:dyDescent="0.35">
      <c r="A122" s="56"/>
      <c r="B122" s="57" t="s">
        <v>17</v>
      </c>
      <c r="C122" s="41">
        <f>SUM(C110:C121)</f>
        <v>26</v>
      </c>
      <c r="D122" s="39">
        <f>SUM(D110:D121)</f>
        <v>117</v>
      </c>
      <c r="E122" s="40"/>
      <c r="F122" s="41">
        <f t="shared" ref="F122:G122" si="491">SUM(F110:F121)</f>
        <v>0</v>
      </c>
      <c r="G122" s="39">
        <f t="shared" si="491"/>
        <v>0</v>
      </c>
      <c r="H122" s="40"/>
      <c r="I122" s="41">
        <f t="shared" ref="I122:J122" si="492">SUM(I110:I121)</f>
        <v>1</v>
      </c>
      <c r="J122" s="39">
        <f t="shared" si="492"/>
        <v>7</v>
      </c>
      <c r="K122" s="40"/>
      <c r="L122" s="41">
        <f t="shared" ref="L122:M122" si="493">SUM(L110:L121)</f>
        <v>0</v>
      </c>
      <c r="M122" s="39">
        <f t="shared" si="493"/>
        <v>0</v>
      </c>
      <c r="N122" s="40"/>
      <c r="O122" s="41">
        <f t="shared" ref="O122:P122" si="494">SUM(O110:O121)</f>
        <v>0</v>
      </c>
      <c r="P122" s="39">
        <f t="shared" si="494"/>
        <v>0</v>
      </c>
      <c r="Q122" s="40"/>
      <c r="R122" s="41">
        <f t="shared" ref="R122:S122" si="495">SUM(R110:R121)</f>
        <v>0</v>
      </c>
      <c r="S122" s="39">
        <f t="shared" si="495"/>
        <v>0</v>
      </c>
      <c r="T122" s="40"/>
      <c r="U122" s="41">
        <f t="shared" ref="U122:V122" si="496">SUM(U110:U121)</f>
        <v>0</v>
      </c>
      <c r="V122" s="39">
        <f t="shared" si="496"/>
        <v>0</v>
      </c>
      <c r="W122" s="40"/>
      <c r="X122" s="41">
        <f t="shared" ref="X122:Y122" si="497">SUM(X110:X121)</f>
        <v>0</v>
      </c>
      <c r="Y122" s="39">
        <f t="shared" si="497"/>
        <v>0</v>
      </c>
      <c r="Z122" s="40"/>
      <c r="AA122" s="41">
        <f t="shared" ref="AA122:AB122" si="498">SUM(AA110:AA121)</f>
        <v>40</v>
      </c>
      <c r="AB122" s="39">
        <f t="shared" si="498"/>
        <v>175</v>
      </c>
      <c r="AC122" s="40"/>
      <c r="AD122" s="41">
        <f t="shared" ref="AD122:AE122" si="499">SUM(AD110:AD121)</f>
        <v>0</v>
      </c>
      <c r="AE122" s="39">
        <f t="shared" si="499"/>
        <v>0</v>
      </c>
      <c r="AF122" s="40"/>
      <c r="AG122" s="41">
        <f t="shared" ref="AG122:AH122" si="500">SUM(AG110:AG121)</f>
        <v>0</v>
      </c>
      <c r="AH122" s="39">
        <f t="shared" si="500"/>
        <v>0</v>
      </c>
      <c r="AI122" s="40"/>
      <c r="AJ122" s="41">
        <f t="shared" ref="AJ122:AK122" si="501">SUM(AJ110:AJ121)</f>
        <v>0</v>
      </c>
      <c r="AK122" s="39">
        <f t="shared" si="501"/>
        <v>0</v>
      </c>
      <c r="AL122" s="40"/>
      <c r="AM122" s="41">
        <f t="shared" ref="AM122:AN122" si="502">SUM(AM110:AM121)</f>
        <v>0</v>
      </c>
      <c r="AN122" s="39">
        <f t="shared" si="502"/>
        <v>0</v>
      </c>
      <c r="AO122" s="40"/>
      <c r="AP122" s="41">
        <f t="shared" ref="AP122:AQ122" si="503">SUM(AP110:AP121)</f>
        <v>0</v>
      </c>
      <c r="AQ122" s="39">
        <f t="shared" si="503"/>
        <v>0</v>
      </c>
      <c r="AR122" s="40"/>
      <c r="AS122" s="41">
        <f t="shared" ref="AS122:AT122" si="504">SUM(AS110:AS121)</f>
        <v>0</v>
      </c>
      <c r="AT122" s="39">
        <f t="shared" si="504"/>
        <v>0</v>
      </c>
      <c r="AU122" s="40"/>
      <c r="AV122" s="41">
        <f t="shared" ref="AV122:AW122" si="505">SUM(AV110:AV121)</f>
        <v>0</v>
      </c>
      <c r="AW122" s="39">
        <f t="shared" si="505"/>
        <v>3</v>
      </c>
      <c r="AX122" s="40"/>
      <c r="AY122" s="41">
        <f t="shared" ref="AY122:AZ122" si="506">SUM(AY110:AY121)</f>
        <v>1</v>
      </c>
      <c r="AZ122" s="39">
        <f t="shared" si="506"/>
        <v>3</v>
      </c>
      <c r="BA122" s="40"/>
      <c r="BB122" s="41">
        <f t="shared" ref="BB122:BC122" si="507">SUM(BB110:BB121)</f>
        <v>0</v>
      </c>
      <c r="BC122" s="39">
        <f t="shared" si="507"/>
        <v>0</v>
      </c>
      <c r="BD122" s="40"/>
      <c r="BE122" s="41">
        <f t="shared" ref="BE122:BF122" si="508">SUM(BE110:BE121)</f>
        <v>0</v>
      </c>
      <c r="BF122" s="39">
        <f t="shared" si="508"/>
        <v>0</v>
      </c>
      <c r="BG122" s="40"/>
      <c r="BH122" s="41">
        <f t="shared" ref="BH122:BI122" si="509">SUM(BH110:BH121)</f>
        <v>0</v>
      </c>
      <c r="BI122" s="39">
        <f t="shared" si="509"/>
        <v>0</v>
      </c>
      <c r="BJ122" s="40"/>
      <c r="BK122" s="41">
        <f t="shared" ref="BK122:BL122" si="510">SUM(BK110:BK121)</f>
        <v>0</v>
      </c>
      <c r="BL122" s="39">
        <f t="shared" si="510"/>
        <v>0</v>
      </c>
      <c r="BM122" s="40"/>
      <c r="BN122" s="41">
        <f t="shared" ref="BN122:BO122" si="511">SUM(BN110:BN121)</f>
        <v>0</v>
      </c>
      <c r="BO122" s="39">
        <f t="shared" si="511"/>
        <v>0</v>
      </c>
      <c r="BP122" s="40"/>
      <c r="BQ122" s="41">
        <f t="shared" ref="BQ122:BR122" si="512">SUM(BQ110:BQ121)</f>
        <v>0</v>
      </c>
      <c r="BR122" s="39">
        <f t="shared" si="512"/>
        <v>0</v>
      </c>
      <c r="BS122" s="40"/>
      <c r="BT122" s="41">
        <f t="shared" ref="BT122:BU122" si="513">SUM(BT110:BT121)</f>
        <v>0</v>
      </c>
      <c r="BU122" s="39">
        <f t="shared" si="513"/>
        <v>0</v>
      </c>
      <c r="BV122" s="40"/>
      <c r="BW122" s="41">
        <f t="shared" ref="BW122:BX122" si="514">SUM(BW110:BW121)</f>
        <v>0</v>
      </c>
      <c r="BX122" s="39">
        <f t="shared" si="514"/>
        <v>0</v>
      </c>
      <c r="BY122" s="40"/>
      <c r="BZ122" s="41">
        <f t="shared" ref="BZ122:CA122" si="515">SUM(BZ110:BZ121)</f>
        <v>0</v>
      </c>
      <c r="CA122" s="39">
        <f t="shared" si="515"/>
        <v>0</v>
      </c>
      <c r="CB122" s="40"/>
      <c r="CC122" s="41">
        <f t="shared" ref="CC122:CD122" si="516">SUM(CC110:CC121)</f>
        <v>0</v>
      </c>
      <c r="CD122" s="39">
        <f t="shared" si="516"/>
        <v>120</v>
      </c>
      <c r="CE122" s="40"/>
      <c r="CF122" s="41">
        <f t="shared" ref="CF122:CG122" si="517">SUM(CF110:CF121)</f>
        <v>12</v>
      </c>
      <c r="CG122" s="39">
        <f t="shared" si="517"/>
        <v>12</v>
      </c>
      <c r="CH122" s="40"/>
      <c r="CI122" s="41">
        <f t="shared" ref="CI122:CJ122" si="518">SUM(CI110:CI121)</f>
        <v>0</v>
      </c>
      <c r="CJ122" s="39">
        <f t="shared" si="518"/>
        <v>0</v>
      </c>
      <c r="CK122" s="40"/>
      <c r="CL122" s="41">
        <f t="shared" ref="CL122:CM122" si="519">SUM(CL110:CL121)</f>
        <v>0</v>
      </c>
      <c r="CM122" s="39">
        <f t="shared" si="519"/>
        <v>0</v>
      </c>
      <c r="CN122" s="40"/>
      <c r="CO122" s="41">
        <f t="shared" ref="CO122:CP122" si="520">SUM(CO110:CO121)</f>
        <v>0</v>
      </c>
      <c r="CP122" s="39">
        <f t="shared" si="520"/>
        <v>0</v>
      </c>
      <c r="CQ122" s="40"/>
      <c r="CR122" s="41">
        <f t="shared" ref="CR122:CS122" si="521">SUM(CR110:CR121)</f>
        <v>0</v>
      </c>
      <c r="CS122" s="39">
        <f t="shared" si="521"/>
        <v>0</v>
      </c>
      <c r="CT122" s="40"/>
      <c r="CU122" s="41">
        <f t="shared" ref="CU122:CV122" si="522">SUM(CU110:CU121)</f>
        <v>0</v>
      </c>
      <c r="CV122" s="39">
        <f t="shared" si="522"/>
        <v>0</v>
      </c>
      <c r="CW122" s="40"/>
      <c r="CX122" s="41">
        <f t="shared" ref="CX122:CY122" si="523">SUM(CX110:CX121)</f>
        <v>0</v>
      </c>
      <c r="CY122" s="39">
        <f t="shared" si="523"/>
        <v>0</v>
      </c>
      <c r="CZ122" s="40"/>
      <c r="DA122" s="41">
        <f t="shared" ref="DA122:DB122" si="524">SUM(DA110:DA121)</f>
        <v>0</v>
      </c>
      <c r="DB122" s="39">
        <f t="shared" si="524"/>
        <v>0</v>
      </c>
      <c r="DC122" s="40"/>
      <c r="DD122" s="41">
        <f t="shared" ref="DD122:DE122" si="525">SUM(DD110:DD121)</f>
        <v>0</v>
      </c>
      <c r="DE122" s="39">
        <f t="shared" si="525"/>
        <v>0</v>
      </c>
      <c r="DF122" s="40"/>
      <c r="DG122" s="41">
        <f t="shared" ref="DG122:DH122" si="526">SUM(DG110:DG121)</f>
        <v>0</v>
      </c>
      <c r="DH122" s="39">
        <f t="shared" si="526"/>
        <v>0</v>
      </c>
      <c r="DI122" s="40"/>
      <c r="DJ122" s="41">
        <f t="shared" ref="DJ122:DK122" si="527">SUM(DJ110:DJ121)</f>
        <v>0</v>
      </c>
      <c r="DK122" s="39">
        <f t="shared" si="527"/>
        <v>4</v>
      </c>
      <c r="DL122" s="40"/>
      <c r="DM122" s="41">
        <f t="shared" ref="DM122:DN122" si="528">SUM(DM110:DM121)</f>
        <v>0</v>
      </c>
      <c r="DN122" s="39">
        <f t="shared" si="528"/>
        <v>0</v>
      </c>
      <c r="DO122" s="40"/>
      <c r="DP122" s="41">
        <f t="shared" ref="DP122:DQ122" si="529">SUM(DP110:DP121)</f>
        <v>0</v>
      </c>
      <c r="DQ122" s="39">
        <f t="shared" si="529"/>
        <v>1</v>
      </c>
      <c r="DR122" s="40"/>
      <c r="DS122" s="41">
        <f t="shared" ref="DS122:DT122" si="530">SUM(DS110:DS121)</f>
        <v>0</v>
      </c>
      <c r="DT122" s="39">
        <f t="shared" si="530"/>
        <v>0</v>
      </c>
      <c r="DU122" s="40"/>
      <c r="DV122" s="41">
        <f t="shared" ref="DV122:DW122" si="531">SUM(DV110:DV121)</f>
        <v>0</v>
      </c>
      <c r="DW122" s="39">
        <f t="shared" si="531"/>
        <v>0</v>
      </c>
      <c r="DX122" s="40"/>
      <c r="DY122" s="41">
        <f t="shared" ref="DY122:DZ122" si="532">SUM(DY110:DY121)</f>
        <v>0</v>
      </c>
      <c r="DZ122" s="39">
        <f t="shared" si="532"/>
        <v>0</v>
      </c>
      <c r="EA122" s="40"/>
      <c r="EB122" s="41">
        <f t="shared" ref="EB122:EC122" si="533">SUM(EB110:EB121)</f>
        <v>0</v>
      </c>
      <c r="EC122" s="39">
        <f t="shared" si="533"/>
        <v>0</v>
      </c>
      <c r="ED122" s="40"/>
      <c r="EE122" s="41">
        <f t="shared" ref="EE122:EF122" si="534">SUM(EE110:EE121)</f>
        <v>75</v>
      </c>
      <c r="EF122" s="39">
        <f t="shared" si="534"/>
        <v>774</v>
      </c>
      <c r="EG122" s="40"/>
      <c r="EH122" s="41">
        <f>SUM(EH110:EH121)</f>
        <v>0</v>
      </c>
      <c r="EI122" s="39">
        <f>SUM(EI110:EI121)</f>
        <v>0</v>
      </c>
      <c r="EJ122" s="40"/>
      <c r="EK122" s="41">
        <f>SUM(EK110:EK121)</f>
        <v>0</v>
      </c>
      <c r="EL122" s="39">
        <f>SUM(EL110:EL121)</f>
        <v>0</v>
      </c>
      <c r="EM122" s="40"/>
      <c r="EN122" s="41">
        <f t="shared" ref="EN122:EO122" si="535">SUM(EN110:EN121)</f>
        <v>0</v>
      </c>
      <c r="EO122" s="39">
        <f t="shared" si="535"/>
        <v>0</v>
      </c>
      <c r="EP122" s="40"/>
      <c r="EQ122" s="41">
        <f t="shared" ref="EQ122:ER122" si="536">SUM(EQ110:EQ121)</f>
        <v>0</v>
      </c>
      <c r="ER122" s="39">
        <f t="shared" si="536"/>
        <v>0</v>
      </c>
      <c r="ES122" s="40"/>
      <c r="ET122" s="41">
        <f t="shared" si="489"/>
        <v>155</v>
      </c>
      <c r="EU122" s="42">
        <f t="shared" si="490"/>
        <v>1216</v>
      </c>
      <c r="FE122" s="2"/>
      <c r="FJ122" s="2"/>
      <c r="FO122" s="2"/>
      <c r="FT122" s="2"/>
      <c r="FY122" s="2"/>
      <c r="GD122" s="2"/>
      <c r="GI122" s="2"/>
      <c r="GN122" s="2"/>
      <c r="GS122" s="2"/>
      <c r="GX122" s="2"/>
      <c r="HC122" s="2"/>
    </row>
    <row r="123" spans="1:211" x14ac:dyDescent="0.3">
      <c r="A123" s="58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f t="shared" ref="BD123:BD134" si="537">IF(BB123=0,0,BC123/BB123*1000)</f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f t="shared" ref="BM123:BM134" si="538">IF(BK123=0,0,BL123/BK123*1000)</f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f t="shared" ref="CW123:CW134" si="539">IF(CU123=0,0,CV123/CU123*1000)</f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49">
        <v>28</v>
      </c>
      <c r="EF123" s="15">
        <v>297</v>
      </c>
      <c r="EG123" s="7">
        <f t="shared" ref="EG123:EG134" si="540">EF123/EE123*1000</f>
        <v>10607.142857142857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f t="shared" ref="ET123:ET129" si="541">SUM(EQ123,EN123,EH123,EE123,EB123,DM123,DJ123,CO123,CL123,CF123,CC123,BT123,BN123,BE123,AY123,AV123,AA123,X123,U123,I123,F123,C123,DP123,AJ123,O123,BQ123,L123,BH123,AD5,EK123,DD123,R123,BZ123,AD123,AS123+CI123+AP123+DV123+AM123+CX123+BW123+AG123+DG123+DY123+DS123+DA123+CR123)</f>
        <v>28</v>
      </c>
      <c r="EU123" s="7">
        <f t="shared" ref="EU123:EU129" si="542">SUM(ER123,EO123,EI123,EF123,EC123,DN123,DK123,CP123,CM123,CG123,CD123,BU123,BO123,BF123,AZ123,AW123,AB123,Y123,V123,J123,G123,D123,DQ123,AK123,P123,BR123,M123,BI123,AE5,EL123,DE123,S123,CA123,AE123,AT123+CJ123+AQ123+DW123+AN123+CY123+BX123+AH123+DH123+DZ123+DT123+DB123+CS123)</f>
        <v>297</v>
      </c>
    </row>
    <row r="124" spans="1:211" x14ac:dyDescent="0.3">
      <c r="A124" s="58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49">
        <v>0</v>
      </c>
      <c r="AB124" s="15">
        <v>1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49">
        <v>240</v>
      </c>
      <c r="AK124" s="15">
        <v>1106</v>
      </c>
      <c r="AL124" s="7">
        <f t="shared" ref="AL124" si="543">AK124/AJ124*1000</f>
        <v>4608.333333333333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f t="shared" si="537"/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f t="shared" si="538"/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49">
        <v>1</v>
      </c>
      <c r="CG124" s="15">
        <v>2</v>
      </c>
      <c r="CH124" s="7">
        <f t="shared" ref="CH124:CH134" si="544">CG124/CF124*1000</f>
        <v>2000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f t="shared" si="539"/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49">
        <v>31</v>
      </c>
      <c r="EF124" s="15">
        <v>317</v>
      </c>
      <c r="EG124" s="7">
        <f t="shared" si="540"/>
        <v>10225.806451612903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f t="shared" si="541"/>
        <v>272</v>
      </c>
      <c r="EU124" s="7">
        <f t="shared" si="542"/>
        <v>1426</v>
      </c>
    </row>
    <row r="125" spans="1:211" x14ac:dyDescent="0.3">
      <c r="A125" s="58">
        <v>2013</v>
      </c>
      <c r="B125" s="55" t="s">
        <v>7</v>
      </c>
      <c r="C125" s="60">
        <v>101</v>
      </c>
      <c r="D125" s="11">
        <v>439</v>
      </c>
      <c r="E125" s="7">
        <f t="shared" ref="E125:E127" si="545">D125/C125*1000</f>
        <v>4346.5346534653472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49">
        <v>2</v>
      </c>
      <c r="AB125" s="15">
        <v>18</v>
      </c>
      <c r="AC125" s="7">
        <f t="shared" ref="AC125:AC134" si="546">AB125/AA125*1000</f>
        <v>9000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f t="shared" si="537"/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f t="shared" si="538"/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8">
        <v>0</v>
      </c>
      <c r="CP125" s="6">
        <v>0</v>
      </c>
      <c r="CQ125" s="7">
        <v>0</v>
      </c>
      <c r="CR125" s="8">
        <v>0</v>
      </c>
      <c r="CS125" s="6">
        <v>0</v>
      </c>
      <c r="CT125" s="7">
        <v>0</v>
      </c>
      <c r="CU125" s="8">
        <v>0</v>
      </c>
      <c r="CV125" s="6">
        <v>0</v>
      </c>
      <c r="CW125" s="7">
        <f t="shared" si="539"/>
        <v>0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49">
        <v>0</v>
      </c>
      <c r="DQ125" s="15">
        <v>1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49">
        <v>31</v>
      </c>
      <c r="EF125" s="15">
        <v>326</v>
      </c>
      <c r="EG125" s="7">
        <f t="shared" si="540"/>
        <v>10516.129032258064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f t="shared" si="541"/>
        <v>134</v>
      </c>
      <c r="EU125" s="7">
        <f t="shared" si="542"/>
        <v>784</v>
      </c>
    </row>
    <row r="126" spans="1:211" x14ac:dyDescent="0.3">
      <c r="A126" s="58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49">
        <v>3</v>
      </c>
      <c r="AB126" s="15">
        <v>4</v>
      </c>
      <c r="AC126" s="7">
        <f t="shared" si="546"/>
        <v>1333.3333333333333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f t="shared" si="537"/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49">
        <v>0</v>
      </c>
      <c r="BL126" s="15">
        <v>0</v>
      </c>
      <c r="BM126" s="7">
        <f t="shared" si="538"/>
        <v>0</v>
      </c>
      <c r="BN126" s="49">
        <v>224</v>
      </c>
      <c r="BO126" s="15">
        <v>1154</v>
      </c>
      <c r="BP126" s="7">
        <f t="shared" ref="BP126:BP131" si="547">BO126/BN126*1000</f>
        <v>5151.7857142857147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49">
        <v>1</v>
      </c>
      <c r="CG126" s="15">
        <v>3</v>
      </c>
      <c r="CH126" s="7">
        <f t="shared" si="544"/>
        <v>3000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8">
        <v>0</v>
      </c>
      <c r="CP126" s="6">
        <v>0</v>
      </c>
      <c r="CQ126" s="7">
        <v>0</v>
      </c>
      <c r="CR126" s="8">
        <v>0</v>
      </c>
      <c r="CS126" s="6">
        <v>0</v>
      </c>
      <c r="CT126" s="7">
        <v>0</v>
      </c>
      <c r="CU126" s="8">
        <v>0</v>
      </c>
      <c r="CV126" s="6">
        <v>0</v>
      </c>
      <c r="CW126" s="7">
        <f t="shared" si="539"/>
        <v>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49">
        <v>34</v>
      </c>
      <c r="EF126" s="15">
        <v>338</v>
      </c>
      <c r="EG126" s="7">
        <f t="shared" si="540"/>
        <v>9941.176470588236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f t="shared" si="541"/>
        <v>262</v>
      </c>
      <c r="EU126" s="7">
        <f t="shared" si="542"/>
        <v>1499</v>
      </c>
    </row>
    <row r="127" spans="1:211" x14ac:dyDescent="0.3">
      <c r="A127" s="58">
        <v>2013</v>
      </c>
      <c r="B127" s="55" t="s">
        <v>9</v>
      </c>
      <c r="C127" s="60">
        <v>56</v>
      </c>
      <c r="D127" s="11">
        <v>262</v>
      </c>
      <c r="E127" s="7">
        <f t="shared" si="545"/>
        <v>4678.5714285714284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49">
        <v>0</v>
      </c>
      <c r="AZ127" s="15">
        <v>-1</v>
      </c>
      <c r="BA127" s="7">
        <v>0</v>
      </c>
      <c r="BB127" s="49">
        <v>0</v>
      </c>
      <c r="BC127" s="15">
        <v>0</v>
      </c>
      <c r="BD127" s="7">
        <f t="shared" si="537"/>
        <v>0</v>
      </c>
      <c r="BE127" s="49">
        <v>0</v>
      </c>
      <c r="BF127" s="15">
        <v>1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f t="shared" si="538"/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0</v>
      </c>
      <c r="CJ127" s="6">
        <v>0</v>
      </c>
      <c r="CK127" s="7">
        <v>0</v>
      </c>
      <c r="CL127" s="8">
        <v>0</v>
      </c>
      <c r="CM127" s="6">
        <v>0</v>
      </c>
      <c r="CN127" s="7">
        <v>0</v>
      </c>
      <c r="CO127" s="8">
        <v>0</v>
      </c>
      <c r="CP127" s="6">
        <v>0</v>
      </c>
      <c r="CQ127" s="7">
        <v>0</v>
      </c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f t="shared" si="539"/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49">
        <v>99</v>
      </c>
      <c r="EI127" s="15">
        <v>2128</v>
      </c>
      <c r="EJ127" s="7">
        <f t="shared" ref="EJ127:EJ131" si="548">EI127/EH127*1000</f>
        <v>21494.949494949495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f t="shared" si="541"/>
        <v>155</v>
      </c>
      <c r="EU127" s="7">
        <f t="shared" si="542"/>
        <v>2390</v>
      </c>
    </row>
    <row r="128" spans="1:211" x14ac:dyDescent="0.3">
      <c r="A128" s="58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49">
        <v>201</v>
      </c>
      <c r="P128" s="15">
        <v>1228</v>
      </c>
      <c r="Q128" s="7">
        <f t="shared" ref="Q128" si="549">P128/O128*1000</f>
        <v>6109.4527363184079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49">
        <v>14</v>
      </c>
      <c r="AB128" s="15">
        <v>40</v>
      </c>
      <c r="AC128" s="7">
        <f t="shared" si="546"/>
        <v>2857.1428571428573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f t="shared" si="537"/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f t="shared" si="538"/>
        <v>0</v>
      </c>
      <c r="BN128" s="8">
        <v>0</v>
      </c>
      <c r="BO128" s="6">
        <v>0</v>
      </c>
      <c r="BP128" s="7">
        <v>0</v>
      </c>
      <c r="BQ128" s="49">
        <v>0</v>
      </c>
      <c r="BR128" s="15">
        <v>101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49">
        <v>2</v>
      </c>
      <c r="CG128" s="15">
        <v>1</v>
      </c>
      <c r="CH128" s="7">
        <f t="shared" si="544"/>
        <v>500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8">
        <v>0</v>
      </c>
      <c r="CP128" s="6">
        <v>0</v>
      </c>
      <c r="CQ128" s="7">
        <v>0</v>
      </c>
      <c r="CR128" s="8">
        <v>0</v>
      </c>
      <c r="CS128" s="6">
        <v>0</v>
      </c>
      <c r="CT128" s="7">
        <v>0</v>
      </c>
      <c r="CU128" s="8">
        <v>0</v>
      </c>
      <c r="CV128" s="6">
        <v>0</v>
      </c>
      <c r="CW128" s="7">
        <f t="shared" si="539"/>
        <v>0</v>
      </c>
      <c r="CX128" s="8">
        <v>0</v>
      </c>
      <c r="CY128" s="6">
        <v>0</v>
      </c>
      <c r="CZ128" s="7"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49">
        <v>0</v>
      </c>
      <c r="DW128" s="15">
        <v>1</v>
      </c>
      <c r="DX128" s="7">
        <v>0</v>
      </c>
      <c r="DY128" s="49">
        <v>0</v>
      </c>
      <c r="DZ128" s="15">
        <v>1</v>
      </c>
      <c r="EA128" s="7">
        <v>0</v>
      </c>
      <c r="EB128" s="49">
        <v>0</v>
      </c>
      <c r="EC128" s="15">
        <v>1</v>
      </c>
      <c r="ED128" s="7">
        <v>0</v>
      </c>
      <c r="EE128" s="49">
        <v>10</v>
      </c>
      <c r="EF128" s="15">
        <v>115</v>
      </c>
      <c r="EG128" s="7">
        <f t="shared" si="540"/>
        <v>11500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f t="shared" si="541"/>
        <v>227</v>
      </c>
      <c r="EU128" s="7">
        <f t="shared" si="542"/>
        <v>1488</v>
      </c>
    </row>
    <row r="129" spans="1:211" x14ac:dyDescent="0.3">
      <c r="A129" s="58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3</v>
      </c>
      <c r="AB129" s="6">
        <v>24.471</v>
      </c>
      <c r="AC129" s="7">
        <f t="shared" si="546"/>
        <v>8157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f t="shared" si="537"/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f t="shared" si="538"/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0.5</v>
      </c>
      <c r="CG129" s="6">
        <v>0.46200000000000002</v>
      </c>
      <c r="CH129" s="7">
        <f t="shared" si="544"/>
        <v>924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8">
        <v>0</v>
      </c>
      <c r="CP129" s="6">
        <v>0</v>
      </c>
      <c r="CQ129" s="7">
        <v>0</v>
      </c>
      <c r="CR129" s="8">
        <v>0</v>
      </c>
      <c r="CS129" s="6">
        <v>0</v>
      </c>
      <c r="CT129" s="7">
        <v>0</v>
      </c>
      <c r="CU129" s="8">
        <v>0</v>
      </c>
      <c r="CV129" s="6">
        <v>0</v>
      </c>
      <c r="CW129" s="7">
        <f t="shared" si="539"/>
        <v>0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26.78</v>
      </c>
      <c r="EF129" s="6">
        <v>316.27800000000002</v>
      </c>
      <c r="EG129" s="7">
        <f t="shared" si="540"/>
        <v>11810.231516056758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f t="shared" si="541"/>
        <v>30.28</v>
      </c>
      <c r="EU129" s="7">
        <f t="shared" si="542"/>
        <v>341.21100000000001</v>
      </c>
    </row>
    <row r="130" spans="1:211" x14ac:dyDescent="0.3">
      <c r="A130" s="58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3</v>
      </c>
      <c r="AB130" s="6">
        <v>41.607999999999997</v>
      </c>
      <c r="AC130" s="7">
        <f t="shared" si="546"/>
        <v>13869.333333333332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1.6E-2</v>
      </c>
      <c r="AW130" s="6">
        <v>0.437</v>
      </c>
      <c r="AX130" s="7">
        <f t="shared" ref="AX130:AX134" si="550">AW130/AV130*1000</f>
        <v>27312.5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f t="shared" si="537"/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f t="shared" si="538"/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2</v>
      </c>
      <c r="CG130" s="6">
        <v>0.72899999999999998</v>
      </c>
      <c r="CH130" s="7">
        <f t="shared" si="544"/>
        <v>364.5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8">
        <v>0</v>
      </c>
      <c r="CP130" s="6">
        <v>0</v>
      </c>
      <c r="CQ130" s="7">
        <v>0</v>
      </c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f t="shared" si="539"/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v>0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1.4E-2</v>
      </c>
      <c r="DQ130" s="6">
        <v>0.13400000000000001</v>
      </c>
      <c r="DR130" s="7">
        <f t="shared" ref="DR130" si="551">DQ130/DP130*1000</f>
        <v>9571.4285714285706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25.018999999999998</v>
      </c>
      <c r="EF130" s="6">
        <v>284.11099999999999</v>
      </c>
      <c r="EG130" s="7">
        <f t="shared" si="540"/>
        <v>11355.809584715616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f>SUM(EQ130,EN130,EH130,EE130,EB130,DM130,DJ130,CO130,CL130,CF130,CC130,BT130,BN130,BE130,AY130,AV130,AA130,X130,U130,I130,F130,C130,DP130,AJ130,O130,BQ130,L130,BH130,AD12,EK130,DD130,R130,BZ130,AD130,AS130+CI130+AP130+DV130+AM130+CX130+BW130+AG130+DG130+DY130+DS130+DA130+CR130)</f>
        <v>30.048999999999996</v>
      </c>
      <c r="EU130" s="7">
        <f>SUM(ER130,EO130,EI130,EF130,EC130,DN130,DK130,CP130,CM130,CG130,CD130,BU130,BO130,BF130,AZ130,AW130,AB130,Y130,V130,J130,G130,D130,DQ130,AK130,P130,BR130,M130,BI130,AE12,EL130,DE130,S130,CA130,AE130,AT130+CJ130+AQ130+DW130+AN130+CY130+BX130+AH130+DH130+DZ130+DT130+DB130+CS130)</f>
        <v>327.01900000000001</v>
      </c>
    </row>
    <row r="131" spans="1:211" x14ac:dyDescent="0.3">
      <c r="A131" s="58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1.7999999999999999E-2</v>
      </c>
      <c r="AB131" s="6">
        <v>0.61</v>
      </c>
      <c r="AC131" s="7">
        <f t="shared" si="546"/>
        <v>33888.888888888891</v>
      </c>
      <c r="AD131" s="8">
        <v>3.5000000000000003E-2</v>
      </c>
      <c r="AE131" s="6">
        <v>0.46600000000000003</v>
      </c>
      <c r="AF131" s="7">
        <f t="shared" ref="AF131" si="552">AE131/AD131*1000</f>
        <v>13314.285714285714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f t="shared" si="537"/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f t="shared" si="538"/>
        <v>0</v>
      </c>
      <c r="BN131" s="8">
        <v>30</v>
      </c>
      <c r="BO131" s="6">
        <v>105.395</v>
      </c>
      <c r="BP131" s="7">
        <f t="shared" si="547"/>
        <v>3513.1666666666665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8">
        <v>0</v>
      </c>
      <c r="CP131" s="6">
        <v>0</v>
      </c>
      <c r="CQ131" s="7">
        <v>0</v>
      </c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f t="shared" si="539"/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7.0000000000000001E-3</v>
      </c>
      <c r="EI131" s="6">
        <v>4.1980000000000004</v>
      </c>
      <c r="EJ131" s="7">
        <f t="shared" si="548"/>
        <v>599714.2857142858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f t="shared" ref="ET131:ET135" si="553">SUM(EQ131,EN131,EH131,EE131,EB131,DM131,DJ131,CO131,CL131,CF131,CC131,BT131,BN131,BE131,AY131,AV131,AA131,X131,U131,I131,F131,C131,DP131,AJ131,O131,BQ131,L131,BH131,AD13,EK131,DD131,R131,BZ131,AD131,AS131+CI131+AP131+DV131+AM131+CX131+BW131+AG131+DG131+DY131+DS131+DA131+CR131)</f>
        <v>30.060000000000002</v>
      </c>
      <c r="EU131" s="7">
        <f t="shared" ref="EU131:EU135" si="554">SUM(ER131,EO131,EI131,EF131,EC131,DN131,DK131,CP131,CM131,CG131,CD131,BU131,BO131,BF131,AZ131,AW131,AB131,Y131,V131,J131,G131,D131,DQ131,AK131,P131,BR131,M131,BI131,AE13,EL131,DE131,S131,CA131,AE131,AT131+CJ131+AQ131+DW131+AN131+CY131+BX131+AH131+DH131+DZ131+DT131+DB131+CS131)</f>
        <v>110.66899999999998</v>
      </c>
    </row>
    <row r="132" spans="1:211" x14ac:dyDescent="0.3">
      <c r="A132" s="58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f t="shared" si="537"/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f t="shared" si="538"/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1.1000000000000001</v>
      </c>
      <c r="CG132" s="6">
        <v>1.883</v>
      </c>
      <c r="CH132" s="7">
        <f t="shared" si="544"/>
        <v>1711.8181818181818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8">
        <v>0</v>
      </c>
      <c r="CP132" s="6">
        <v>0</v>
      </c>
      <c r="CQ132" s="7">
        <v>0</v>
      </c>
      <c r="CR132" s="8">
        <v>0</v>
      </c>
      <c r="CS132" s="6">
        <v>0</v>
      </c>
      <c r="CT132" s="7">
        <v>0</v>
      </c>
      <c r="CU132" s="8">
        <v>0</v>
      </c>
      <c r="CV132" s="6">
        <v>0</v>
      </c>
      <c r="CW132" s="7">
        <f t="shared" si="539"/>
        <v>0</v>
      </c>
      <c r="CX132" s="8">
        <v>0</v>
      </c>
      <c r="CY132" s="6">
        <v>0</v>
      </c>
      <c r="CZ132" s="7">
        <v>0</v>
      </c>
      <c r="DA132" s="8">
        <v>0</v>
      </c>
      <c r="DB132" s="6">
        <v>0</v>
      </c>
      <c r="DC132" s="7">
        <v>0</v>
      </c>
      <c r="DD132" s="8">
        <v>4.0000000000000001E-3</v>
      </c>
      <c r="DE132" s="6">
        <v>3.5999999999999997E-2</v>
      </c>
      <c r="DF132" s="7">
        <f t="shared" ref="DF132" si="555">DE132/DD132*1000</f>
        <v>9000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23.324000000000002</v>
      </c>
      <c r="EF132" s="6">
        <v>278.58100000000002</v>
      </c>
      <c r="EG132" s="7">
        <f t="shared" si="540"/>
        <v>11943.963299605557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f t="shared" si="553"/>
        <v>24.428000000000004</v>
      </c>
      <c r="EU132" s="7">
        <f t="shared" si="554"/>
        <v>280.5</v>
      </c>
    </row>
    <row r="133" spans="1:211" x14ac:dyDescent="0.3">
      <c r="A133" s="58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f t="shared" si="537"/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f t="shared" si="538"/>
        <v>0</v>
      </c>
      <c r="BN133" s="8">
        <v>0</v>
      </c>
      <c r="BO133" s="6">
        <v>0</v>
      </c>
      <c r="BP133" s="7"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8">
        <v>0</v>
      </c>
      <c r="CP133" s="6">
        <v>0</v>
      </c>
      <c r="CQ133" s="7">
        <v>0</v>
      </c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f t="shared" si="539"/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37.359000000000002</v>
      </c>
      <c r="EF133" s="6">
        <v>431.27</v>
      </c>
      <c r="EG133" s="7">
        <f t="shared" si="540"/>
        <v>11543.938542252201</v>
      </c>
      <c r="EH133" s="8">
        <v>0</v>
      </c>
      <c r="EI133" s="6">
        <v>0</v>
      </c>
      <c r="EJ133" s="7">
        <v>0</v>
      </c>
      <c r="EK133" s="8">
        <v>0.62</v>
      </c>
      <c r="EL133" s="6">
        <v>8.69</v>
      </c>
      <c r="EM133" s="7">
        <f t="shared" ref="EM133" si="556">EL133/EK133*1000</f>
        <v>14016.129032258064</v>
      </c>
      <c r="EN133" s="8">
        <v>300.08</v>
      </c>
      <c r="EO133" s="6">
        <v>1622.12</v>
      </c>
      <c r="EP133" s="7">
        <f t="shared" ref="EP133:EP134" si="557">EO133/EN133*1000</f>
        <v>5405.6251666222342</v>
      </c>
      <c r="EQ133" s="8">
        <v>0</v>
      </c>
      <c r="ER133" s="6">
        <v>0</v>
      </c>
      <c r="ES133" s="7">
        <v>0</v>
      </c>
      <c r="ET133" s="8">
        <f t="shared" si="553"/>
        <v>338.05899999999997</v>
      </c>
      <c r="EU133" s="7">
        <f t="shared" si="554"/>
        <v>2062.08</v>
      </c>
    </row>
    <row r="134" spans="1:211" x14ac:dyDescent="0.3">
      <c r="A134" s="58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4.4400000000000004</v>
      </c>
      <c r="AB134" s="6">
        <v>8.67</v>
      </c>
      <c r="AC134" s="7">
        <f t="shared" si="546"/>
        <v>1952.7027027027025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8.0000000000000002E-3</v>
      </c>
      <c r="AW134" s="6">
        <v>0.55000000000000004</v>
      </c>
      <c r="AX134" s="7">
        <f t="shared" si="550"/>
        <v>68750</v>
      </c>
      <c r="AY134" s="8">
        <v>1.0999999999999999E-2</v>
      </c>
      <c r="AZ134" s="6">
        <v>1.06</v>
      </c>
      <c r="BA134" s="7">
        <f t="shared" ref="BA134" si="558">AZ134/AY134*1000</f>
        <v>96363.636363636368</v>
      </c>
      <c r="BB134" s="8">
        <v>0</v>
      </c>
      <c r="BC134" s="6">
        <v>0</v>
      </c>
      <c r="BD134" s="7">
        <f t="shared" si="537"/>
        <v>0</v>
      </c>
      <c r="BE134" s="8">
        <v>0</v>
      </c>
      <c r="BF134" s="6">
        <v>0</v>
      </c>
      <c r="BG134" s="7">
        <v>0</v>
      </c>
      <c r="BH134" s="8">
        <v>0.28000000000000003</v>
      </c>
      <c r="BI134" s="6">
        <v>2.37</v>
      </c>
      <c r="BJ134" s="7">
        <f t="shared" ref="BJ134" si="559">BI134/BH134*1000</f>
        <v>8464.2857142857138</v>
      </c>
      <c r="BK134" s="8">
        <v>0</v>
      </c>
      <c r="BL134" s="6">
        <v>0</v>
      </c>
      <c r="BM134" s="7">
        <f t="shared" si="538"/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4.0000000000000001E-3</v>
      </c>
      <c r="CD134" s="6">
        <v>16.079999999999998</v>
      </c>
      <c r="CE134" s="7">
        <f t="shared" ref="CE134" si="560">CD134/CC134*1000</f>
        <v>4019999.9999999995</v>
      </c>
      <c r="CF134" s="8">
        <v>1.75</v>
      </c>
      <c r="CG134" s="6">
        <v>3.91</v>
      </c>
      <c r="CH134" s="7">
        <f t="shared" si="544"/>
        <v>2234.2857142857142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8">
        <v>0</v>
      </c>
      <c r="CP134" s="6">
        <v>0</v>
      </c>
      <c r="CQ134" s="7">
        <v>0</v>
      </c>
      <c r="CR134" s="8">
        <v>0</v>
      </c>
      <c r="CS134" s="6">
        <v>0</v>
      </c>
      <c r="CT134" s="7">
        <v>0</v>
      </c>
      <c r="CU134" s="8">
        <v>0</v>
      </c>
      <c r="CV134" s="6">
        <v>0</v>
      </c>
      <c r="CW134" s="7">
        <f t="shared" si="539"/>
        <v>0</v>
      </c>
      <c r="CX134" s="8">
        <v>0</v>
      </c>
      <c r="CY134" s="6">
        <v>0</v>
      </c>
      <c r="CZ134" s="7"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0.1</v>
      </c>
      <c r="EC134" s="6">
        <v>0.62</v>
      </c>
      <c r="ED134" s="7">
        <f t="shared" ref="ED134" si="561">EC134/EB134*1000</f>
        <v>6199.9999999999991</v>
      </c>
      <c r="EE134" s="8">
        <v>11.12</v>
      </c>
      <c r="EF134" s="6">
        <v>131.16999999999999</v>
      </c>
      <c r="EG134" s="7">
        <f t="shared" si="540"/>
        <v>11795.863309352517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1023.32</v>
      </c>
      <c r="EO134" s="6">
        <v>5607.93</v>
      </c>
      <c r="EP134" s="7">
        <f t="shared" si="557"/>
        <v>5480.1332916389792</v>
      </c>
      <c r="EQ134" s="8">
        <v>0</v>
      </c>
      <c r="ER134" s="6">
        <v>0</v>
      </c>
      <c r="ES134" s="7">
        <v>0</v>
      </c>
      <c r="ET134" s="8">
        <f t="shared" si="553"/>
        <v>1041.0329999999999</v>
      </c>
      <c r="EU134" s="7">
        <f t="shared" si="554"/>
        <v>5772.3600000000006</v>
      </c>
    </row>
    <row r="135" spans="1:211" ht="15" thickBot="1" x14ac:dyDescent="0.35">
      <c r="A135" s="56"/>
      <c r="B135" s="57" t="s">
        <v>17</v>
      </c>
      <c r="C135" s="41">
        <f>SUM(C123:C134)</f>
        <v>157</v>
      </c>
      <c r="D135" s="39">
        <f>SUM(D123:D134)</f>
        <v>701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0</v>
      </c>
      <c r="J135" s="39">
        <f>SUM(J123:J134)</f>
        <v>0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201</v>
      </c>
      <c r="P135" s="39">
        <f>SUM(P123:P134)</f>
        <v>1228</v>
      </c>
      <c r="Q135" s="40"/>
      <c r="R135" s="41">
        <f>SUM(R123:R134)</f>
        <v>0</v>
      </c>
      <c r="S135" s="39">
        <f>SUM(S123:S134)</f>
        <v>0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29.458000000000002</v>
      </c>
      <c r="AB135" s="39">
        <f>SUM(AB123:AB134)</f>
        <v>138.35900000000001</v>
      </c>
      <c r="AC135" s="40"/>
      <c r="AD135" s="41">
        <f>SUM(AD123:AD134)</f>
        <v>3.5000000000000003E-2</v>
      </c>
      <c r="AE135" s="39">
        <f>SUM(AE123:AE134)</f>
        <v>0.46600000000000003</v>
      </c>
      <c r="AF135" s="40"/>
      <c r="AG135" s="41">
        <f>SUM(AG123:AG134)</f>
        <v>0</v>
      </c>
      <c r="AH135" s="39">
        <f>SUM(AH123:AH134)</f>
        <v>0</v>
      </c>
      <c r="AI135" s="40"/>
      <c r="AJ135" s="41">
        <f>SUM(AJ123:AJ134)</f>
        <v>240</v>
      </c>
      <c r="AK135" s="39">
        <f>SUM(AK123:AK134)</f>
        <v>1106</v>
      </c>
      <c r="AL135" s="40"/>
      <c r="AM135" s="41">
        <f>SUM(AM123:AM134)</f>
        <v>0</v>
      </c>
      <c r="AN135" s="39">
        <f>SUM(AN123:AN134)</f>
        <v>0</v>
      </c>
      <c r="AO135" s="40"/>
      <c r="AP135" s="41">
        <f>SUM(AP123:AP134)</f>
        <v>0</v>
      </c>
      <c r="AQ135" s="39">
        <f>SUM(AQ123:AQ134)</f>
        <v>0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2.4E-2</v>
      </c>
      <c r="AW135" s="39">
        <f>SUM(AW123:AW134)</f>
        <v>0.9870000000000001</v>
      </c>
      <c r="AX135" s="40"/>
      <c r="AY135" s="41">
        <f>SUM(AY123:AY134)</f>
        <v>1.0999999999999999E-2</v>
      </c>
      <c r="AZ135" s="39">
        <f>SUM(AZ123:AZ134)</f>
        <v>6.0000000000000053E-2</v>
      </c>
      <c r="BA135" s="40"/>
      <c r="BB135" s="41">
        <f t="shared" ref="BB135:BC135" si="562">SUM(BB123:BB134)</f>
        <v>0</v>
      </c>
      <c r="BC135" s="39">
        <f t="shared" si="562"/>
        <v>0</v>
      </c>
      <c r="BD135" s="40"/>
      <c r="BE135" s="41">
        <f>SUM(BE123:BE134)</f>
        <v>0</v>
      </c>
      <c r="BF135" s="39">
        <f>SUM(BF123:BF134)</f>
        <v>1</v>
      </c>
      <c r="BG135" s="40"/>
      <c r="BH135" s="41">
        <f>SUM(BH123:BH134)</f>
        <v>0.28000000000000003</v>
      </c>
      <c r="BI135" s="39">
        <f>SUM(BI123:BI134)</f>
        <v>2.37</v>
      </c>
      <c r="BJ135" s="40"/>
      <c r="BK135" s="41">
        <f t="shared" ref="BK135:BL135" si="563">SUM(BK123:BK134)</f>
        <v>0</v>
      </c>
      <c r="BL135" s="39">
        <f t="shared" si="563"/>
        <v>0</v>
      </c>
      <c r="BM135" s="40"/>
      <c r="BN135" s="41">
        <f>SUM(BN123:BN134)</f>
        <v>254</v>
      </c>
      <c r="BO135" s="39">
        <f>SUM(BO123:BO134)</f>
        <v>1259.395</v>
      </c>
      <c r="BP135" s="40"/>
      <c r="BQ135" s="41">
        <f>SUM(BQ123:BQ134)</f>
        <v>0</v>
      </c>
      <c r="BR135" s="39">
        <f>SUM(BR123:BR134)</f>
        <v>101</v>
      </c>
      <c r="BS135" s="40"/>
      <c r="BT135" s="41">
        <f>SUM(BT123:BT134)</f>
        <v>0</v>
      </c>
      <c r="BU135" s="39">
        <f>SUM(BU123:BU134)</f>
        <v>0</v>
      </c>
      <c r="BV135" s="40"/>
      <c r="BW135" s="41">
        <f>SUM(BW123:BW134)</f>
        <v>0</v>
      </c>
      <c r="BX135" s="39">
        <f>SUM(BX123:BX134)</f>
        <v>0</v>
      </c>
      <c r="BY135" s="40"/>
      <c r="BZ135" s="41">
        <f>SUM(BZ123:BZ134)</f>
        <v>0</v>
      </c>
      <c r="CA135" s="39">
        <f>SUM(CA123:CA134)</f>
        <v>0</v>
      </c>
      <c r="CB135" s="40"/>
      <c r="CC135" s="41">
        <f>SUM(CC123:CC134)</f>
        <v>4.0000000000000001E-3</v>
      </c>
      <c r="CD135" s="39">
        <f>SUM(CD123:CD134)</f>
        <v>16.079999999999998</v>
      </c>
      <c r="CE135" s="40"/>
      <c r="CF135" s="41">
        <f>SUM(CF123:CF134)</f>
        <v>9.35</v>
      </c>
      <c r="CG135" s="39">
        <f>SUM(CG123:CG134)</f>
        <v>12.984</v>
      </c>
      <c r="CH135" s="40"/>
      <c r="CI135" s="41">
        <f t="shared" ref="CI135:CJ135" si="564">SUM(CI123:CI134)</f>
        <v>0</v>
      </c>
      <c r="CJ135" s="39">
        <f t="shared" si="564"/>
        <v>0</v>
      </c>
      <c r="CK135" s="40"/>
      <c r="CL135" s="41">
        <f>SUM(CL123:CL134)</f>
        <v>0</v>
      </c>
      <c r="CM135" s="39">
        <f>SUM(CM123:CM134)</f>
        <v>0</v>
      </c>
      <c r="CN135" s="40"/>
      <c r="CO135" s="41">
        <f>SUM(CO123:CO134)</f>
        <v>0</v>
      </c>
      <c r="CP135" s="39">
        <f>SUM(CP123:CP134)</f>
        <v>0</v>
      </c>
      <c r="CQ135" s="40"/>
      <c r="CR135" s="41">
        <f>SUM(CR123:CR134)</f>
        <v>0</v>
      </c>
      <c r="CS135" s="39">
        <f>SUM(CS123:CS134)</f>
        <v>0</v>
      </c>
      <c r="CT135" s="40"/>
      <c r="CU135" s="41">
        <f t="shared" ref="CU135:CV135" si="565">SUM(CU123:CU134)</f>
        <v>0</v>
      </c>
      <c r="CV135" s="39">
        <f t="shared" si="565"/>
        <v>0</v>
      </c>
      <c r="CW135" s="40"/>
      <c r="CX135" s="41">
        <f>SUM(CX123:CX134)</f>
        <v>0</v>
      </c>
      <c r="CY135" s="39">
        <f>SUM(CY123:CY134)</f>
        <v>0</v>
      </c>
      <c r="CZ135" s="40"/>
      <c r="DA135" s="41">
        <f>SUM(DA123:DA134)</f>
        <v>0</v>
      </c>
      <c r="DB135" s="39">
        <f>SUM(DB123:DB134)</f>
        <v>0</v>
      </c>
      <c r="DC135" s="40"/>
      <c r="DD135" s="41">
        <f>SUM(DD123:DD134)</f>
        <v>4.0000000000000001E-3</v>
      </c>
      <c r="DE135" s="39">
        <f>SUM(DE123:DE134)</f>
        <v>3.5999999999999997E-2</v>
      </c>
      <c r="DF135" s="40"/>
      <c r="DG135" s="41">
        <f>SUM(DG123:DG134)</f>
        <v>0</v>
      </c>
      <c r="DH135" s="39">
        <f>SUM(DH123:DH134)</f>
        <v>0</v>
      </c>
      <c r="DI135" s="40"/>
      <c r="DJ135" s="41">
        <f>SUM(DJ123:DJ134)</f>
        <v>0</v>
      </c>
      <c r="DK135" s="39">
        <f>SUM(DK123:DK134)</f>
        <v>0</v>
      </c>
      <c r="DL135" s="40"/>
      <c r="DM135" s="41">
        <f>SUM(DM123:DM134)</f>
        <v>0</v>
      </c>
      <c r="DN135" s="39">
        <f>SUM(DN123:DN134)</f>
        <v>0</v>
      </c>
      <c r="DO135" s="40"/>
      <c r="DP135" s="41">
        <f>SUM(DP123:DP134)</f>
        <v>1.4E-2</v>
      </c>
      <c r="DQ135" s="39">
        <f>SUM(DQ123:DQ134)</f>
        <v>1.1339999999999999</v>
      </c>
      <c r="DR135" s="40"/>
      <c r="DS135" s="41">
        <f>SUM(DS123:DS134)</f>
        <v>0</v>
      </c>
      <c r="DT135" s="39">
        <f>SUM(DT123:DT134)</f>
        <v>0</v>
      </c>
      <c r="DU135" s="40"/>
      <c r="DV135" s="41">
        <f>SUM(DV123:DV134)</f>
        <v>0</v>
      </c>
      <c r="DW135" s="39">
        <f>SUM(DW123:DW134)</f>
        <v>1</v>
      </c>
      <c r="DX135" s="40"/>
      <c r="DY135" s="41">
        <f>SUM(DY123:DY134)</f>
        <v>0</v>
      </c>
      <c r="DZ135" s="39">
        <f>SUM(DZ123:DZ134)</f>
        <v>1</v>
      </c>
      <c r="EA135" s="40"/>
      <c r="EB135" s="41">
        <f>SUM(EB123:EB134)</f>
        <v>0.1</v>
      </c>
      <c r="EC135" s="39">
        <f>SUM(EC123:EC134)</f>
        <v>1.62</v>
      </c>
      <c r="ED135" s="40"/>
      <c r="EE135" s="41">
        <f>SUM(EE123:EE134)</f>
        <v>257.60200000000003</v>
      </c>
      <c r="EF135" s="39">
        <f>SUM(EF123:EF134)</f>
        <v>2834.4100000000003</v>
      </c>
      <c r="EG135" s="40"/>
      <c r="EH135" s="41">
        <f>SUM(EH123:EH134)</f>
        <v>99.007000000000005</v>
      </c>
      <c r="EI135" s="39">
        <f>SUM(EI123:EI134)</f>
        <v>2132.1979999999999</v>
      </c>
      <c r="EJ135" s="40"/>
      <c r="EK135" s="41">
        <f>SUM(EK123:EK134)</f>
        <v>0.62</v>
      </c>
      <c r="EL135" s="39">
        <f>SUM(EL123:EL134)</f>
        <v>8.69</v>
      </c>
      <c r="EM135" s="40"/>
      <c r="EN135" s="41">
        <f>SUM(EN123:EN134)</f>
        <v>1323.4</v>
      </c>
      <c r="EO135" s="39">
        <f>SUM(EO123:EO134)</f>
        <v>7230.05</v>
      </c>
      <c r="EP135" s="40"/>
      <c r="EQ135" s="41">
        <f>SUM(EQ123:EQ134)</f>
        <v>0</v>
      </c>
      <c r="ER135" s="39">
        <f>SUM(ER123:ER134)</f>
        <v>0</v>
      </c>
      <c r="ES135" s="40"/>
      <c r="ET135" s="41">
        <f t="shared" si="553"/>
        <v>2571.9090000000001</v>
      </c>
      <c r="EU135" s="42">
        <f t="shared" si="554"/>
        <v>16777.839</v>
      </c>
      <c r="FE135" s="2"/>
      <c r="FJ135" s="2"/>
      <c r="FO135" s="2"/>
      <c r="FT135" s="2"/>
      <c r="FY135" s="2"/>
      <c r="GD135" s="2"/>
      <c r="GI135" s="2"/>
      <c r="GN135" s="2"/>
      <c r="GS135" s="2"/>
      <c r="GX135" s="2"/>
      <c r="HC135" s="2"/>
    </row>
    <row r="136" spans="1:211" x14ac:dyDescent="0.3">
      <c r="A136" s="58">
        <v>2014</v>
      </c>
      <c r="B136" s="55" t="s">
        <v>5</v>
      </c>
      <c r="C136" s="49">
        <v>0</v>
      </c>
      <c r="D136" s="15">
        <v>0</v>
      </c>
      <c r="E136" s="7">
        <v>0</v>
      </c>
      <c r="F136" s="49">
        <v>0</v>
      </c>
      <c r="G136" s="15">
        <v>0</v>
      </c>
      <c r="H136" s="7">
        <v>0</v>
      </c>
      <c r="I136" s="49">
        <v>0</v>
      </c>
      <c r="J136" s="15">
        <v>0</v>
      </c>
      <c r="K136" s="7">
        <v>0</v>
      </c>
      <c r="L136" s="49">
        <v>493.21100000000001</v>
      </c>
      <c r="M136" s="15">
        <v>3018.75</v>
      </c>
      <c r="N136" s="7">
        <f t="shared" ref="N136" si="566">M136/L136*1000</f>
        <v>6120.6055826005504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49">
        <v>2.5000000000000001E-2</v>
      </c>
      <c r="AB136" s="15">
        <v>2.77</v>
      </c>
      <c r="AC136" s="7">
        <f t="shared" ref="AC136:AC145" si="567">AB136/AA136*1000</f>
        <v>110800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f t="shared" ref="BD136:BD147" si="568">IF(BB136=0,0,BC136/BB136*1000)</f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f t="shared" ref="BM136:BM147" si="569">IF(BK136=0,0,BL136/BK136*1000)</f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8">
        <v>0</v>
      </c>
      <c r="CS136" s="6">
        <v>0</v>
      </c>
      <c r="CT136" s="7">
        <v>0</v>
      </c>
      <c r="CU136" s="8">
        <v>0</v>
      </c>
      <c r="CV136" s="6">
        <v>0</v>
      </c>
      <c r="CW136" s="7">
        <f t="shared" ref="CW136:CW147" si="570">IF(CU136=0,0,CV136/CU136*1000)</f>
        <v>0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49">
        <v>0</v>
      </c>
      <c r="DH136" s="15">
        <v>0</v>
      </c>
      <c r="DI136" s="7">
        <v>0</v>
      </c>
      <c r="DJ136" s="49">
        <v>0.32400000000000001</v>
      </c>
      <c r="DK136" s="15">
        <v>10.36</v>
      </c>
      <c r="DL136" s="7">
        <f t="shared" ref="DL136:DL143" si="571">DK136/DJ136*1000</f>
        <v>31975.308641975305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49">
        <v>24.001999999999999</v>
      </c>
      <c r="EF136" s="15">
        <v>293.51</v>
      </c>
      <c r="EG136" s="7">
        <f t="shared" ref="EG136:EG145" si="572">EF136/EE136*1000</f>
        <v>12228.564286309474</v>
      </c>
      <c r="EH136" s="49">
        <v>0</v>
      </c>
      <c r="EI136" s="15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f t="shared" ref="ET136:ET142" si="573">SUM(EQ136,EN136,EH136,EE136,EB136,DM136,DJ136,CO136,CL136,CF136,CC136,BT136,BN136,BE136,AY136,AV136,AA136,X136,U136,I136,F136,C136,DP136,AJ136,O136,BQ136,L136,BH136,AD18,EK136,DD136,R136,BZ136,AD136,AS136+CI136+AP136+DV136+AM136+CX136+BW136+AG136+DG136+DY136+DS136+DA136+CR136)</f>
        <v>517.56200000000001</v>
      </c>
      <c r="EU136" s="7">
        <f t="shared" ref="EU136:EU142" si="574">SUM(ER136,EO136,EI136,EF136,EC136,DN136,DK136,CP136,CM136,CG136,CD136,BU136,BO136,BF136,AZ136,AW136,AB136,Y136,V136,J136,G136,D136,DQ136,AK136,P136,BR136,M136,BI136,AE18,EL136,DE136,S136,CA136,AE136,AT136+CJ136+AQ136+DW136+AN136+CY136+BX136+AH136+DH136+DZ136+DT136+DB136+CS136)</f>
        <v>3325.39</v>
      </c>
    </row>
    <row r="137" spans="1:211" x14ac:dyDescent="0.3">
      <c r="A137" s="58">
        <v>2014</v>
      </c>
      <c r="B137" s="55" t="s">
        <v>6</v>
      </c>
      <c r="C137" s="49">
        <v>0</v>
      </c>
      <c r="D137" s="15">
        <v>0</v>
      </c>
      <c r="E137" s="7">
        <v>0</v>
      </c>
      <c r="F137" s="49">
        <v>0</v>
      </c>
      <c r="G137" s="15">
        <v>0</v>
      </c>
      <c r="H137" s="7">
        <v>0</v>
      </c>
      <c r="I137" s="49">
        <v>0</v>
      </c>
      <c r="J137" s="15">
        <v>0</v>
      </c>
      <c r="K137" s="7">
        <v>0</v>
      </c>
      <c r="L137" s="49">
        <v>0</v>
      </c>
      <c r="M137" s="15">
        <v>0</v>
      </c>
      <c r="N137" s="7">
        <v>0</v>
      </c>
      <c r="O137" s="49">
        <v>1134.471</v>
      </c>
      <c r="P137" s="15">
        <v>7190.82</v>
      </c>
      <c r="Q137" s="7">
        <f t="shared" ref="Q137" si="575">P137/O137*1000</f>
        <v>6338.478462649111</v>
      </c>
      <c r="R137" s="8">
        <v>0</v>
      </c>
      <c r="S137" s="6">
        <v>0</v>
      </c>
      <c r="T137" s="7">
        <v>0</v>
      </c>
      <c r="U137" s="49">
        <v>0</v>
      </c>
      <c r="V137" s="15">
        <v>0</v>
      </c>
      <c r="W137" s="7">
        <v>0</v>
      </c>
      <c r="X137" s="49">
        <v>0</v>
      </c>
      <c r="Y137" s="15">
        <v>0</v>
      </c>
      <c r="Z137" s="7">
        <v>0</v>
      </c>
      <c r="AA137" s="49">
        <v>0</v>
      </c>
      <c r="AB137" s="15">
        <v>0</v>
      </c>
      <c r="AC137" s="7">
        <v>0</v>
      </c>
      <c r="AD137" s="49">
        <v>0</v>
      </c>
      <c r="AE137" s="15">
        <v>0</v>
      </c>
      <c r="AF137" s="7">
        <v>0</v>
      </c>
      <c r="AG137" s="49">
        <v>0</v>
      </c>
      <c r="AH137" s="15">
        <v>0</v>
      </c>
      <c r="AI137" s="7">
        <v>0</v>
      </c>
      <c r="AJ137" s="49">
        <v>0</v>
      </c>
      <c r="AK137" s="15">
        <v>0</v>
      </c>
      <c r="AL137" s="7">
        <v>0</v>
      </c>
      <c r="AM137" s="49">
        <v>0</v>
      </c>
      <c r="AN137" s="15">
        <v>0</v>
      </c>
      <c r="AO137" s="7">
        <v>0</v>
      </c>
      <c r="AP137" s="49">
        <v>0</v>
      </c>
      <c r="AQ137" s="15">
        <v>0</v>
      </c>
      <c r="AR137" s="7">
        <v>0</v>
      </c>
      <c r="AS137" s="49">
        <v>0</v>
      </c>
      <c r="AT137" s="15">
        <v>0</v>
      </c>
      <c r="AU137" s="7">
        <v>0</v>
      </c>
      <c r="AV137" s="49">
        <v>0</v>
      </c>
      <c r="AW137" s="15">
        <v>0</v>
      </c>
      <c r="AX137" s="7">
        <v>0</v>
      </c>
      <c r="AY137" s="49">
        <v>0</v>
      </c>
      <c r="AZ137" s="15">
        <v>0</v>
      </c>
      <c r="BA137" s="7">
        <v>0</v>
      </c>
      <c r="BB137" s="49">
        <v>0</v>
      </c>
      <c r="BC137" s="15">
        <v>0</v>
      </c>
      <c r="BD137" s="7">
        <f t="shared" si="568"/>
        <v>0</v>
      </c>
      <c r="BE137" s="49">
        <v>0</v>
      </c>
      <c r="BF137" s="15">
        <v>0</v>
      </c>
      <c r="BG137" s="7">
        <v>0</v>
      </c>
      <c r="BH137" s="49">
        <v>0</v>
      </c>
      <c r="BI137" s="15">
        <v>0</v>
      </c>
      <c r="BJ137" s="7">
        <v>0</v>
      </c>
      <c r="BK137" s="49">
        <v>0</v>
      </c>
      <c r="BL137" s="15">
        <v>0</v>
      </c>
      <c r="BM137" s="7">
        <f t="shared" si="569"/>
        <v>0</v>
      </c>
      <c r="BN137" s="49">
        <v>0</v>
      </c>
      <c r="BO137" s="15">
        <v>0</v>
      </c>
      <c r="BP137" s="7">
        <v>0</v>
      </c>
      <c r="BQ137" s="49">
        <v>0</v>
      </c>
      <c r="BR137" s="15">
        <v>0</v>
      </c>
      <c r="BS137" s="7">
        <v>0</v>
      </c>
      <c r="BT137" s="49">
        <v>0</v>
      </c>
      <c r="BU137" s="15">
        <v>0</v>
      </c>
      <c r="BV137" s="7">
        <v>0</v>
      </c>
      <c r="BW137" s="8">
        <v>0</v>
      </c>
      <c r="BX137" s="6">
        <v>0</v>
      </c>
      <c r="BY137" s="7">
        <v>0</v>
      </c>
      <c r="BZ137" s="49">
        <v>0</v>
      </c>
      <c r="CA137" s="15">
        <v>0</v>
      </c>
      <c r="CB137" s="7">
        <v>0</v>
      </c>
      <c r="CC137" s="49">
        <v>0</v>
      </c>
      <c r="CD137" s="15">
        <v>0</v>
      </c>
      <c r="CE137" s="7">
        <v>0</v>
      </c>
      <c r="CF137" s="49">
        <v>0.5</v>
      </c>
      <c r="CG137" s="15">
        <v>1.87</v>
      </c>
      <c r="CH137" s="7">
        <f t="shared" ref="CH137:CH147" si="576">CG137/CF137*1000</f>
        <v>3740</v>
      </c>
      <c r="CI137" s="8">
        <v>0</v>
      </c>
      <c r="CJ137" s="6">
        <v>0</v>
      </c>
      <c r="CK137" s="7">
        <v>0</v>
      </c>
      <c r="CL137" s="49">
        <v>0</v>
      </c>
      <c r="CM137" s="15">
        <v>0</v>
      </c>
      <c r="CN137" s="7">
        <v>0</v>
      </c>
      <c r="CO137" s="49">
        <v>0</v>
      </c>
      <c r="CP137" s="15">
        <v>0</v>
      </c>
      <c r="CQ137" s="7">
        <v>0</v>
      </c>
      <c r="CR137" s="49">
        <v>0</v>
      </c>
      <c r="CS137" s="15">
        <v>0</v>
      </c>
      <c r="CT137" s="7">
        <v>0</v>
      </c>
      <c r="CU137" s="49">
        <v>0</v>
      </c>
      <c r="CV137" s="15">
        <v>0</v>
      </c>
      <c r="CW137" s="7">
        <f t="shared" si="570"/>
        <v>0</v>
      </c>
      <c r="CX137" s="49">
        <v>0</v>
      </c>
      <c r="CY137" s="15">
        <v>0</v>
      </c>
      <c r="CZ137" s="7">
        <v>0</v>
      </c>
      <c r="DA137" s="49">
        <v>0</v>
      </c>
      <c r="DB137" s="15">
        <v>0</v>
      </c>
      <c r="DC137" s="7">
        <v>0</v>
      </c>
      <c r="DD137" s="49">
        <v>0</v>
      </c>
      <c r="DE137" s="15">
        <v>0</v>
      </c>
      <c r="DF137" s="7">
        <v>0</v>
      </c>
      <c r="DG137" s="49">
        <v>0</v>
      </c>
      <c r="DH137" s="15">
        <v>0</v>
      </c>
      <c r="DI137" s="7">
        <v>0</v>
      </c>
      <c r="DJ137" s="49">
        <v>0</v>
      </c>
      <c r="DK137" s="15">
        <v>0</v>
      </c>
      <c r="DL137" s="7">
        <v>0</v>
      </c>
      <c r="DM137" s="49">
        <v>0</v>
      </c>
      <c r="DN137" s="15">
        <v>0</v>
      </c>
      <c r="DO137" s="7">
        <v>0</v>
      </c>
      <c r="DP137" s="49">
        <v>0</v>
      </c>
      <c r="DQ137" s="15">
        <v>0</v>
      </c>
      <c r="DR137" s="7">
        <v>0</v>
      </c>
      <c r="DS137" s="49">
        <v>0</v>
      </c>
      <c r="DT137" s="15">
        <v>0</v>
      </c>
      <c r="DU137" s="7">
        <v>0</v>
      </c>
      <c r="DV137" s="49">
        <v>0</v>
      </c>
      <c r="DW137" s="15">
        <v>0</v>
      </c>
      <c r="DX137" s="7">
        <v>0</v>
      </c>
      <c r="DY137" s="49">
        <v>0</v>
      </c>
      <c r="DZ137" s="15">
        <v>0</v>
      </c>
      <c r="EA137" s="7">
        <v>0</v>
      </c>
      <c r="EB137" s="49">
        <v>0</v>
      </c>
      <c r="EC137" s="15">
        <v>0</v>
      </c>
      <c r="ED137" s="7">
        <v>0</v>
      </c>
      <c r="EE137" s="49">
        <v>37.96</v>
      </c>
      <c r="EF137" s="15">
        <v>466.84</v>
      </c>
      <c r="EG137" s="7">
        <f t="shared" si="572"/>
        <v>12298.208640674393</v>
      </c>
      <c r="EH137" s="49">
        <v>0</v>
      </c>
      <c r="EI137" s="15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f t="shared" si="573"/>
        <v>1172.931</v>
      </c>
      <c r="EU137" s="7">
        <f t="shared" si="574"/>
        <v>7659.53</v>
      </c>
    </row>
    <row r="138" spans="1:211" x14ac:dyDescent="0.3">
      <c r="A138" s="58">
        <v>2014</v>
      </c>
      <c r="B138" s="55" t="s">
        <v>7</v>
      </c>
      <c r="C138" s="49">
        <v>0</v>
      </c>
      <c r="D138" s="15">
        <v>0</v>
      </c>
      <c r="E138" s="7">
        <v>0</v>
      </c>
      <c r="F138" s="49">
        <v>0</v>
      </c>
      <c r="G138" s="15">
        <v>0</v>
      </c>
      <c r="H138" s="7">
        <v>0</v>
      </c>
      <c r="I138" s="49">
        <v>0</v>
      </c>
      <c r="J138" s="15">
        <v>0</v>
      </c>
      <c r="K138" s="7">
        <v>0</v>
      </c>
      <c r="L138" s="49">
        <v>0</v>
      </c>
      <c r="M138" s="15">
        <v>0</v>
      </c>
      <c r="N138" s="7">
        <v>0</v>
      </c>
      <c r="O138" s="49">
        <v>0</v>
      </c>
      <c r="P138" s="15">
        <v>0</v>
      </c>
      <c r="Q138" s="7">
        <v>0</v>
      </c>
      <c r="R138" s="49">
        <v>0</v>
      </c>
      <c r="S138" s="15">
        <v>0</v>
      </c>
      <c r="T138" s="7">
        <v>0</v>
      </c>
      <c r="U138" s="49">
        <v>61802.315000000002</v>
      </c>
      <c r="V138" s="15">
        <v>279577.88</v>
      </c>
      <c r="W138" s="7">
        <f t="shared" ref="W138" si="577">V138/U138*1000</f>
        <v>4523.7444584397845</v>
      </c>
      <c r="X138" s="49">
        <v>0</v>
      </c>
      <c r="Y138" s="15">
        <v>0</v>
      </c>
      <c r="Z138" s="7">
        <v>0</v>
      </c>
      <c r="AA138" s="49">
        <v>2E-3</v>
      </c>
      <c r="AB138" s="15">
        <v>0.01</v>
      </c>
      <c r="AC138" s="7">
        <f t="shared" si="567"/>
        <v>5000</v>
      </c>
      <c r="AD138" s="49">
        <v>0</v>
      </c>
      <c r="AE138" s="15">
        <v>0</v>
      </c>
      <c r="AF138" s="7">
        <v>0</v>
      </c>
      <c r="AG138" s="49">
        <v>0</v>
      </c>
      <c r="AH138" s="15">
        <v>0</v>
      </c>
      <c r="AI138" s="7">
        <v>0</v>
      </c>
      <c r="AJ138" s="49">
        <v>0</v>
      </c>
      <c r="AK138" s="15">
        <v>0</v>
      </c>
      <c r="AL138" s="7">
        <v>0</v>
      </c>
      <c r="AM138" s="49">
        <v>0</v>
      </c>
      <c r="AN138" s="15">
        <v>0</v>
      </c>
      <c r="AO138" s="7">
        <v>0</v>
      </c>
      <c r="AP138" s="49">
        <v>0</v>
      </c>
      <c r="AQ138" s="15">
        <v>0</v>
      </c>
      <c r="AR138" s="7">
        <v>0</v>
      </c>
      <c r="AS138" s="49">
        <v>0</v>
      </c>
      <c r="AT138" s="15">
        <v>0</v>
      </c>
      <c r="AU138" s="7">
        <v>0</v>
      </c>
      <c r="AV138" s="49">
        <v>0</v>
      </c>
      <c r="AW138" s="15">
        <v>0</v>
      </c>
      <c r="AX138" s="7">
        <v>0</v>
      </c>
      <c r="AY138" s="49">
        <v>0</v>
      </c>
      <c r="AZ138" s="15">
        <v>0</v>
      </c>
      <c r="BA138" s="7">
        <v>0</v>
      </c>
      <c r="BB138" s="49">
        <v>0</v>
      </c>
      <c r="BC138" s="15">
        <v>0</v>
      </c>
      <c r="BD138" s="7">
        <f t="shared" si="568"/>
        <v>0</v>
      </c>
      <c r="BE138" s="49">
        <v>0</v>
      </c>
      <c r="BF138" s="15">
        <v>0</v>
      </c>
      <c r="BG138" s="7">
        <v>0</v>
      </c>
      <c r="BH138" s="49">
        <v>0</v>
      </c>
      <c r="BI138" s="15">
        <v>0</v>
      </c>
      <c r="BJ138" s="7">
        <v>0</v>
      </c>
      <c r="BK138" s="49">
        <v>0</v>
      </c>
      <c r="BL138" s="15">
        <v>0</v>
      </c>
      <c r="BM138" s="7">
        <f t="shared" si="569"/>
        <v>0</v>
      </c>
      <c r="BN138" s="49">
        <v>2032.25</v>
      </c>
      <c r="BO138" s="15">
        <v>12674.81</v>
      </c>
      <c r="BP138" s="7">
        <f t="shared" ref="BP138:BP141" si="578">BO138/BN138*1000</f>
        <v>6236.8360191905522</v>
      </c>
      <c r="BQ138" s="49">
        <v>0</v>
      </c>
      <c r="BR138" s="15">
        <v>0</v>
      </c>
      <c r="BS138" s="7">
        <v>0</v>
      </c>
      <c r="BT138" s="49">
        <v>0</v>
      </c>
      <c r="BU138" s="15">
        <v>0</v>
      </c>
      <c r="BV138" s="7">
        <v>0</v>
      </c>
      <c r="BW138" s="8">
        <v>0</v>
      </c>
      <c r="BX138" s="6">
        <v>0</v>
      </c>
      <c r="BY138" s="7">
        <v>0</v>
      </c>
      <c r="BZ138" s="49">
        <v>0</v>
      </c>
      <c r="CA138" s="15">
        <v>0</v>
      </c>
      <c r="CB138" s="7">
        <v>0</v>
      </c>
      <c r="CC138" s="49">
        <v>0</v>
      </c>
      <c r="CD138" s="15">
        <v>0</v>
      </c>
      <c r="CE138" s="7">
        <v>0</v>
      </c>
      <c r="CF138" s="49">
        <v>0</v>
      </c>
      <c r="CG138" s="15">
        <v>0</v>
      </c>
      <c r="CH138" s="7">
        <v>0</v>
      </c>
      <c r="CI138" s="8">
        <v>0</v>
      </c>
      <c r="CJ138" s="6">
        <v>0</v>
      </c>
      <c r="CK138" s="7">
        <v>0</v>
      </c>
      <c r="CL138" s="49">
        <v>0</v>
      </c>
      <c r="CM138" s="15">
        <v>0</v>
      </c>
      <c r="CN138" s="7">
        <v>0</v>
      </c>
      <c r="CO138" s="49">
        <v>0</v>
      </c>
      <c r="CP138" s="15">
        <v>0</v>
      </c>
      <c r="CQ138" s="7">
        <v>0</v>
      </c>
      <c r="CR138" s="49">
        <v>0</v>
      </c>
      <c r="CS138" s="15">
        <v>0</v>
      </c>
      <c r="CT138" s="7">
        <v>0</v>
      </c>
      <c r="CU138" s="49">
        <v>0</v>
      </c>
      <c r="CV138" s="15">
        <v>0</v>
      </c>
      <c r="CW138" s="7">
        <f t="shared" si="570"/>
        <v>0</v>
      </c>
      <c r="CX138" s="49">
        <v>0</v>
      </c>
      <c r="CY138" s="15">
        <v>0</v>
      </c>
      <c r="CZ138" s="7">
        <v>0</v>
      </c>
      <c r="DA138" s="49">
        <v>0</v>
      </c>
      <c r="DB138" s="15">
        <v>0</v>
      </c>
      <c r="DC138" s="7">
        <v>0</v>
      </c>
      <c r="DD138" s="49">
        <v>0</v>
      </c>
      <c r="DE138" s="15">
        <v>0</v>
      </c>
      <c r="DF138" s="7">
        <v>0</v>
      </c>
      <c r="DG138" s="49">
        <v>0</v>
      </c>
      <c r="DH138" s="15">
        <v>0</v>
      </c>
      <c r="DI138" s="7">
        <v>0</v>
      </c>
      <c r="DJ138" s="49">
        <v>0</v>
      </c>
      <c r="DK138" s="15">
        <v>0</v>
      </c>
      <c r="DL138" s="7">
        <v>0</v>
      </c>
      <c r="DM138" s="49">
        <v>0</v>
      </c>
      <c r="DN138" s="15">
        <v>0</v>
      </c>
      <c r="DO138" s="7">
        <v>0</v>
      </c>
      <c r="DP138" s="49">
        <v>0</v>
      </c>
      <c r="DQ138" s="15">
        <v>0</v>
      </c>
      <c r="DR138" s="7">
        <v>0</v>
      </c>
      <c r="DS138" s="49">
        <v>0</v>
      </c>
      <c r="DT138" s="15">
        <v>0</v>
      </c>
      <c r="DU138" s="7">
        <v>0</v>
      </c>
      <c r="DV138" s="49">
        <v>0</v>
      </c>
      <c r="DW138" s="15">
        <v>0</v>
      </c>
      <c r="DX138" s="7">
        <v>0</v>
      </c>
      <c r="DY138" s="49">
        <v>0</v>
      </c>
      <c r="DZ138" s="15">
        <v>0</v>
      </c>
      <c r="EA138" s="7">
        <v>0</v>
      </c>
      <c r="EB138" s="49">
        <v>0</v>
      </c>
      <c r="EC138" s="15">
        <v>0</v>
      </c>
      <c r="ED138" s="7">
        <v>0</v>
      </c>
      <c r="EE138" s="49">
        <v>26.196000000000002</v>
      </c>
      <c r="EF138" s="15">
        <v>328.06</v>
      </c>
      <c r="EG138" s="7">
        <f t="shared" si="572"/>
        <v>12523.285997862269</v>
      </c>
      <c r="EH138" s="49">
        <v>0</v>
      </c>
      <c r="EI138" s="15">
        <v>0</v>
      </c>
      <c r="EJ138" s="7">
        <v>0</v>
      </c>
      <c r="EK138" s="8">
        <v>0</v>
      </c>
      <c r="EL138" s="6">
        <v>0</v>
      </c>
      <c r="EM138" s="7">
        <v>0</v>
      </c>
      <c r="EN138" s="49">
        <v>4042.17</v>
      </c>
      <c r="EO138" s="15">
        <v>23376.87</v>
      </c>
      <c r="EP138" s="7">
        <f t="shared" ref="EP138:EP147" si="579">EO138/EN138*1000</f>
        <v>5783.2476120499632</v>
      </c>
      <c r="EQ138" s="8">
        <v>0</v>
      </c>
      <c r="ER138" s="6">
        <v>0</v>
      </c>
      <c r="ES138" s="7">
        <v>0</v>
      </c>
      <c r="ET138" s="8">
        <f t="shared" si="573"/>
        <v>67902.933000000005</v>
      </c>
      <c r="EU138" s="7">
        <f t="shared" si="574"/>
        <v>315957.63</v>
      </c>
    </row>
    <row r="139" spans="1:211" x14ac:dyDescent="0.3">
      <c r="A139" s="58">
        <v>2014</v>
      </c>
      <c r="B139" s="55" t="s">
        <v>8</v>
      </c>
      <c r="C139" s="49">
        <v>0</v>
      </c>
      <c r="D139" s="15">
        <v>0</v>
      </c>
      <c r="E139" s="7">
        <v>0</v>
      </c>
      <c r="F139" s="49">
        <v>0</v>
      </c>
      <c r="G139" s="15">
        <v>0</v>
      </c>
      <c r="H139" s="7">
        <v>0</v>
      </c>
      <c r="I139" s="49">
        <v>0</v>
      </c>
      <c r="J139" s="15">
        <v>0</v>
      </c>
      <c r="K139" s="7">
        <v>0</v>
      </c>
      <c r="L139" s="49">
        <v>0</v>
      </c>
      <c r="M139" s="15">
        <v>0</v>
      </c>
      <c r="N139" s="7">
        <v>0</v>
      </c>
      <c r="O139" s="49">
        <v>0</v>
      </c>
      <c r="P139" s="15">
        <v>0</v>
      </c>
      <c r="Q139" s="7">
        <v>0</v>
      </c>
      <c r="R139" s="49">
        <v>0</v>
      </c>
      <c r="S139" s="15">
        <v>0</v>
      </c>
      <c r="T139" s="7">
        <v>0</v>
      </c>
      <c r="U139" s="49">
        <v>0</v>
      </c>
      <c r="V139" s="15">
        <v>0</v>
      </c>
      <c r="W139" s="7">
        <v>0</v>
      </c>
      <c r="X139" s="49">
        <v>17.943999999999999</v>
      </c>
      <c r="Y139" s="15">
        <v>179.32</v>
      </c>
      <c r="Z139" s="7">
        <f t="shared" ref="Z139" si="580">Y139/X139*1000</f>
        <v>9993.3125278644675</v>
      </c>
      <c r="AA139" s="49">
        <v>0</v>
      </c>
      <c r="AB139" s="15">
        <v>0</v>
      </c>
      <c r="AC139" s="7">
        <v>0</v>
      </c>
      <c r="AD139" s="49">
        <v>0</v>
      </c>
      <c r="AE139" s="15">
        <v>0</v>
      </c>
      <c r="AF139" s="7">
        <v>0</v>
      </c>
      <c r="AG139" s="49">
        <v>0</v>
      </c>
      <c r="AH139" s="15">
        <v>0</v>
      </c>
      <c r="AI139" s="7">
        <v>0</v>
      </c>
      <c r="AJ139" s="49">
        <v>0</v>
      </c>
      <c r="AK139" s="15">
        <v>0</v>
      </c>
      <c r="AL139" s="7">
        <v>0</v>
      </c>
      <c r="AM139" s="49">
        <v>0</v>
      </c>
      <c r="AN139" s="15">
        <v>0</v>
      </c>
      <c r="AO139" s="7">
        <v>0</v>
      </c>
      <c r="AP139" s="49">
        <v>0</v>
      </c>
      <c r="AQ139" s="15">
        <v>0</v>
      </c>
      <c r="AR139" s="7">
        <v>0</v>
      </c>
      <c r="AS139" s="49">
        <v>0</v>
      </c>
      <c r="AT139" s="15">
        <v>0</v>
      </c>
      <c r="AU139" s="7">
        <v>0</v>
      </c>
      <c r="AV139" s="49">
        <v>0.41099999999999998</v>
      </c>
      <c r="AW139" s="15">
        <v>1.39</v>
      </c>
      <c r="AX139" s="7">
        <f t="shared" ref="AX139:AX142" si="581">AW139/AV139*1000</f>
        <v>3381.9951338199512</v>
      </c>
      <c r="AY139" s="49">
        <v>0</v>
      </c>
      <c r="AZ139" s="15">
        <v>0</v>
      </c>
      <c r="BA139" s="7">
        <v>0</v>
      </c>
      <c r="BB139" s="49">
        <v>0</v>
      </c>
      <c r="BC139" s="15">
        <v>0</v>
      </c>
      <c r="BD139" s="7">
        <f t="shared" si="568"/>
        <v>0</v>
      </c>
      <c r="BE139" s="49">
        <v>0</v>
      </c>
      <c r="BF139" s="15">
        <v>0</v>
      </c>
      <c r="BG139" s="7">
        <v>0</v>
      </c>
      <c r="BH139" s="49">
        <v>0</v>
      </c>
      <c r="BI139" s="15">
        <v>0</v>
      </c>
      <c r="BJ139" s="7">
        <v>0</v>
      </c>
      <c r="BK139" s="49">
        <v>0</v>
      </c>
      <c r="BL139" s="15">
        <v>0</v>
      </c>
      <c r="BM139" s="7">
        <f t="shared" si="569"/>
        <v>0</v>
      </c>
      <c r="BN139" s="49">
        <v>1535.2</v>
      </c>
      <c r="BO139" s="15">
        <v>9746.66</v>
      </c>
      <c r="BP139" s="7">
        <f t="shared" si="578"/>
        <v>6348.7884314747262</v>
      </c>
      <c r="BQ139" s="49">
        <v>0</v>
      </c>
      <c r="BR139" s="15">
        <v>0</v>
      </c>
      <c r="BS139" s="7">
        <v>0</v>
      </c>
      <c r="BT139" s="49">
        <v>0</v>
      </c>
      <c r="BU139" s="15">
        <v>0</v>
      </c>
      <c r="BV139" s="7">
        <v>0</v>
      </c>
      <c r="BW139" s="8">
        <v>0</v>
      </c>
      <c r="BX139" s="6">
        <v>0</v>
      </c>
      <c r="BY139" s="7">
        <v>0</v>
      </c>
      <c r="BZ139" s="49">
        <v>0</v>
      </c>
      <c r="CA139" s="15">
        <v>0</v>
      </c>
      <c r="CB139" s="7">
        <v>0</v>
      </c>
      <c r="CC139" s="49">
        <v>0</v>
      </c>
      <c r="CD139" s="15">
        <v>0</v>
      </c>
      <c r="CE139" s="7">
        <v>0</v>
      </c>
      <c r="CF139" s="49">
        <v>2.2000000000000002</v>
      </c>
      <c r="CG139" s="15">
        <v>8.08</v>
      </c>
      <c r="CH139" s="7">
        <f t="shared" si="576"/>
        <v>3672.7272727272725</v>
      </c>
      <c r="CI139" s="8">
        <v>0</v>
      </c>
      <c r="CJ139" s="6">
        <v>0</v>
      </c>
      <c r="CK139" s="7">
        <v>0</v>
      </c>
      <c r="CL139" s="49">
        <v>0</v>
      </c>
      <c r="CM139" s="15">
        <v>0</v>
      </c>
      <c r="CN139" s="7">
        <v>0</v>
      </c>
      <c r="CO139" s="49">
        <v>0</v>
      </c>
      <c r="CP139" s="15">
        <v>0</v>
      </c>
      <c r="CQ139" s="7">
        <v>0</v>
      </c>
      <c r="CR139" s="49">
        <v>0</v>
      </c>
      <c r="CS139" s="15">
        <v>0</v>
      </c>
      <c r="CT139" s="7">
        <v>0</v>
      </c>
      <c r="CU139" s="49">
        <v>0</v>
      </c>
      <c r="CV139" s="15">
        <v>0</v>
      </c>
      <c r="CW139" s="7">
        <f t="shared" si="570"/>
        <v>0</v>
      </c>
      <c r="CX139" s="49">
        <v>0</v>
      </c>
      <c r="CY139" s="15">
        <v>0</v>
      </c>
      <c r="CZ139" s="7">
        <v>0</v>
      </c>
      <c r="DA139" s="49">
        <v>0</v>
      </c>
      <c r="DB139" s="15">
        <v>0</v>
      </c>
      <c r="DC139" s="7">
        <v>0</v>
      </c>
      <c r="DD139" s="49">
        <v>0</v>
      </c>
      <c r="DE139" s="15">
        <v>0</v>
      </c>
      <c r="DF139" s="7">
        <v>0</v>
      </c>
      <c r="DG139" s="49">
        <v>0</v>
      </c>
      <c r="DH139" s="15">
        <v>0</v>
      </c>
      <c r="DI139" s="7">
        <v>0</v>
      </c>
      <c r="DJ139" s="49">
        <v>0</v>
      </c>
      <c r="DK139" s="15">
        <v>0</v>
      </c>
      <c r="DL139" s="7">
        <v>0</v>
      </c>
      <c r="DM139" s="49">
        <v>0</v>
      </c>
      <c r="DN139" s="15">
        <v>0</v>
      </c>
      <c r="DO139" s="7">
        <v>0</v>
      </c>
      <c r="DP139" s="49">
        <v>0</v>
      </c>
      <c r="DQ139" s="15">
        <v>0</v>
      </c>
      <c r="DR139" s="7">
        <v>0</v>
      </c>
      <c r="DS139" s="49">
        <v>0</v>
      </c>
      <c r="DT139" s="15">
        <v>0</v>
      </c>
      <c r="DU139" s="7">
        <v>0</v>
      </c>
      <c r="DV139" s="49">
        <v>0</v>
      </c>
      <c r="DW139" s="15">
        <v>0</v>
      </c>
      <c r="DX139" s="7">
        <v>0</v>
      </c>
      <c r="DY139" s="49">
        <v>0</v>
      </c>
      <c r="DZ139" s="15">
        <v>0</v>
      </c>
      <c r="EA139" s="7">
        <v>0</v>
      </c>
      <c r="EB139" s="49">
        <v>0</v>
      </c>
      <c r="EC139" s="15">
        <v>0</v>
      </c>
      <c r="ED139" s="7">
        <v>0</v>
      </c>
      <c r="EE139" s="49">
        <v>25.771999999999998</v>
      </c>
      <c r="EF139" s="15">
        <v>318.01</v>
      </c>
      <c r="EG139" s="7">
        <f t="shared" si="572"/>
        <v>12339.360546329352</v>
      </c>
      <c r="EH139" s="49">
        <v>20.206</v>
      </c>
      <c r="EI139" s="15">
        <v>165.5</v>
      </c>
      <c r="EJ139" s="7">
        <f t="shared" ref="EJ139" si="582">EI139/EH139*1000</f>
        <v>8190.6364446204097</v>
      </c>
      <c r="EK139" s="8">
        <v>0</v>
      </c>
      <c r="EL139" s="6">
        <v>0</v>
      </c>
      <c r="EM139" s="7">
        <v>0</v>
      </c>
      <c r="EN139" s="49">
        <v>4155.71</v>
      </c>
      <c r="EO139" s="15">
        <v>26400.33</v>
      </c>
      <c r="EP139" s="7">
        <f t="shared" si="579"/>
        <v>6352.784482074062</v>
      </c>
      <c r="EQ139" s="8">
        <v>0</v>
      </c>
      <c r="ER139" s="6">
        <v>0</v>
      </c>
      <c r="ES139" s="7">
        <v>0</v>
      </c>
      <c r="ET139" s="8">
        <f t="shared" si="573"/>
        <v>5757.4430000000002</v>
      </c>
      <c r="EU139" s="7">
        <f t="shared" si="574"/>
        <v>36819.29</v>
      </c>
    </row>
    <row r="140" spans="1:211" x14ac:dyDescent="0.3">
      <c r="A140" s="58">
        <v>2014</v>
      </c>
      <c r="B140" s="55" t="s">
        <v>9</v>
      </c>
      <c r="C140" s="49">
        <v>0</v>
      </c>
      <c r="D140" s="15">
        <v>0</v>
      </c>
      <c r="E140" s="7">
        <v>0</v>
      </c>
      <c r="F140" s="49">
        <v>0</v>
      </c>
      <c r="G140" s="15">
        <v>0</v>
      </c>
      <c r="H140" s="7">
        <v>0</v>
      </c>
      <c r="I140" s="49">
        <v>0</v>
      </c>
      <c r="J140" s="15">
        <v>0</v>
      </c>
      <c r="K140" s="7">
        <v>0</v>
      </c>
      <c r="L140" s="49">
        <v>0</v>
      </c>
      <c r="M140" s="15">
        <v>0</v>
      </c>
      <c r="N140" s="7">
        <v>0</v>
      </c>
      <c r="O140" s="49">
        <v>0</v>
      </c>
      <c r="P140" s="15">
        <v>0</v>
      </c>
      <c r="Q140" s="7">
        <v>0</v>
      </c>
      <c r="R140" s="49">
        <v>12</v>
      </c>
      <c r="S140" s="15">
        <v>60</v>
      </c>
      <c r="T140" s="7">
        <f t="shared" ref="T140" si="583">S140/R140*1000</f>
        <v>5000</v>
      </c>
      <c r="U140" s="49">
        <v>0</v>
      </c>
      <c r="V140" s="15">
        <v>0</v>
      </c>
      <c r="W140" s="7">
        <v>0</v>
      </c>
      <c r="X140" s="49">
        <v>0</v>
      </c>
      <c r="Y140" s="15">
        <v>0</v>
      </c>
      <c r="Z140" s="7">
        <v>0</v>
      </c>
      <c r="AA140" s="49">
        <v>0.95399999999999996</v>
      </c>
      <c r="AB140" s="15">
        <v>2.27</v>
      </c>
      <c r="AC140" s="7">
        <f t="shared" si="567"/>
        <v>2379.4549266247382</v>
      </c>
      <c r="AD140" s="49">
        <v>0</v>
      </c>
      <c r="AE140" s="15">
        <v>0</v>
      </c>
      <c r="AF140" s="7">
        <v>0</v>
      </c>
      <c r="AG140" s="49">
        <v>0</v>
      </c>
      <c r="AH140" s="15">
        <v>0</v>
      </c>
      <c r="AI140" s="7">
        <v>0</v>
      </c>
      <c r="AJ140" s="49">
        <v>0</v>
      </c>
      <c r="AK140" s="15">
        <v>0</v>
      </c>
      <c r="AL140" s="7">
        <v>0</v>
      </c>
      <c r="AM140" s="49">
        <v>0</v>
      </c>
      <c r="AN140" s="15">
        <v>0</v>
      </c>
      <c r="AO140" s="7">
        <v>0</v>
      </c>
      <c r="AP140" s="49">
        <v>0</v>
      </c>
      <c r="AQ140" s="15">
        <v>0</v>
      </c>
      <c r="AR140" s="7">
        <v>0</v>
      </c>
      <c r="AS140" s="49">
        <v>0</v>
      </c>
      <c r="AT140" s="15">
        <v>0</v>
      </c>
      <c r="AU140" s="7">
        <v>0</v>
      </c>
      <c r="AV140" s="49">
        <v>0</v>
      </c>
      <c r="AW140" s="15">
        <v>0</v>
      </c>
      <c r="AX140" s="7">
        <v>0</v>
      </c>
      <c r="AY140" s="49">
        <v>0</v>
      </c>
      <c r="AZ140" s="15">
        <v>0</v>
      </c>
      <c r="BA140" s="7">
        <v>0</v>
      </c>
      <c r="BB140" s="49">
        <v>0</v>
      </c>
      <c r="BC140" s="15">
        <v>0</v>
      </c>
      <c r="BD140" s="7">
        <f t="shared" si="568"/>
        <v>0</v>
      </c>
      <c r="BE140" s="49">
        <v>0</v>
      </c>
      <c r="BF140" s="15">
        <v>0</v>
      </c>
      <c r="BG140" s="7">
        <v>0</v>
      </c>
      <c r="BH140" s="49">
        <v>3.2000000000000001E-2</v>
      </c>
      <c r="BI140" s="15">
        <v>2.06</v>
      </c>
      <c r="BJ140" s="7">
        <f t="shared" ref="BJ140:BJ145" si="584">BI140/BH140*1000</f>
        <v>64375</v>
      </c>
      <c r="BK140" s="49">
        <v>0</v>
      </c>
      <c r="BL140" s="15">
        <v>0</v>
      </c>
      <c r="BM140" s="7">
        <f t="shared" si="569"/>
        <v>0</v>
      </c>
      <c r="BN140" s="49">
        <v>1489.74</v>
      </c>
      <c r="BO140" s="15">
        <v>9117.1299999999992</v>
      </c>
      <c r="BP140" s="7">
        <f t="shared" si="578"/>
        <v>6119.9471048639352</v>
      </c>
      <c r="BQ140" s="49">
        <v>0</v>
      </c>
      <c r="BR140" s="15">
        <v>0</v>
      </c>
      <c r="BS140" s="7">
        <v>0</v>
      </c>
      <c r="BT140" s="49">
        <v>0</v>
      </c>
      <c r="BU140" s="15">
        <v>0</v>
      </c>
      <c r="BV140" s="7">
        <v>0</v>
      </c>
      <c r="BW140" s="8">
        <v>0</v>
      </c>
      <c r="BX140" s="6">
        <v>0</v>
      </c>
      <c r="BY140" s="7">
        <v>0</v>
      </c>
      <c r="BZ140" s="49">
        <v>0.04</v>
      </c>
      <c r="CA140" s="15">
        <v>5.16</v>
      </c>
      <c r="CB140" s="7">
        <f t="shared" ref="CB140:CB142" si="585">CA140/BZ140*1000</f>
        <v>129000</v>
      </c>
      <c r="CC140" s="49">
        <v>0</v>
      </c>
      <c r="CD140" s="15">
        <v>0</v>
      </c>
      <c r="CE140" s="7">
        <v>0</v>
      </c>
      <c r="CF140" s="49">
        <v>1</v>
      </c>
      <c r="CG140" s="15">
        <v>2.0699999999999998</v>
      </c>
      <c r="CH140" s="7">
        <f t="shared" si="576"/>
        <v>2070</v>
      </c>
      <c r="CI140" s="8">
        <v>0</v>
      </c>
      <c r="CJ140" s="6">
        <v>0</v>
      </c>
      <c r="CK140" s="7">
        <v>0</v>
      </c>
      <c r="CL140" s="49">
        <v>0</v>
      </c>
      <c r="CM140" s="15">
        <v>0</v>
      </c>
      <c r="CN140" s="7">
        <v>0</v>
      </c>
      <c r="CO140" s="49">
        <v>0</v>
      </c>
      <c r="CP140" s="15">
        <v>0</v>
      </c>
      <c r="CQ140" s="7">
        <v>0</v>
      </c>
      <c r="CR140" s="49">
        <v>0</v>
      </c>
      <c r="CS140" s="15">
        <v>0</v>
      </c>
      <c r="CT140" s="7">
        <v>0</v>
      </c>
      <c r="CU140" s="49">
        <v>0</v>
      </c>
      <c r="CV140" s="15">
        <v>0</v>
      </c>
      <c r="CW140" s="7">
        <f t="shared" si="570"/>
        <v>0</v>
      </c>
      <c r="CX140" s="49">
        <v>0</v>
      </c>
      <c r="CY140" s="15">
        <v>0</v>
      </c>
      <c r="CZ140" s="7">
        <v>0</v>
      </c>
      <c r="DA140" s="49">
        <v>0</v>
      </c>
      <c r="DB140" s="15">
        <v>0</v>
      </c>
      <c r="DC140" s="7">
        <v>0</v>
      </c>
      <c r="DD140" s="49">
        <v>0</v>
      </c>
      <c r="DE140" s="15">
        <v>0</v>
      </c>
      <c r="DF140" s="7">
        <v>0</v>
      </c>
      <c r="DG140" s="49">
        <v>0</v>
      </c>
      <c r="DH140" s="15">
        <v>0</v>
      </c>
      <c r="DI140" s="7">
        <v>0</v>
      </c>
      <c r="DJ140" s="49">
        <v>0</v>
      </c>
      <c r="DK140" s="15">
        <v>0</v>
      </c>
      <c r="DL140" s="7">
        <v>0</v>
      </c>
      <c r="DM140" s="49">
        <v>0</v>
      </c>
      <c r="DN140" s="15">
        <v>0</v>
      </c>
      <c r="DO140" s="7">
        <v>0</v>
      </c>
      <c r="DP140" s="49">
        <v>0</v>
      </c>
      <c r="DQ140" s="15">
        <v>0</v>
      </c>
      <c r="DR140" s="7">
        <v>0</v>
      </c>
      <c r="DS140" s="49">
        <v>0</v>
      </c>
      <c r="DT140" s="15">
        <v>0</v>
      </c>
      <c r="DU140" s="7">
        <v>0</v>
      </c>
      <c r="DV140" s="49">
        <v>0</v>
      </c>
      <c r="DW140" s="15">
        <v>0</v>
      </c>
      <c r="DX140" s="7">
        <v>0</v>
      </c>
      <c r="DY140" s="49">
        <v>0</v>
      </c>
      <c r="DZ140" s="15">
        <v>0</v>
      </c>
      <c r="EA140" s="7">
        <v>0</v>
      </c>
      <c r="EB140" s="49">
        <v>0</v>
      </c>
      <c r="EC140" s="15">
        <v>0</v>
      </c>
      <c r="ED140" s="7">
        <v>0</v>
      </c>
      <c r="EE140" s="49">
        <v>0</v>
      </c>
      <c r="EF140" s="15">
        <v>0</v>
      </c>
      <c r="EG140" s="7">
        <v>0</v>
      </c>
      <c r="EH140" s="49">
        <v>0</v>
      </c>
      <c r="EI140" s="15">
        <v>0</v>
      </c>
      <c r="EJ140" s="7">
        <v>0</v>
      </c>
      <c r="EK140" s="49">
        <v>30</v>
      </c>
      <c r="EL140" s="15">
        <v>197.8</v>
      </c>
      <c r="EM140" s="7">
        <f t="shared" ref="EM140:EM141" si="586">EL140/EK140*1000</f>
        <v>6593.3333333333339</v>
      </c>
      <c r="EN140" s="49">
        <v>3458.74</v>
      </c>
      <c r="EO140" s="15">
        <v>20435.169999999998</v>
      </c>
      <c r="EP140" s="7">
        <f t="shared" si="579"/>
        <v>5908.2700636648024</v>
      </c>
      <c r="EQ140" s="49">
        <v>29</v>
      </c>
      <c r="ER140" s="15">
        <v>191.24</v>
      </c>
      <c r="ES140" s="7">
        <f t="shared" ref="ES140" si="587">ER140/EQ140*1000</f>
        <v>6594.4827586206902</v>
      </c>
      <c r="ET140" s="8">
        <f t="shared" si="573"/>
        <v>5021.5059999999994</v>
      </c>
      <c r="EU140" s="7">
        <f t="shared" si="574"/>
        <v>30012.9</v>
      </c>
    </row>
    <row r="141" spans="1:211" x14ac:dyDescent="0.3">
      <c r="A141" s="58">
        <v>2014</v>
      </c>
      <c r="B141" s="55" t="s">
        <v>10</v>
      </c>
      <c r="C141" s="49">
        <v>0</v>
      </c>
      <c r="D141" s="15">
        <v>0</v>
      </c>
      <c r="E141" s="7">
        <v>0</v>
      </c>
      <c r="F141" s="49">
        <v>0</v>
      </c>
      <c r="G141" s="15">
        <v>0</v>
      </c>
      <c r="H141" s="7">
        <v>0</v>
      </c>
      <c r="I141" s="49">
        <v>0</v>
      </c>
      <c r="J141" s="15">
        <v>0</v>
      </c>
      <c r="K141" s="7">
        <v>0</v>
      </c>
      <c r="L141" s="49">
        <v>0</v>
      </c>
      <c r="M141" s="15">
        <v>0</v>
      </c>
      <c r="N141" s="7">
        <v>0</v>
      </c>
      <c r="O141" s="49">
        <v>0</v>
      </c>
      <c r="P141" s="15">
        <v>0</v>
      </c>
      <c r="Q141" s="7">
        <v>0</v>
      </c>
      <c r="R141" s="49">
        <v>0</v>
      </c>
      <c r="S141" s="15">
        <v>0</v>
      </c>
      <c r="T141" s="7">
        <v>0</v>
      </c>
      <c r="U141" s="49">
        <v>0</v>
      </c>
      <c r="V141" s="15">
        <v>0</v>
      </c>
      <c r="W141" s="7">
        <v>0</v>
      </c>
      <c r="X141" s="49">
        <v>0</v>
      </c>
      <c r="Y141" s="15">
        <v>0</v>
      </c>
      <c r="Z141" s="7">
        <v>0</v>
      </c>
      <c r="AA141" s="49">
        <v>0.504</v>
      </c>
      <c r="AB141" s="15">
        <v>0.22</v>
      </c>
      <c r="AC141" s="7">
        <f t="shared" si="567"/>
        <v>436.50793650793651</v>
      </c>
      <c r="AD141" s="49">
        <v>0</v>
      </c>
      <c r="AE141" s="15">
        <v>0</v>
      </c>
      <c r="AF141" s="7">
        <v>0</v>
      </c>
      <c r="AG141" s="49">
        <v>0</v>
      </c>
      <c r="AH141" s="15">
        <v>0</v>
      </c>
      <c r="AI141" s="7">
        <v>0</v>
      </c>
      <c r="AJ141" s="49">
        <v>0</v>
      </c>
      <c r="AK141" s="15">
        <v>0</v>
      </c>
      <c r="AL141" s="7">
        <v>0</v>
      </c>
      <c r="AM141" s="49">
        <v>0</v>
      </c>
      <c r="AN141" s="15">
        <v>0</v>
      </c>
      <c r="AO141" s="7">
        <v>0</v>
      </c>
      <c r="AP141" s="49">
        <v>0</v>
      </c>
      <c r="AQ141" s="15">
        <v>0</v>
      </c>
      <c r="AR141" s="7">
        <v>0</v>
      </c>
      <c r="AS141" s="49">
        <v>0</v>
      </c>
      <c r="AT141" s="15">
        <v>0</v>
      </c>
      <c r="AU141" s="7">
        <v>0</v>
      </c>
      <c r="AV141" s="49">
        <v>8.9999999999999993E-3</v>
      </c>
      <c r="AW141" s="15">
        <v>0.62</v>
      </c>
      <c r="AX141" s="7">
        <f t="shared" si="581"/>
        <v>68888.888888888905</v>
      </c>
      <c r="AY141" s="49">
        <v>0</v>
      </c>
      <c r="AZ141" s="15">
        <v>0</v>
      </c>
      <c r="BA141" s="7">
        <v>0</v>
      </c>
      <c r="BB141" s="49">
        <v>0</v>
      </c>
      <c r="BC141" s="15">
        <v>0</v>
      </c>
      <c r="BD141" s="7">
        <f t="shared" si="568"/>
        <v>0</v>
      </c>
      <c r="BE141" s="49">
        <v>0</v>
      </c>
      <c r="BF141" s="15">
        <v>0</v>
      </c>
      <c r="BG141" s="7">
        <v>0</v>
      </c>
      <c r="BH141" s="49">
        <v>0</v>
      </c>
      <c r="BI141" s="15">
        <v>0</v>
      </c>
      <c r="BJ141" s="7">
        <v>0</v>
      </c>
      <c r="BK141" s="49">
        <v>0</v>
      </c>
      <c r="BL141" s="15">
        <v>0</v>
      </c>
      <c r="BM141" s="7">
        <f t="shared" si="569"/>
        <v>0</v>
      </c>
      <c r="BN141" s="49">
        <v>1179.3399999999999</v>
      </c>
      <c r="BO141" s="15">
        <v>7171.47</v>
      </c>
      <c r="BP141" s="7">
        <f t="shared" si="578"/>
        <v>6080.9181406549433</v>
      </c>
      <c r="BQ141" s="49">
        <v>0</v>
      </c>
      <c r="BR141" s="15">
        <v>0</v>
      </c>
      <c r="BS141" s="7">
        <v>0</v>
      </c>
      <c r="BT141" s="49">
        <v>0</v>
      </c>
      <c r="BU141" s="15">
        <v>0</v>
      </c>
      <c r="BV141" s="7">
        <v>0</v>
      </c>
      <c r="BW141" s="8">
        <v>0</v>
      </c>
      <c r="BX141" s="6">
        <v>0</v>
      </c>
      <c r="BY141" s="7">
        <v>0</v>
      </c>
      <c r="BZ141" s="49">
        <v>0</v>
      </c>
      <c r="CA141" s="15">
        <v>0</v>
      </c>
      <c r="CB141" s="7">
        <v>0</v>
      </c>
      <c r="CC141" s="49">
        <v>0</v>
      </c>
      <c r="CD141" s="15">
        <v>0</v>
      </c>
      <c r="CE141" s="7">
        <v>0</v>
      </c>
      <c r="CF141" s="49">
        <v>0.33</v>
      </c>
      <c r="CG141" s="15">
        <v>1.87</v>
      </c>
      <c r="CH141" s="7">
        <f t="shared" si="576"/>
        <v>5666.666666666667</v>
      </c>
      <c r="CI141" s="8">
        <v>0</v>
      </c>
      <c r="CJ141" s="6">
        <v>0</v>
      </c>
      <c r="CK141" s="7">
        <v>0</v>
      </c>
      <c r="CL141" s="49">
        <v>0</v>
      </c>
      <c r="CM141" s="15">
        <v>0</v>
      </c>
      <c r="CN141" s="7">
        <v>0</v>
      </c>
      <c r="CO141" s="49">
        <v>0</v>
      </c>
      <c r="CP141" s="15">
        <v>0</v>
      </c>
      <c r="CQ141" s="7">
        <v>0</v>
      </c>
      <c r="CR141" s="49">
        <v>0</v>
      </c>
      <c r="CS141" s="15">
        <v>0</v>
      </c>
      <c r="CT141" s="7">
        <v>0</v>
      </c>
      <c r="CU141" s="49">
        <v>0</v>
      </c>
      <c r="CV141" s="15">
        <v>0</v>
      </c>
      <c r="CW141" s="7">
        <f t="shared" si="570"/>
        <v>0</v>
      </c>
      <c r="CX141" s="49">
        <v>0</v>
      </c>
      <c r="CY141" s="15">
        <v>0</v>
      </c>
      <c r="CZ141" s="7">
        <v>0</v>
      </c>
      <c r="DA141" s="49">
        <v>0</v>
      </c>
      <c r="DB141" s="15">
        <v>0</v>
      </c>
      <c r="DC141" s="7">
        <v>0</v>
      </c>
      <c r="DD141" s="49">
        <v>0</v>
      </c>
      <c r="DE141" s="15">
        <v>0</v>
      </c>
      <c r="DF141" s="7">
        <v>0</v>
      </c>
      <c r="DG141" s="49">
        <v>0</v>
      </c>
      <c r="DH141" s="15">
        <v>0</v>
      </c>
      <c r="DI141" s="7">
        <v>0</v>
      </c>
      <c r="DJ141" s="49">
        <v>0</v>
      </c>
      <c r="DK141" s="15">
        <v>0</v>
      </c>
      <c r="DL141" s="7">
        <v>0</v>
      </c>
      <c r="DM141" s="49">
        <v>0</v>
      </c>
      <c r="DN141" s="15">
        <v>0</v>
      </c>
      <c r="DO141" s="7">
        <v>0</v>
      </c>
      <c r="DP141" s="49">
        <v>0</v>
      </c>
      <c r="DQ141" s="15">
        <v>0</v>
      </c>
      <c r="DR141" s="7">
        <v>0</v>
      </c>
      <c r="DS141" s="49">
        <v>0</v>
      </c>
      <c r="DT141" s="15">
        <v>0</v>
      </c>
      <c r="DU141" s="7">
        <v>0</v>
      </c>
      <c r="DV141" s="49">
        <v>0</v>
      </c>
      <c r="DW141" s="15">
        <v>0</v>
      </c>
      <c r="DX141" s="7">
        <v>0</v>
      </c>
      <c r="DY141" s="49">
        <v>0</v>
      </c>
      <c r="DZ141" s="15">
        <v>0</v>
      </c>
      <c r="EA141" s="7">
        <v>0</v>
      </c>
      <c r="EB141" s="49">
        <v>0</v>
      </c>
      <c r="EC141" s="15">
        <v>0</v>
      </c>
      <c r="ED141" s="7">
        <v>0</v>
      </c>
      <c r="EE141" s="49">
        <v>27.135999999999999</v>
      </c>
      <c r="EF141" s="15">
        <v>332.06</v>
      </c>
      <c r="EG141" s="7">
        <f t="shared" si="572"/>
        <v>12236.880896226416</v>
      </c>
      <c r="EH141" s="49">
        <v>0</v>
      </c>
      <c r="EI141" s="15">
        <v>0</v>
      </c>
      <c r="EJ141" s="7">
        <v>0</v>
      </c>
      <c r="EK141" s="49">
        <v>30</v>
      </c>
      <c r="EL141" s="15">
        <v>171.85</v>
      </c>
      <c r="EM141" s="7">
        <f t="shared" si="586"/>
        <v>5728.3333333333339</v>
      </c>
      <c r="EN141" s="49">
        <v>10052.021000000001</v>
      </c>
      <c r="EO141" s="15">
        <v>57032.34</v>
      </c>
      <c r="EP141" s="7">
        <f t="shared" si="579"/>
        <v>5673.7187477025755</v>
      </c>
      <c r="EQ141" s="49">
        <v>0</v>
      </c>
      <c r="ER141" s="15">
        <v>0</v>
      </c>
      <c r="ES141" s="7">
        <v>0</v>
      </c>
      <c r="ET141" s="8">
        <f t="shared" si="573"/>
        <v>11289.340000000002</v>
      </c>
      <c r="EU141" s="7">
        <f t="shared" si="574"/>
        <v>64710.43</v>
      </c>
    </row>
    <row r="142" spans="1:211" x14ac:dyDescent="0.3">
      <c r="A142" s="58">
        <v>2014</v>
      </c>
      <c r="B142" s="55" t="s">
        <v>11</v>
      </c>
      <c r="C142" s="49">
        <v>0</v>
      </c>
      <c r="D142" s="15">
        <v>0</v>
      </c>
      <c r="E142" s="7">
        <v>0</v>
      </c>
      <c r="F142" s="49">
        <v>0</v>
      </c>
      <c r="G142" s="15">
        <v>0</v>
      </c>
      <c r="H142" s="7">
        <v>0</v>
      </c>
      <c r="I142" s="49">
        <v>0</v>
      </c>
      <c r="J142" s="15">
        <v>0</v>
      </c>
      <c r="K142" s="7">
        <v>0</v>
      </c>
      <c r="L142" s="49">
        <v>0</v>
      </c>
      <c r="M142" s="15">
        <v>0</v>
      </c>
      <c r="N142" s="7">
        <v>0</v>
      </c>
      <c r="O142" s="49">
        <v>0</v>
      </c>
      <c r="P142" s="15">
        <v>0</v>
      </c>
      <c r="Q142" s="7">
        <v>0</v>
      </c>
      <c r="R142" s="49">
        <v>0</v>
      </c>
      <c r="S142" s="15">
        <v>0</v>
      </c>
      <c r="T142" s="7">
        <v>0</v>
      </c>
      <c r="U142" s="49">
        <v>0</v>
      </c>
      <c r="V142" s="15">
        <v>0</v>
      </c>
      <c r="W142" s="7">
        <v>0</v>
      </c>
      <c r="X142" s="49">
        <v>0</v>
      </c>
      <c r="Y142" s="15">
        <v>0</v>
      </c>
      <c r="Z142" s="7">
        <v>0</v>
      </c>
      <c r="AA142" s="49">
        <v>2</v>
      </c>
      <c r="AB142" s="15">
        <v>25.94</v>
      </c>
      <c r="AC142" s="7">
        <f t="shared" si="567"/>
        <v>12970</v>
      </c>
      <c r="AD142" s="49">
        <v>0</v>
      </c>
      <c r="AE142" s="15">
        <v>0</v>
      </c>
      <c r="AF142" s="7">
        <v>0</v>
      </c>
      <c r="AG142" s="49">
        <v>0</v>
      </c>
      <c r="AH142" s="15">
        <v>0</v>
      </c>
      <c r="AI142" s="7">
        <v>0</v>
      </c>
      <c r="AJ142" s="49">
        <v>0</v>
      </c>
      <c r="AK142" s="15">
        <v>0</v>
      </c>
      <c r="AL142" s="7">
        <v>0</v>
      </c>
      <c r="AM142" s="49">
        <v>0</v>
      </c>
      <c r="AN142" s="15">
        <v>0</v>
      </c>
      <c r="AO142" s="7">
        <v>0</v>
      </c>
      <c r="AP142" s="49">
        <v>0</v>
      </c>
      <c r="AQ142" s="15">
        <v>0</v>
      </c>
      <c r="AR142" s="7">
        <v>0</v>
      </c>
      <c r="AS142" s="49">
        <v>0</v>
      </c>
      <c r="AT142" s="15">
        <v>0</v>
      </c>
      <c r="AU142" s="7">
        <v>0</v>
      </c>
      <c r="AV142" s="49">
        <v>4.2999999999999997E-2</v>
      </c>
      <c r="AW142" s="15">
        <v>2.5099999999999998</v>
      </c>
      <c r="AX142" s="7">
        <f t="shared" si="581"/>
        <v>58372.093023255817</v>
      </c>
      <c r="AY142" s="49">
        <v>0</v>
      </c>
      <c r="AZ142" s="15">
        <v>0</v>
      </c>
      <c r="BA142" s="7">
        <v>0</v>
      </c>
      <c r="BB142" s="49">
        <v>0</v>
      </c>
      <c r="BC142" s="15">
        <v>0</v>
      </c>
      <c r="BD142" s="7">
        <f t="shared" si="568"/>
        <v>0</v>
      </c>
      <c r="BE142" s="49">
        <v>0</v>
      </c>
      <c r="BF142" s="15">
        <v>0</v>
      </c>
      <c r="BG142" s="7">
        <v>0</v>
      </c>
      <c r="BH142" s="49">
        <v>0</v>
      </c>
      <c r="BI142" s="15">
        <v>0</v>
      </c>
      <c r="BJ142" s="7">
        <v>0</v>
      </c>
      <c r="BK142" s="49">
        <v>0</v>
      </c>
      <c r="BL142" s="15">
        <v>0</v>
      </c>
      <c r="BM142" s="7">
        <f t="shared" si="569"/>
        <v>0</v>
      </c>
      <c r="BN142" s="49">
        <v>0</v>
      </c>
      <c r="BO142" s="15">
        <v>0</v>
      </c>
      <c r="BP142" s="7">
        <v>0</v>
      </c>
      <c r="BQ142" s="49">
        <v>0</v>
      </c>
      <c r="BR142" s="15">
        <v>0</v>
      </c>
      <c r="BS142" s="7">
        <v>0</v>
      </c>
      <c r="BT142" s="49">
        <v>0</v>
      </c>
      <c r="BU142" s="15">
        <v>0</v>
      </c>
      <c r="BV142" s="7">
        <v>0</v>
      </c>
      <c r="BW142" s="8">
        <v>0</v>
      </c>
      <c r="BX142" s="6">
        <v>0</v>
      </c>
      <c r="BY142" s="7">
        <v>0</v>
      </c>
      <c r="BZ142" s="49">
        <v>0.03</v>
      </c>
      <c r="CA142" s="15">
        <v>1</v>
      </c>
      <c r="CB142" s="7">
        <f t="shared" si="585"/>
        <v>33333.333333333336</v>
      </c>
      <c r="CC142" s="49">
        <v>0</v>
      </c>
      <c r="CD142" s="15">
        <v>0</v>
      </c>
      <c r="CE142" s="7">
        <v>0</v>
      </c>
      <c r="CF142" s="49">
        <v>2.6</v>
      </c>
      <c r="CG142" s="15">
        <v>3.16</v>
      </c>
      <c r="CH142" s="7">
        <f t="shared" si="576"/>
        <v>1215.3846153846155</v>
      </c>
      <c r="CI142" s="8">
        <v>0</v>
      </c>
      <c r="CJ142" s="6">
        <v>0</v>
      </c>
      <c r="CK142" s="7">
        <v>0</v>
      </c>
      <c r="CL142" s="49">
        <v>0</v>
      </c>
      <c r="CM142" s="15">
        <v>0</v>
      </c>
      <c r="CN142" s="7">
        <v>0</v>
      </c>
      <c r="CO142" s="49">
        <v>0</v>
      </c>
      <c r="CP142" s="15">
        <v>0</v>
      </c>
      <c r="CQ142" s="7">
        <v>0</v>
      </c>
      <c r="CR142" s="49">
        <v>0</v>
      </c>
      <c r="CS142" s="15">
        <v>0</v>
      </c>
      <c r="CT142" s="7">
        <v>0</v>
      </c>
      <c r="CU142" s="49">
        <v>0</v>
      </c>
      <c r="CV142" s="15">
        <v>0</v>
      </c>
      <c r="CW142" s="7">
        <f t="shared" si="570"/>
        <v>0</v>
      </c>
      <c r="CX142" s="49">
        <v>0</v>
      </c>
      <c r="CY142" s="15">
        <v>0</v>
      </c>
      <c r="CZ142" s="7">
        <v>0</v>
      </c>
      <c r="DA142" s="49">
        <v>0</v>
      </c>
      <c r="DB142" s="15">
        <v>0</v>
      </c>
      <c r="DC142" s="7">
        <v>0</v>
      </c>
      <c r="DD142" s="49">
        <v>0</v>
      </c>
      <c r="DE142" s="15">
        <v>0</v>
      </c>
      <c r="DF142" s="7">
        <v>0</v>
      </c>
      <c r="DG142" s="49">
        <v>0</v>
      </c>
      <c r="DH142" s="15">
        <v>0</v>
      </c>
      <c r="DI142" s="7">
        <v>0</v>
      </c>
      <c r="DJ142" s="49">
        <v>0</v>
      </c>
      <c r="DK142" s="15">
        <v>0</v>
      </c>
      <c r="DL142" s="7">
        <v>0</v>
      </c>
      <c r="DM142" s="49">
        <v>0</v>
      </c>
      <c r="DN142" s="15">
        <v>0</v>
      </c>
      <c r="DO142" s="7">
        <v>0</v>
      </c>
      <c r="DP142" s="49">
        <v>0</v>
      </c>
      <c r="DQ142" s="15">
        <v>0</v>
      </c>
      <c r="DR142" s="7">
        <v>0</v>
      </c>
      <c r="DS142" s="49">
        <v>0</v>
      </c>
      <c r="DT142" s="15">
        <v>0</v>
      </c>
      <c r="DU142" s="7">
        <v>0</v>
      </c>
      <c r="DV142" s="49">
        <v>0</v>
      </c>
      <c r="DW142" s="15">
        <v>0</v>
      </c>
      <c r="DX142" s="7">
        <v>0</v>
      </c>
      <c r="DY142" s="49">
        <v>0</v>
      </c>
      <c r="DZ142" s="15">
        <v>0</v>
      </c>
      <c r="EA142" s="7">
        <v>0</v>
      </c>
      <c r="EB142" s="49">
        <v>2.9000000000000001E-2</v>
      </c>
      <c r="EC142" s="15">
        <v>0.16</v>
      </c>
      <c r="ED142" s="7">
        <f t="shared" ref="ED142" si="588">EC142/EB142*1000</f>
        <v>5517.2413793103442</v>
      </c>
      <c r="EE142" s="49">
        <v>24.135999999999999</v>
      </c>
      <c r="EF142" s="15">
        <v>338.96</v>
      </c>
      <c r="EG142" s="7">
        <f t="shared" si="572"/>
        <v>14043.752071594297</v>
      </c>
      <c r="EH142" s="49">
        <v>0</v>
      </c>
      <c r="EI142" s="15">
        <v>0</v>
      </c>
      <c r="EJ142" s="7">
        <v>0</v>
      </c>
      <c r="EK142" s="49">
        <v>0</v>
      </c>
      <c r="EL142" s="15">
        <v>0</v>
      </c>
      <c r="EM142" s="7">
        <v>0</v>
      </c>
      <c r="EN142" s="49">
        <v>4199.42</v>
      </c>
      <c r="EO142" s="15">
        <v>22374.639999999999</v>
      </c>
      <c r="EP142" s="7">
        <f t="shared" si="579"/>
        <v>5328.0310138066679</v>
      </c>
      <c r="EQ142" s="49">
        <v>0</v>
      </c>
      <c r="ER142" s="15">
        <v>0</v>
      </c>
      <c r="ES142" s="7">
        <v>0</v>
      </c>
      <c r="ET142" s="8">
        <f t="shared" si="573"/>
        <v>4228.2580000000007</v>
      </c>
      <c r="EU142" s="7">
        <f t="shared" si="574"/>
        <v>22746.369999999995</v>
      </c>
    </row>
    <row r="143" spans="1:211" x14ac:dyDescent="0.3">
      <c r="A143" s="58">
        <v>2014</v>
      </c>
      <c r="B143" s="55" t="s">
        <v>12</v>
      </c>
      <c r="C143" s="49">
        <v>0</v>
      </c>
      <c r="D143" s="15">
        <v>0</v>
      </c>
      <c r="E143" s="7">
        <v>0</v>
      </c>
      <c r="F143" s="49">
        <v>0</v>
      </c>
      <c r="G143" s="15">
        <v>0</v>
      </c>
      <c r="H143" s="7">
        <v>0</v>
      </c>
      <c r="I143" s="49">
        <v>0</v>
      </c>
      <c r="J143" s="15">
        <v>0</v>
      </c>
      <c r="K143" s="7">
        <v>0</v>
      </c>
      <c r="L143" s="49">
        <v>0</v>
      </c>
      <c r="M143" s="15">
        <v>0</v>
      </c>
      <c r="N143" s="7">
        <v>0</v>
      </c>
      <c r="O143" s="49">
        <v>0</v>
      </c>
      <c r="P143" s="15">
        <v>0</v>
      </c>
      <c r="Q143" s="7">
        <v>0</v>
      </c>
      <c r="R143" s="49">
        <v>0</v>
      </c>
      <c r="S143" s="15">
        <v>0</v>
      </c>
      <c r="T143" s="7">
        <v>0</v>
      </c>
      <c r="U143" s="49">
        <v>0</v>
      </c>
      <c r="V143" s="15">
        <v>0</v>
      </c>
      <c r="W143" s="7">
        <v>0</v>
      </c>
      <c r="X143" s="49">
        <v>0</v>
      </c>
      <c r="Y143" s="15">
        <v>0</v>
      </c>
      <c r="Z143" s="7">
        <v>0</v>
      </c>
      <c r="AA143" s="49">
        <v>0.125</v>
      </c>
      <c r="AB143" s="15">
        <v>0.15</v>
      </c>
      <c r="AC143" s="7">
        <f t="shared" si="567"/>
        <v>1200</v>
      </c>
      <c r="AD143" s="49">
        <v>0</v>
      </c>
      <c r="AE143" s="15">
        <v>0</v>
      </c>
      <c r="AF143" s="7">
        <v>0</v>
      </c>
      <c r="AG143" s="49">
        <v>0</v>
      </c>
      <c r="AH143" s="15">
        <v>0</v>
      </c>
      <c r="AI143" s="7">
        <v>0</v>
      </c>
      <c r="AJ143" s="49">
        <v>0</v>
      </c>
      <c r="AK143" s="15">
        <v>0</v>
      </c>
      <c r="AL143" s="7">
        <v>0</v>
      </c>
      <c r="AM143" s="49">
        <v>0</v>
      </c>
      <c r="AN143" s="15">
        <v>0</v>
      </c>
      <c r="AO143" s="7">
        <v>0</v>
      </c>
      <c r="AP143" s="49">
        <v>0</v>
      </c>
      <c r="AQ143" s="15">
        <v>0</v>
      </c>
      <c r="AR143" s="7">
        <v>0</v>
      </c>
      <c r="AS143" s="49">
        <v>0</v>
      </c>
      <c r="AT143" s="15">
        <v>0</v>
      </c>
      <c r="AU143" s="7">
        <v>0</v>
      </c>
      <c r="AV143" s="49">
        <v>0</v>
      </c>
      <c r="AW143" s="15">
        <v>0</v>
      </c>
      <c r="AX143" s="7">
        <v>0</v>
      </c>
      <c r="AY143" s="49">
        <v>0</v>
      </c>
      <c r="AZ143" s="15">
        <v>0</v>
      </c>
      <c r="BA143" s="7">
        <v>0</v>
      </c>
      <c r="BB143" s="49">
        <v>0</v>
      </c>
      <c r="BC143" s="15">
        <v>0</v>
      </c>
      <c r="BD143" s="7">
        <f t="shared" si="568"/>
        <v>0</v>
      </c>
      <c r="BE143" s="49">
        <v>0</v>
      </c>
      <c r="BF143" s="15">
        <v>0</v>
      </c>
      <c r="BG143" s="7">
        <v>0</v>
      </c>
      <c r="BH143" s="49">
        <v>0</v>
      </c>
      <c r="BI143" s="15">
        <v>0</v>
      </c>
      <c r="BJ143" s="7">
        <v>0</v>
      </c>
      <c r="BK143" s="49">
        <v>0</v>
      </c>
      <c r="BL143" s="15">
        <v>0</v>
      </c>
      <c r="BM143" s="7">
        <f t="shared" si="569"/>
        <v>0</v>
      </c>
      <c r="BN143" s="49">
        <v>0</v>
      </c>
      <c r="BO143" s="15">
        <v>0</v>
      </c>
      <c r="BP143" s="7">
        <v>0</v>
      </c>
      <c r="BQ143" s="49">
        <v>0</v>
      </c>
      <c r="BR143" s="15">
        <v>0</v>
      </c>
      <c r="BS143" s="7">
        <v>0</v>
      </c>
      <c r="BT143" s="49">
        <v>0</v>
      </c>
      <c r="BU143" s="15">
        <v>0</v>
      </c>
      <c r="BV143" s="7">
        <v>0</v>
      </c>
      <c r="BW143" s="8">
        <v>0</v>
      </c>
      <c r="BX143" s="6">
        <v>0</v>
      </c>
      <c r="BY143" s="7">
        <v>0</v>
      </c>
      <c r="BZ143" s="49">
        <v>0</v>
      </c>
      <c r="CA143" s="15">
        <v>0</v>
      </c>
      <c r="CB143" s="7">
        <v>0</v>
      </c>
      <c r="CC143" s="49">
        <v>0</v>
      </c>
      <c r="CD143" s="15">
        <v>0</v>
      </c>
      <c r="CE143" s="7">
        <v>0</v>
      </c>
      <c r="CF143" s="49">
        <v>2.25</v>
      </c>
      <c r="CG143" s="15">
        <v>8.24</v>
      </c>
      <c r="CH143" s="7">
        <f t="shared" si="576"/>
        <v>3662.2222222222222</v>
      </c>
      <c r="CI143" s="8">
        <v>0</v>
      </c>
      <c r="CJ143" s="6">
        <v>0</v>
      </c>
      <c r="CK143" s="7">
        <v>0</v>
      </c>
      <c r="CL143" s="49">
        <v>0</v>
      </c>
      <c r="CM143" s="15">
        <v>0</v>
      </c>
      <c r="CN143" s="7">
        <v>0</v>
      </c>
      <c r="CO143" s="49">
        <v>0</v>
      </c>
      <c r="CP143" s="15">
        <v>0</v>
      </c>
      <c r="CQ143" s="7">
        <v>0</v>
      </c>
      <c r="CR143" s="49">
        <v>0</v>
      </c>
      <c r="CS143" s="15">
        <v>0</v>
      </c>
      <c r="CT143" s="7">
        <v>0</v>
      </c>
      <c r="CU143" s="49">
        <v>0</v>
      </c>
      <c r="CV143" s="15">
        <v>0</v>
      </c>
      <c r="CW143" s="7">
        <f t="shared" si="570"/>
        <v>0</v>
      </c>
      <c r="CX143" s="49">
        <v>0</v>
      </c>
      <c r="CY143" s="15">
        <v>0</v>
      </c>
      <c r="CZ143" s="7">
        <v>0</v>
      </c>
      <c r="DA143" s="49">
        <v>0</v>
      </c>
      <c r="DB143" s="15">
        <v>0</v>
      </c>
      <c r="DC143" s="7">
        <v>0</v>
      </c>
      <c r="DD143" s="49">
        <v>0</v>
      </c>
      <c r="DE143" s="15">
        <v>0</v>
      </c>
      <c r="DF143" s="7">
        <v>0</v>
      </c>
      <c r="DG143" s="49">
        <v>0</v>
      </c>
      <c r="DH143" s="15">
        <v>0</v>
      </c>
      <c r="DI143" s="7">
        <v>0</v>
      </c>
      <c r="DJ143" s="49">
        <v>3.5000000000000003E-2</v>
      </c>
      <c r="DK143" s="15">
        <v>0.15</v>
      </c>
      <c r="DL143" s="7">
        <f t="shared" si="571"/>
        <v>4285.7142857142853</v>
      </c>
      <c r="DM143" s="49">
        <v>0</v>
      </c>
      <c r="DN143" s="15">
        <v>0</v>
      </c>
      <c r="DO143" s="7">
        <v>0</v>
      </c>
      <c r="DP143" s="49">
        <v>0</v>
      </c>
      <c r="DQ143" s="15">
        <v>0</v>
      </c>
      <c r="DR143" s="7">
        <v>0</v>
      </c>
      <c r="DS143" s="49">
        <v>0</v>
      </c>
      <c r="DT143" s="15">
        <v>0</v>
      </c>
      <c r="DU143" s="7">
        <v>0</v>
      </c>
      <c r="DV143" s="49">
        <v>0</v>
      </c>
      <c r="DW143" s="15">
        <v>0</v>
      </c>
      <c r="DX143" s="7">
        <v>0</v>
      </c>
      <c r="DY143" s="49">
        <v>0</v>
      </c>
      <c r="DZ143" s="15">
        <v>0</v>
      </c>
      <c r="EA143" s="7">
        <v>0</v>
      </c>
      <c r="EB143" s="49">
        <v>0</v>
      </c>
      <c r="EC143" s="15">
        <v>0</v>
      </c>
      <c r="ED143" s="7">
        <v>0</v>
      </c>
      <c r="EE143" s="49">
        <v>12.254</v>
      </c>
      <c r="EF143" s="15">
        <v>168.17</v>
      </c>
      <c r="EG143" s="7">
        <f t="shared" si="572"/>
        <v>13723.682062999836</v>
      </c>
      <c r="EH143" s="49">
        <v>0</v>
      </c>
      <c r="EI143" s="15">
        <v>0</v>
      </c>
      <c r="EJ143" s="7">
        <v>0</v>
      </c>
      <c r="EK143" s="49">
        <v>0</v>
      </c>
      <c r="EL143" s="15">
        <v>0</v>
      </c>
      <c r="EM143" s="7">
        <v>0</v>
      </c>
      <c r="EN143" s="49">
        <v>552.96</v>
      </c>
      <c r="EO143" s="15">
        <v>3378.85</v>
      </c>
      <c r="EP143" s="7">
        <f t="shared" si="579"/>
        <v>6110.4781539351843</v>
      </c>
      <c r="EQ143" s="49">
        <v>0</v>
      </c>
      <c r="ER143" s="15">
        <v>0</v>
      </c>
      <c r="ES143" s="7">
        <v>0</v>
      </c>
      <c r="ET143" s="8">
        <f>SUM(EQ143,EN143,EH143,EE143,EB143,DM143,DJ143,CO143,CL143,CF143,CC143,BT143,BN143,BE143,AY143,AV143,AA143,X143,U143,I143,F143,C143,DP143,AJ143,O143,BQ143,L143,BH143,AD25,EK143,DD143,R143,BZ143,AD143,AS143+CI143+AP143+DV143+AM143+CX143+BW143+AG143+DG143+DY143+DS143+DA143+CR143)</f>
        <v>567.62400000000002</v>
      </c>
      <c r="EU143" s="7">
        <f>SUM(ER143,EO143,EI143,EF143,EC143,DN143,DK143,CP143,CM143,CG143,CD143,BU143,BO143,BF143,AZ143,AW143,AB143,Y143,V143,J143,G143,D143,DQ143,AK143,P143,BR143,M143,BI143,AE25,EL143,DE143,S143,CA143,AE143,AT143+CJ143+AQ143+DW143+AN143+CY143+BX143+AH143+DH143+DZ143+DT143+DB143+CS143)</f>
        <v>3555.56</v>
      </c>
    </row>
    <row r="144" spans="1:211" x14ac:dyDescent="0.3">
      <c r="A144" s="58">
        <v>2014</v>
      </c>
      <c r="B144" s="55" t="s">
        <v>13</v>
      </c>
      <c r="C144" s="49">
        <v>0</v>
      </c>
      <c r="D144" s="15">
        <v>0</v>
      </c>
      <c r="E144" s="7">
        <v>0</v>
      </c>
      <c r="F144" s="49">
        <v>0</v>
      </c>
      <c r="G144" s="15">
        <v>0</v>
      </c>
      <c r="H144" s="7">
        <v>0</v>
      </c>
      <c r="I144" s="49">
        <v>0</v>
      </c>
      <c r="J144" s="15">
        <v>0</v>
      </c>
      <c r="K144" s="7">
        <v>0</v>
      </c>
      <c r="L144" s="49">
        <v>0</v>
      </c>
      <c r="M144" s="15">
        <v>0</v>
      </c>
      <c r="N144" s="7">
        <v>0</v>
      </c>
      <c r="O144" s="49">
        <v>0</v>
      </c>
      <c r="P144" s="15">
        <v>0</v>
      </c>
      <c r="Q144" s="7">
        <v>0</v>
      </c>
      <c r="R144" s="49">
        <v>0</v>
      </c>
      <c r="S144" s="15">
        <v>0</v>
      </c>
      <c r="T144" s="7">
        <v>0</v>
      </c>
      <c r="U144" s="49">
        <v>0</v>
      </c>
      <c r="V144" s="15">
        <v>0</v>
      </c>
      <c r="W144" s="7">
        <v>0</v>
      </c>
      <c r="X144" s="49">
        <v>0</v>
      </c>
      <c r="Y144" s="15">
        <v>0</v>
      </c>
      <c r="Z144" s="7">
        <v>0</v>
      </c>
      <c r="AA144" s="49">
        <v>0</v>
      </c>
      <c r="AB144" s="15">
        <v>0</v>
      </c>
      <c r="AC144" s="7">
        <v>0</v>
      </c>
      <c r="AD144" s="49">
        <v>0</v>
      </c>
      <c r="AE144" s="15">
        <v>0</v>
      </c>
      <c r="AF144" s="7">
        <v>0</v>
      </c>
      <c r="AG144" s="49">
        <v>0</v>
      </c>
      <c r="AH144" s="15">
        <v>0</v>
      </c>
      <c r="AI144" s="7">
        <v>0</v>
      </c>
      <c r="AJ144" s="49">
        <v>0</v>
      </c>
      <c r="AK144" s="15">
        <v>0</v>
      </c>
      <c r="AL144" s="7">
        <v>0</v>
      </c>
      <c r="AM144" s="49">
        <v>0</v>
      </c>
      <c r="AN144" s="15">
        <v>0</v>
      </c>
      <c r="AO144" s="7">
        <v>0</v>
      </c>
      <c r="AP144" s="49">
        <v>0</v>
      </c>
      <c r="AQ144" s="15">
        <v>0</v>
      </c>
      <c r="AR144" s="7">
        <v>0</v>
      </c>
      <c r="AS144" s="49">
        <v>0</v>
      </c>
      <c r="AT144" s="15">
        <v>0</v>
      </c>
      <c r="AU144" s="7">
        <v>0</v>
      </c>
      <c r="AV144" s="49">
        <v>0</v>
      </c>
      <c r="AW144" s="15">
        <v>0</v>
      </c>
      <c r="AX144" s="7">
        <v>0</v>
      </c>
      <c r="AY144" s="49">
        <v>0</v>
      </c>
      <c r="AZ144" s="15">
        <v>0</v>
      </c>
      <c r="BA144" s="7">
        <v>0</v>
      </c>
      <c r="BB144" s="49">
        <v>0</v>
      </c>
      <c r="BC144" s="15">
        <v>0</v>
      </c>
      <c r="BD144" s="7">
        <f t="shared" si="568"/>
        <v>0</v>
      </c>
      <c r="BE144" s="49">
        <v>0</v>
      </c>
      <c r="BF144" s="15">
        <v>0</v>
      </c>
      <c r="BG144" s="7">
        <v>0</v>
      </c>
      <c r="BH144" s="49">
        <v>0</v>
      </c>
      <c r="BI144" s="15">
        <v>0</v>
      </c>
      <c r="BJ144" s="7">
        <v>0</v>
      </c>
      <c r="BK144" s="49">
        <v>0</v>
      </c>
      <c r="BL144" s="15">
        <v>0</v>
      </c>
      <c r="BM144" s="7">
        <f t="shared" si="569"/>
        <v>0</v>
      </c>
      <c r="BN144" s="49">
        <v>0</v>
      </c>
      <c r="BO144" s="15">
        <v>0</v>
      </c>
      <c r="BP144" s="7">
        <v>0</v>
      </c>
      <c r="BQ144" s="49">
        <v>0</v>
      </c>
      <c r="BR144" s="15">
        <v>0</v>
      </c>
      <c r="BS144" s="7">
        <v>0</v>
      </c>
      <c r="BT144" s="49">
        <v>244.25</v>
      </c>
      <c r="BU144" s="15">
        <v>1381.03</v>
      </c>
      <c r="BV144" s="7">
        <f t="shared" ref="BV144" si="589">BU144/BT144*1000</f>
        <v>5654.1658137154554</v>
      </c>
      <c r="BW144" s="8">
        <v>0</v>
      </c>
      <c r="BX144" s="6">
        <v>0</v>
      </c>
      <c r="BY144" s="7">
        <v>0</v>
      </c>
      <c r="BZ144" s="49">
        <v>0</v>
      </c>
      <c r="CA144" s="15">
        <v>0</v>
      </c>
      <c r="CB144" s="7">
        <v>0</v>
      </c>
      <c r="CC144" s="49">
        <v>0</v>
      </c>
      <c r="CD144" s="15">
        <v>0</v>
      </c>
      <c r="CE144" s="7">
        <v>0</v>
      </c>
      <c r="CF144" s="49">
        <v>0.3</v>
      </c>
      <c r="CG144" s="15">
        <v>1.1499999999999999</v>
      </c>
      <c r="CH144" s="7">
        <f t="shared" si="576"/>
        <v>3833.333333333333</v>
      </c>
      <c r="CI144" s="8">
        <v>0</v>
      </c>
      <c r="CJ144" s="6">
        <v>0</v>
      </c>
      <c r="CK144" s="7">
        <v>0</v>
      </c>
      <c r="CL144" s="49">
        <v>0</v>
      </c>
      <c r="CM144" s="15">
        <v>0</v>
      </c>
      <c r="CN144" s="7">
        <v>0</v>
      </c>
      <c r="CO144" s="49">
        <v>0</v>
      </c>
      <c r="CP144" s="15">
        <v>0</v>
      </c>
      <c r="CQ144" s="7">
        <v>0</v>
      </c>
      <c r="CR144" s="49">
        <v>0</v>
      </c>
      <c r="CS144" s="15">
        <v>0</v>
      </c>
      <c r="CT144" s="7">
        <v>0</v>
      </c>
      <c r="CU144" s="49">
        <v>0</v>
      </c>
      <c r="CV144" s="15">
        <v>0</v>
      </c>
      <c r="CW144" s="7">
        <f t="shared" si="570"/>
        <v>0</v>
      </c>
      <c r="CX144" s="49">
        <v>0</v>
      </c>
      <c r="CY144" s="15">
        <v>0</v>
      </c>
      <c r="CZ144" s="7">
        <v>0</v>
      </c>
      <c r="DA144" s="49">
        <v>0</v>
      </c>
      <c r="DB144" s="15">
        <v>0</v>
      </c>
      <c r="DC144" s="7">
        <v>0</v>
      </c>
      <c r="DD144" s="49">
        <v>0</v>
      </c>
      <c r="DE144" s="15">
        <v>0</v>
      </c>
      <c r="DF144" s="7">
        <v>0</v>
      </c>
      <c r="DG144" s="49">
        <v>0</v>
      </c>
      <c r="DH144" s="15">
        <v>0</v>
      </c>
      <c r="DI144" s="7">
        <v>0</v>
      </c>
      <c r="DJ144" s="49">
        <v>0</v>
      </c>
      <c r="DK144" s="15">
        <v>0</v>
      </c>
      <c r="DL144" s="7">
        <v>0</v>
      </c>
      <c r="DM144" s="49">
        <v>0</v>
      </c>
      <c r="DN144" s="15">
        <v>0</v>
      </c>
      <c r="DO144" s="7">
        <v>0</v>
      </c>
      <c r="DP144" s="49">
        <v>0</v>
      </c>
      <c r="DQ144" s="15">
        <v>0</v>
      </c>
      <c r="DR144" s="7">
        <v>0</v>
      </c>
      <c r="DS144" s="49">
        <v>0</v>
      </c>
      <c r="DT144" s="15">
        <v>0</v>
      </c>
      <c r="DU144" s="7">
        <v>0</v>
      </c>
      <c r="DV144" s="49">
        <v>0</v>
      </c>
      <c r="DW144" s="15">
        <v>0</v>
      </c>
      <c r="DX144" s="7">
        <v>0</v>
      </c>
      <c r="DY144" s="49">
        <v>0</v>
      </c>
      <c r="DZ144" s="15">
        <v>0</v>
      </c>
      <c r="EA144" s="7">
        <v>0</v>
      </c>
      <c r="EB144" s="49">
        <v>0</v>
      </c>
      <c r="EC144" s="15">
        <v>0</v>
      </c>
      <c r="ED144" s="7">
        <v>0</v>
      </c>
      <c r="EE144" s="49">
        <v>0</v>
      </c>
      <c r="EF144" s="15">
        <v>0</v>
      </c>
      <c r="EG144" s="7">
        <v>0</v>
      </c>
      <c r="EH144" s="49">
        <v>0</v>
      </c>
      <c r="EI144" s="15">
        <v>0</v>
      </c>
      <c r="EJ144" s="7">
        <v>0</v>
      </c>
      <c r="EK144" s="49">
        <v>0</v>
      </c>
      <c r="EL144" s="15">
        <v>0</v>
      </c>
      <c r="EM144" s="7">
        <v>0</v>
      </c>
      <c r="EN144" s="49">
        <v>435.02</v>
      </c>
      <c r="EO144" s="15">
        <v>2218.9899999999998</v>
      </c>
      <c r="EP144" s="7">
        <f t="shared" si="579"/>
        <v>5100.8919130154936</v>
      </c>
      <c r="EQ144" s="49">
        <v>0</v>
      </c>
      <c r="ER144" s="15">
        <v>0</v>
      </c>
      <c r="ES144" s="7">
        <v>0</v>
      </c>
      <c r="ET144" s="8">
        <f t="shared" ref="ET144:ET148" si="590">SUM(EQ144,EN144,EH144,EE144,EB144,DM144,DJ144,CO144,CL144,CF144,CC144,BT144,BN144,BE144,AY144,AV144,AA144,X144,U144,I144,F144,C144,DP144,AJ144,O144,BQ144,L144,BH144,AD26,EK144,DD144,R144,BZ144,AD144,AS144+CI144+AP144+DV144+AM144+CX144+BW144+AG144+DG144+DY144+DS144+DA144+CR144)</f>
        <v>679.56999999999994</v>
      </c>
      <c r="EU144" s="7">
        <f t="shared" ref="EU144:EU148" si="591">SUM(ER144,EO144,EI144,EF144,EC144,DN144,DK144,CP144,CM144,CG144,CD144,BU144,BO144,BF144,AZ144,AW144,AB144,Y144,V144,J144,G144,D144,DQ144,AK144,P144,BR144,M144,BI144,AE26,EL144,DE144,S144,CA144,AE144,AT144+CJ144+AQ144+DW144+AN144+CY144+BX144+AH144+DH144+DZ144+DT144+DB144+CS144)</f>
        <v>3601.17</v>
      </c>
    </row>
    <row r="145" spans="1:151" x14ac:dyDescent="0.3">
      <c r="A145" s="58">
        <v>2014</v>
      </c>
      <c r="B145" s="55" t="s">
        <v>14</v>
      </c>
      <c r="C145" s="49">
        <v>0</v>
      </c>
      <c r="D145" s="15">
        <v>0</v>
      </c>
      <c r="E145" s="7">
        <v>0</v>
      </c>
      <c r="F145" s="49">
        <v>0</v>
      </c>
      <c r="G145" s="15">
        <v>0</v>
      </c>
      <c r="H145" s="7">
        <v>0</v>
      </c>
      <c r="I145" s="49">
        <v>0</v>
      </c>
      <c r="J145" s="15">
        <v>0</v>
      </c>
      <c r="K145" s="7">
        <v>0</v>
      </c>
      <c r="L145" s="49">
        <v>0</v>
      </c>
      <c r="M145" s="15">
        <v>0</v>
      </c>
      <c r="N145" s="7">
        <v>0</v>
      </c>
      <c r="O145" s="49">
        <v>0</v>
      </c>
      <c r="P145" s="15">
        <v>0</v>
      </c>
      <c r="Q145" s="7">
        <v>0</v>
      </c>
      <c r="R145" s="49">
        <v>0</v>
      </c>
      <c r="S145" s="15">
        <v>0</v>
      </c>
      <c r="T145" s="7">
        <v>0</v>
      </c>
      <c r="U145" s="49">
        <v>0</v>
      </c>
      <c r="V145" s="15">
        <v>0</v>
      </c>
      <c r="W145" s="7">
        <v>0</v>
      </c>
      <c r="X145" s="49">
        <v>0</v>
      </c>
      <c r="Y145" s="15">
        <v>0</v>
      </c>
      <c r="Z145" s="7">
        <v>0</v>
      </c>
      <c r="AA145" s="49">
        <v>0.20499999999999999</v>
      </c>
      <c r="AB145" s="15">
        <v>101.88</v>
      </c>
      <c r="AC145" s="7">
        <f t="shared" si="567"/>
        <v>496975.6097560976</v>
      </c>
      <c r="AD145" s="49">
        <v>0</v>
      </c>
      <c r="AE145" s="15">
        <v>0</v>
      </c>
      <c r="AF145" s="7">
        <v>0</v>
      </c>
      <c r="AG145" s="49">
        <v>0</v>
      </c>
      <c r="AH145" s="15">
        <v>0</v>
      </c>
      <c r="AI145" s="7">
        <v>0</v>
      </c>
      <c r="AJ145" s="49">
        <v>0</v>
      </c>
      <c r="AK145" s="15">
        <v>0</v>
      </c>
      <c r="AL145" s="7">
        <v>0</v>
      </c>
      <c r="AM145" s="49">
        <v>0</v>
      </c>
      <c r="AN145" s="15">
        <v>0</v>
      </c>
      <c r="AO145" s="7">
        <v>0</v>
      </c>
      <c r="AP145" s="49">
        <v>0</v>
      </c>
      <c r="AQ145" s="15">
        <v>0</v>
      </c>
      <c r="AR145" s="7">
        <v>0</v>
      </c>
      <c r="AS145" s="49">
        <v>0</v>
      </c>
      <c r="AT145" s="15">
        <v>0</v>
      </c>
      <c r="AU145" s="7">
        <v>0</v>
      </c>
      <c r="AV145" s="49">
        <v>0</v>
      </c>
      <c r="AW145" s="15">
        <v>0</v>
      </c>
      <c r="AX145" s="7">
        <v>0</v>
      </c>
      <c r="AY145" s="49">
        <v>1.7000000000000001E-2</v>
      </c>
      <c r="AZ145" s="15">
        <v>0.86</v>
      </c>
      <c r="BA145" s="7">
        <f t="shared" ref="BA145" si="592">AZ145/AY145*1000</f>
        <v>50588.235294117643</v>
      </c>
      <c r="BB145" s="49">
        <v>0</v>
      </c>
      <c r="BC145" s="15">
        <v>0</v>
      </c>
      <c r="BD145" s="7">
        <f t="shared" si="568"/>
        <v>0</v>
      </c>
      <c r="BE145" s="49">
        <v>0</v>
      </c>
      <c r="BF145" s="15">
        <v>0</v>
      </c>
      <c r="BG145" s="7">
        <v>0</v>
      </c>
      <c r="BH145" s="49">
        <v>0.36</v>
      </c>
      <c r="BI145" s="15">
        <v>4.4000000000000004</v>
      </c>
      <c r="BJ145" s="7">
        <f t="shared" si="584"/>
        <v>12222.222222222223</v>
      </c>
      <c r="BK145" s="49">
        <v>0</v>
      </c>
      <c r="BL145" s="15">
        <v>0</v>
      </c>
      <c r="BM145" s="7">
        <f t="shared" si="569"/>
        <v>0</v>
      </c>
      <c r="BN145" s="49">
        <v>0</v>
      </c>
      <c r="BO145" s="15">
        <v>0</v>
      </c>
      <c r="BP145" s="7">
        <v>0</v>
      </c>
      <c r="BQ145" s="49">
        <v>0</v>
      </c>
      <c r="BR145" s="15">
        <v>0</v>
      </c>
      <c r="BS145" s="7">
        <v>0</v>
      </c>
      <c r="BT145" s="49">
        <v>0</v>
      </c>
      <c r="BU145" s="15">
        <v>0</v>
      </c>
      <c r="BV145" s="7">
        <v>0</v>
      </c>
      <c r="BW145" s="8">
        <v>0</v>
      </c>
      <c r="BX145" s="6">
        <v>0</v>
      </c>
      <c r="BY145" s="7">
        <v>0</v>
      </c>
      <c r="BZ145" s="49">
        <v>0</v>
      </c>
      <c r="CA145" s="15">
        <v>0</v>
      </c>
      <c r="CB145" s="7">
        <v>0</v>
      </c>
      <c r="CC145" s="49">
        <v>0</v>
      </c>
      <c r="CD145" s="15">
        <v>0</v>
      </c>
      <c r="CE145" s="7">
        <v>0</v>
      </c>
      <c r="CF145" s="49">
        <v>0.24</v>
      </c>
      <c r="CG145" s="15">
        <v>0.45</v>
      </c>
      <c r="CH145" s="7">
        <f t="shared" si="576"/>
        <v>1875.0000000000002</v>
      </c>
      <c r="CI145" s="8">
        <v>0</v>
      </c>
      <c r="CJ145" s="6">
        <v>0</v>
      </c>
      <c r="CK145" s="7">
        <v>0</v>
      </c>
      <c r="CL145" s="49">
        <v>0</v>
      </c>
      <c r="CM145" s="15">
        <v>0</v>
      </c>
      <c r="CN145" s="7">
        <v>0</v>
      </c>
      <c r="CO145" s="49">
        <v>0</v>
      </c>
      <c r="CP145" s="15">
        <v>0</v>
      </c>
      <c r="CQ145" s="7">
        <v>0</v>
      </c>
      <c r="CR145" s="49">
        <v>0</v>
      </c>
      <c r="CS145" s="15">
        <v>0</v>
      </c>
      <c r="CT145" s="7">
        <v>0</v>
      </c>
      <c r="CU145" s="49">
        <v>0</v>
      </c>
      <c r="CV145" s="15">
        <v>0</v>
      </c>
      <c r="CW145" s="7">
        <f t="shared" si="570"/>
        <v>0</v>
      </c>
      <c r="CX145" s="49">
        <v>0</v>
      </c>
      <c r="CY145" s="15">
        <v>0</v>
      </c>
      <c r="CZ145" s="7">
        <v>0</v>
      </c>
      <c r="DA145" s="49">
        <v>0</v>
      </c>
      <c r="DB145" s="15">
        <v>0</v>
      </c>
      <c r="DC145" s="7">
        <v>0</v>
      </c>
      <c r="DD145" s="49">
        <v>0</v>
      </c>
      <c r="DE145" s="15">
        <v>0</v>
      </c>
      <c r="DF145" s="7">
        <v>0</v>
      </c>
      <c r="DG145" s="49">
        <v>0</v>
      </c>
      <c r="DH145" s="15">
        <v>0</v>
      </c>
      <c r="DI145" s="7">
        <v>0</v>
      </c>
      <c r="DJ145" s="49">
        <v>0</v>
      </c>
      <c r="DK145" s="15">
        <v>0</v>
      </c>
      <c r="DL145" s="7">
        <v>0</v>
      </c>
      <c r="DM145" s="49">
        <v>0</v>
      </c>
      <c r="DN145" s="15">
        <v>0</v>
      </c>
      <c r="DO145" s="7">
        <v>0</v>
      </c>
      <c r="DP145" s="49">
        <v>0</v>
      </c>
      <c r="DQ145" s="15">
        <v>0</v>
      </c>
      <c r="DR145" s="7">
        <v>0</v>
      </c>
      <c r="DS145" s="49">
        <v>0</v>
      </c>
      <c r="DT145" s="15">
        <v>0</v>
      </c>
      <c r="DU145" s="7">
        <v>0</v>
      </c>
      <c r="DV145" s="49">
        <v>0</v>
      </c>
      <c r="DW145" s="15">
        <v>0</v>
      </c>
      <c r="DX145" s="7">
        <v>0</v>
      </c>
      <c r="DY145" s="49">
        <v>0</v>
      </c>
      <c r="DZ145" s="15">
        <v>0</v>
      </c>
      <c r="EA145" s="7">
        <v>0</v>
      </c>
      <c r="EB145" s="49">
        <v>0</v>
      </c>
      <c r="EC145" s="15">
        <v>0</v>
      </c>
      <c r="ED145" s="7">
        <v>0</v>
      </c>
      <c r="EE145" s="49">
        <v>132.10900000000001</v>
      </c>
      <c r="EF145" s="15">
        <v>475.62</v>
      </c>
      <c r="EG145" s="7">
        <f t="shared" si="572"/>
        <v>3600.2089183931448</v>
      </c>
      <c r="EH145" s="49">
        <v>0</v>
      </c>
      <c r="EI145" s="15">
        <v>0</v>
      </c>
      <c r="EJ145" s="7">
        <v>0</v>
      </c>
      <c r="EK145" s="49">
        <v>0</v>
      </c>
      <c r="EL145" s="15">
        <v>0</v>
      </c>
      <c r="EM145" s="7">
        <v>0</v>
      </c>
      <c r="EN145" s="49">
        <v>587.55999999999995</v>
      </c>
      <c r="EO145" s="15">
        <v>3393.02</v>
      </c>
      <c r="EP145" s="7">
        <f t="shared" si="579"/>
        <v>5774.7634284158221</v>
      </c>
      <c r="EQ145" s="49">
        <v>0</v>
      </c>
      <c r="ER145" s="15">
        <v>0</v>
      </c>
      <c r="ES145" s="7">
        <v>0</v>
      </c>
      <c r="ET145" s="8">
        <f t="shared" si="590"/>
        <v>720.4910000000001</v>
      </c>
      <c r="EU145" s="7">
        <f t="shared" si="591"/>
        <v>3976.23</v>
      </c>
    </row>
    <row r="146" spans="1:151" x14ac:dyDescent="0.3">
      <c r="A146" s="58">
        <v>2014</v>
      </c>
      <c r="B146" s="55" t="s">
        <v>15</v>
      </c>
      <c r="C146" s="49">
        <v>0</v>
      </c>
      <c r="D146" s="15">
        <v>0</v>
      </c>
      <c r="E146" s="7">
        <v>0</v>
      </c>
      <c r="F146" s="49">
        <v>0</v>
      </c>
      <c r="G146" s="15">
        <v>0</v>
      </c>
      <c r="H146" s="7">
        <v>0</v>
      </c>
      <c r="I146" s="49">
        <v>0</v>
      </c>
      <c r="J146" s="15">
        <v>0</v>
      </c>
      <c r="K146" s="7">
        <v>0</v>
      </c>
      <c r="L146" s="49">
        <v>0</v>
      </c>
      <c r="M146" s="15">
        <v>0</v>
      </c>
      <c r="N146" s="7">
        <v>0</v>
      </c>
      <c r="O146" s="49">
        <v>0</v>
      </c>
      <c r="P146" s="15">
        <v>0</v>
      </c>
      <c r="Q146" s="7">
        <v>0</v>
      </c>
      <c r="R146" s="49">
        <v>0</v>
      </c>
      <c r="S146" s="15">
        <v>0</v>
      </c>
      <c r="T146" s="7">
        <v>0</v>
      </c>
      <c r="U146" s="49">
        <v>0</v>
      </c>
      <c r="V146" s="15">
        <v>0</v>
      </c>
      <c r="W146" s="7">
        <v>0</v>
      </c>
      <c r="X146" s="49">
        <v>0</v>
      </c>
      <c r="Y146" s="15">
        <v>0</v>
      </c>
      <c r="Z146" s="7">
        <v>0</v>
      </c>
      <c r="AA146" s="49">
        <v>0</v>
      </c>
      <c r="AB146" s="15">
        <v>0</v>
      </c>
      <c r="AC146" s="7">
        <v>0</v>
      </c>
      <c r="AD146" s="49">
        <v>0</v>
      </c>
      <c r="AE146" s="15">
        <v>0</v>
      </c>
      <c r="AF146" s="7">
        <v>0</v>
      </c>
      <c r="AG146" s="49">
        <v>0</v>
      </c>
      <c r="AH146" s="15">
        <v>0</v>
      </c>
      <c r="AI146" s="7">
        <v>0</v>
      </c>
      <c r="AJ146" s="49">
        <v>0</v>
      </c>
      <c r="AK146" s="15">
        <v>0</v>
      </c>
      <c r="AL146" s="7">
        <v>0</v>
      </c>
      <c r="AM146" s="49">
        <v>2E-3</v>
      </c>
      <c r="AN146" s="15">
        <v>0.22</v>
      </c>
      <c r="AO146" s="7">
        <f t="shared" ref="AO146" si="593">AN146/AM146*1000</f>
        <v>110000</v>
      </c>
      <c r="AP146" s="49">
        <v>0</v>
      </c>
      <c r="AQ146" s="15">
        <v>0</v>
      </c>
      <c r="AR146" s="7">
        <v>0</v>
      </c>
      <c r="AS146" s="49">
        <v>2E-3</v>
      </c>
      <c r="AT146" s="15">
        <v>0.22</v>
      </c>
      <c r="AU146" s="7">
        <f t="shared" ref="AU146" si="594">AT146/AS146*1000</f>
        <v>110000</v>
      </c>
      <c r="AV146" s="49">
        <v>0</v>
      </c>
      <c r="AW146" s="15">
        <v>0</v>
      </c>
      <c r="AX146" s="7">
        <v>0</v>
      </c>
      <c r="AY146" s="49">
        <v>0</v>
      </c>
      <c r="AZ146" s="15">
        <v>0</v>
      </c>
      <c r="BA146" s="7">
        <v>0</v>
      </c>
      <c r="BB146" s="49">
        <v>0</v>
      </c>
      <c r="BC146" s="15">
        <v>0</v>
      </c>
      <c r="BD146" s="7">
        <f t="shared" si="568"/>
        <v>0</v>
      </c>
      <c r="BE146" s="49">
        <v>0</v>
      </c>
      <c r="BF146" s="15">
        <v>0</v>
      </c>
      <c r="BG146" s="7">
        <v>0</v>
      </c>
      <c r="BH146" s="49">
        <v>0</v>
      </c>
      <c r="BI146" s="15">
        <v>0</v>
      </c>
      <c r="BJ146" s="7">
        <v>0</v>
      </c>
      <c r="BK146" s="49">
        <v>0</v>
      </c>
      <c r="BL146" s="15">
        <v>0</v>
      </c>
      <c r="BM146" s="7">
        <f t="shared" si="569"/>
        <v>0</v>
      </c>
      <c r="BN146" s="49">
        <v>0</v>
      </c>
      <c r="BO146" s="15">
        <v>0</v>
      </c>
      <c r="BP146" s="7">
        <v>0</v>
      </c>
      <c r="BQ146" s="49">
        <v>0</v>
      </c>
      <c r="BR146" s="15">
        <v>0</v>
      </c>
      <c r="BS146" s="7">
        <v>0</v>
      </c>
      <c r="BT146" s="49">
        <v>0</v>
      </c>
      <c r="BU146" s="15">
        <v>0</v>
      </c>
      <c r="BV146" s="7">
        <v>0</v>
      </c>
      <c r="BW146" s="8">
        <v>0</v>
      </c>
      <c r="BX146" s="6">
        <v>0</v>
      </c>
      <c r="BY146" s="7">
        <v>0</v>
      </c>
      <c r="BZ146" s="49">
        <v>0</v>
      </c>
      <c r="CA146" s="15">
        <v>0</v>
      </c>
      <c r="CB146" s="7">
        <v>0</v>
      </c>
      <c r="CC146" s="49">
        <v>0</v>
      </c>
      <c r="CD146" s="15">
        <v>0</v>
      </c>
      <c r="CE146" s="7">
        <v>0</v>
      </c>
      <c r="CF146" s="49">
        <v>5.0599999999999996</v>
      </c>
      <c r="CG146" s="15">
        <v>4.99</v>
      </c>
      <c r="CH146" s="7">
        <f t="shared" si="576"/>
        <v>986.16600790513837</v>
      </c>
      <c r="CI146" s="8">
        <v>0</v>
      </c>
      <c r="CJ146" s="6">
        <v>0</v>
      </c>
      <c r="CK146" s="7">
        <v>0</v>
      </c>
      <c r="CL146" s="49">
        <v>0</v>
      </c>
      <c r="CM146" s="15">
        <v>0</v>
      </c>
      <c r="CN146" s="7">
        <v>0</v>
      </c>
      <c r="CO146" s="49">
        <v>0</v>
      </c>
      <c r="CP146" s="15">
        <v>0</v>
      </c>
      <c r="CQ146" s="7">
        <v>0</v>
      </c>
      <c r="CR146" s="49">
        <v>0</v>
      </c>
      <c r="CS146" s="15">
        <v>0</v>
      </c>
      <c r="CT146" s="7">
        <v>0</v>
      </c>
      <c r="CU146" s="49">
        <v>0</v>
      </c>
      <c r="CV146" s="15">
        <v>0</v>
      </c>
      <c r="CW146" s="7">
        <f t="shared" si="570"/>
        <v>0</v>
      </c>
      <c r="CX146" s="49">
        <v>0</v>
      </c>
      <c r="CY146" s="15">
        <v>0</v>
      </c>
      <c r="CZ146" s="7">
        <v>0</v>
      </c>
      <c r="DA146" s="49">
        <v>0</v>
      </c>
      <c r="DB146" s="15">
        <v>0</v>
      </c>
      <c r="DC146" s="7">
        <v>0</v>
      </c>
      <c r="DD146" s="49">
        <v>0</v>
      </c>
      <c r="DE146" s="15">
        <v>0</v>
      </c>
      <c r="DF146" s="7">
        <v>0</v>
      </c>
      <c r="DG146" s="49">
        <v>0</v>
      </c>
      <c r="DH146" s="15">
        <v>0</v>
      </c>
      <c r="DI146" s="7">
        <v>0</v>
      </c>
      <c r="DJ146" s="49">
        <v>0</v>
      </c>
      <c r="DK146" s="15">
        <v>0</v>
      </c>
      <c r="DL146" s="7">
        <v>0</v>
      </c>
      <c r="DM146" s="49">
        <v>0</v>
      </c>
      <c r="DN146" s="15">
        <v>0</v>
      </c>
      <c r="DO146" s="7">
        <v>0</v>
      </c>
      <c r="DP146" s="49">
        <v>0</v>
      </c>
      <c r="DQ146" s="15">
        <v>0</v>
      </c>
      <c r="DR146" s="7">
        <v>0</v>
      </c>
      <c r="DS146" s="49">
        <v>0</v>
      </c>
      <c r="DT146" s="15">
        <v>0</v>
      </c>
      <c r="DU146" s="7">
        <v>0</v>
      </c>
      <c r="DV146" s="49">
        <v>0</v>
      </c>
      <c r="DW146" s="15">
        <v>0</v>
      </c>
      <c r="DX146" s="7">
        <v>0</v>
      </c>
      <c r="DY146" s="49">
        <v>0</v>
      </c>
      <c r="DZ146" s="15">
        <v>0</v>
      </c>
      <c r="EA146" s="7">
        <v>0</v>
      </c>
      <c r="EB146" s="49">
        <v>0</v>
      </c>
      <c r="EC146" s="15">
        <v>0</v>
      </c>
      <c r="ED146" s="7">
        <v>0</v>
      </c>
      <c r="EE146" s="49">
        <v>0</v>
      </c>
      <c r="EF146" s="15">
        <v>0</v>
      </c>
      <c r="EG146" s="7">
        <v>0</v>
      </c>
      <c r="EH146" s="49">
        <v>0</v>
      </c>
      <c r="EI146" s="15">
        <v>0</v>
      </c>
      <c r="EJ146" s="7">
        <v>0</v>
      </c>
      <c r="EK146" s="49">
        <v>0</v>
      </c>
      <c r="EL146" s="15">
        <v>0</v>
      </c>
      <c r="EM146" s="7">
        <v>0</v>
      </c>
      <c r="EN146" s="49">
        <v>398.16</v>
      </c>
      <c r="EO146" s="15">
        <v>2345.2600000000002</v>
      </c>
      <c r="EP146" s="7">
        <f t="shared" si="579"/>
        <v>5890.2451275869007</v>
      </c>
      <c r="EQ146" s="49">
        <v>0</v>
      </c>
      <c r="ER146" s="15">
        <v>0</v>
      </c>
      <c r="ES146" s="7">
        <v>0</v>
      </c>
      <c r="ET146" s="8">
        <f t="shared" si="590"/>
        <v>403.22400000000005</v>
      </c>
      <c r="EU146" s="7">
        <f t="shared" si="591"/>
        <v>2350.69</v>
      </c>
    </row>
    <row r="147" spans="1:151" x14ac:dyDescent="0.3">
      <c r="A147" s="58">
        <v>2014</v>
      </c>
      <c r="B147" s="55" t="s">
        <v>16</v>
      </c>
      <c r="C147" s="49">
        <v>0</v>
      </c>
      <c r="D147" s="15">
        <v>0</v>
      </c>
      <c r="E147" s="7">
        <v>0</v>
      </c>
      <c r="F147" s="49">
        <v>0</v>
      </c>
      <c r="G147" s="15">
        <v>0</v>
      </c>
      <c r="H147" s="7">
        <v>0</v>
      </c>
      <c r="I147" s="49">
        <v>0</v>
      </c>
      <c r="J147" s="15">
        <v>0</v>
      </c>
      <c r="K147" s="7">
        <v>0</v>
      </c>
      <c r="L147" s="49">
        <v>0</v>
      </c>
      <c r="M147" s="15">
        <v>0</v>
      </c>
      <c r="N147" s="7">
        <v>0</v>
      </c>
      <c r="O147" s="49">
        <v>0</v>
      </c>
      <c r="P147" s="15">
        <v>0</v>
      </c>
      <c r="Q147" s="7">
        <v>0</v>
      </c>
      <c r="R147" s="49">
        <v>0</v>
      </c>
      <c r="S147" s="15">
        <v>0</v>
      </c>
      <c r="T147" s="7">
        <v>0</v>
      </c>
      <c r="U147" s="49">
        <v>0</v>
      </c>
      <c r="V147" s="15">
        <v>0</v>
      </c>
      <c r="W147" s="7">
        <v>0</v>
      </c>
      <c r="X147" s="49">
        <v>0</v>
      </c>
      <c r="Y147" s="15">
        <v>0</v>
      </c>
      <c r="Z147" s="7">
        <v>0</v>
      </c>
      <c r="AA147" s="49">
        <v>0</v>
      </c>
      <c r="AB147" s="15">
        <v>0</v>
      </c>
      <c r="AC147" s="7">
        <v>0</v>
      </c>
      <c r="AD147" s="49">
        <v>0</v>
      </c>
      <c r="AE147" s="15">
        <v>0</v>
      </c>
      <c r="AF147" s="7">
        <v>0</v>
      </c>
      <c r="AG147" s="49">
        <v>0</v>
      </c>
      <c r="AH147" s="15">
        <v>0</v>
      </c>
      <c r="AI147" s="7">
        <v>0</v>
      </c>
      <c r="AJ147" s="49">
        <v>0</v>
      </c>
      <c r="AK147" s="15">
        <v>0</v>
      </c>
      <c r="AL147" s="7">
        <v>0</v>
      </c>
      <c r="AM147" s="49">
        <v>0</v>
      </c>
      <c r="AN147" s="15">
        <v>0</v>
      </c>
      <c r="AO147" s="7">
        <v>0</v>
      </c>
      <c r="AP147" s="49">
        <v>0</v>
      </c>
      <c r="AQ147" s="15">
        <v>0</v>
      </c>
      <c r="AR147" s="7">
        <v>0</v>
      </c>
      <c r="AS147" s="49">
        <v>0</v>
      </c>
      <c r="AT147" s="15">
        <v>0</v>
      </c>
      <c r="AU147" s="7">
        <v>0</v>
      </c>
      <c r="AV147" s="49">
        <v>0</v>
      </c>
      <c r="AW147" s="15">
        <v>0</v>
      </c>
      <c r="AX147" s="7">
        <v>0</v>
      </c>
      <c r="AY147" s="49">
        <v>0</v>
      </c>
      <c r="AZ147" s="15">
        <v>0</v>
      </c>
      <c r="BA147" s="7">
        <v>0</v>
      </c>
      <c r="BB147" s="49">
        <v>0</v>
      </c>
      <c r="BC147" s="15">
        <v>0</v>
      </c>
      <c r="BD147" s="7">
        <f t="shared" si="568"/>
        <v>0</v>
      </c>
      <c r="BE147" s="49">
        <v>0</v>
      </c>
      <c r="BF147" s="15">
        <v>0</v>
      </c>
      <c r="BG147" s="7">
        <v>0</v>
      </c>
      <c r="BH147" s="49">
        <v>0</v>
      </c>
      <c r="BI147" s="15">
        <v>0</v>
      </c>
      <c r="BJ147" s="7">
        <v>0</v>
      </c>
      <c r="BK147" s="49">
        <v>0</v>
      </c>
      <c r="BL147" s="15">
        <v>0</v>
      </c>
      <c r="BM147" s="7">
        <f t="shared" si="569"/>
        <v>0</v>
      </c>
      <c r="BN147" s="49">
        <v>0</v>
      </c>
      <c r="BO147" s="15">
        <v>0</v>
      </c>
      <c r="BP147" s="7">
        <v>0</v>
      </c>
      <c r="BQ147" s="49">
        <v>0</v>
      </c>
      <c r="BR147" s="15">
        <v>0</v>
      </c>
      <c r="BS147" s="7">
        <v>0</v>
      </c>
      <c r="BT147" s="49">
        <v>0</v>
      </c>
      <c r="BU147" s="15">
        <v>0</v>
      </c>
      <c r="BV147" s="7">
        <v>0</v>
      </c>
      <c r="BW147" s="8">
        <v>0</v>
      </c>
      <c r="BX147" s="6">
        <v>0</v>
      </c>
      <c r="BY147" s="7">
        <v>0</v>
      </c>
      <c r="BZ147" s="49">
        <v>0</v>
      </c>
      <c r="CA147" s="15">
        <v>0</v>
      </c>
      <c r="CB147" s="7">
        <v>0</v>
      </c>
      <c r="CC147" s="49">
        <v>0</v>
      </c>
      <c r="CD147" s="15">
        <v>0</v>
      </c>
      <c r="CE147" s="7">
        <v>0</v>
      </c>
      <c r="CF147" s="49">
        <v>3.15</v>
      </c>
      <c r="CG147" s="15">
        <v>7.91</v>
      </c>
      <c r="CH147" s="7">
        <f t="shared" si="576"/>
        <v>2511.1111111111109</v>
      </c>
      <c r="CI147" s="8">
        <v>0</v>
      </c>
      <c r="CJ147" s="6">
        <v>0</v>
      </c>
      <c r="CK147" s="7">
        <v>0</v>
      </c>
      <c r="CL147" s="49">
        <v>0</v>
      </c>
      <c r="CM147" s="15">
        <v>0</v>
      </c>
      <c r="CN147" s="7">
        <v>0</v>
      </c>
      <c r="CO147" s="49">
        <v>0</v>
      </c>
      <c r="CP147" s="15">
        <v>0</v>
      </c>
      <c r="CQ147" s="7">
        <v>0</v>
      </c>
      <c r="CR147" s="49">
        <v>0</v>
      </c>
      <c r="CS147" s="15">
        <v>0</v>
      </c>
      <c r="CT147" s="7">
        <v>0</v>
      </c>
      <c r="CU147" s="49">
        <v>0</v>
      </c>
      <c r="CV147" s="15">
        <v>0</v>
      </c>
      <c r="CW147" s="7">
        <f t="shared" si="570"/>
        <v>0</v>
      </c>
      <c r="CX147" s="49">
        <v>0</v>
      </c>
      <c r="CY147" s="15">
        <v>0</v>
      </c>
      <c r="CZ147" s="7">
        <v>0</v>
      </c>
      <c r="DA147" s="49">
        <v>0</v>
      </c>
      <c r="DB147" s="15">
        <v>0</v>
      </c>
      <c r="DC147" s="7">
        <v>0</v>
      </c>
      <c r="DD147" s="49">
        <v>0</v>
      </c>
      <c r="DE147" s="15">
        <v>0</v>
      </c>
      <c r="DF147" s="7">
        <v>0</v>
      </c>
      <c r="DG147" s="49">
        <v>0</v>
      </c>
      <c r="DH147" s="15">
        <v>0</v>
      </c>
      <c r="DI147" s="7">
        <v>0</v>
      </c>
      <c r="DJ147" s="49">
        <v>0</v>
      </c>
      <c r="DK147" s="15">
        <v>0</v>
      </c>
      <c r="DL147" s="7">
        <v>0</v>
      </c>
      <c r="DM147" s="49">
        <v>0</v>
      </c>
      <c r="DN147" s="15">
        <v>0</v>
      </c>
      <c r="DO147" s="7">
        <v>0</v>
      </c>
      <c r="DP147" s="49">
        <v>0</v>
      </c>
      <c r="DQ147" s="15">
        <v>0</v>
      </c>
      <c r="DR147" s="7">
        <v>0</v>
      </c>
      <c r="DS147" s="49">
        <v>0</v>
      </c>
      <c r="DT147" s="15">
        <v>0</v>
      </c>
      <c r="DU147" s="7">
        <v>0</v>
      </c>
      <c r="DV147" s="49">
        <v>0</v>
      </c>
      <c r="DW147" s="15">
        <v>0</v>
      </c>
      <c r="DX147" s="7">
        <v>0</v>
      </c>
      <c r="DY147" s="49">
        <v>0</v>
      </c>
      <c r="DZ147" s="15">
        <v>0</v>
      </c>
      <c r="EA147" s="7">
        <v>0</v>
      </c>
      <c r="EB147" s="49">
        <v>0</v>
      </c>
      <c r="EC147" s="15">
        <v>0</v>
      </c>
      <c r="ED147" s="7">
        <v>0</v>
      </c>
      <c r="EE147" s="49">
        <v>0</v>
      </c>
      <c r="EF147" s="15">
        <v>0</v>
      </c>
      <c r="EG147" s="7">
        <v>0</v>
      </c>
      <c r="EH147" s="49">
        <v>0</v>
      </c>
      <c r="EI147" s="15">
        <v>0</v>
      </c>
      <c r="EJ147" s="7">
        <v>0</v>
      </c>
      <c r="EK147" s="49">
        <v>0</v>
      </c>
      <c r="EL147" s="15">
        <v>0</v>
      </c>
      <c r="EM147" s="7">
        <v>0</v>
      </c>
      <c r="EN147" s="49">
        <v>873.24</v>
      </c>
      <c r="EO147" s="15">
        <v>5808.15</v>
      </c>
      <c r="EP147" s="7">
        <f t="shared" si="579"/>
        <v>6651.2642572488658</v>
      </c>
      <c r="EQ147" s="49">
        <v>0</v>
      </c>
      <c r="ER147" s="15">
        <v>0</v>
      </c>
      <c r="ES147" s="7">
        <v>0</v>
      </c>
      <c r="ET147" s="8">
        <f t="shared" si="590"/>
        <v>876.39</v>
      </c>
      <c r="EU147" s="7">
        <f t="shared" si="591"/>
        <v>5816.0599999999995</v>
      </c>
    </row>
    <row r="148" spans="1:151" ht="15" thickBot="1" x14ac:dyDescent="0.35">
      <c r="A148" s="56"/>
      <c r="B148" s="57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0</v>
      </c>
      <c r="J148" s="39">
        <f>SUM(J136:J147)</f>
        <v>0</v>
      </c>
      <c r="K148" s="40"/>
      <c r="L148" s="41">
        <f>SUM(L136:L147)</f>
        <v>493.21100000000001</v>
      </c>
      <c r="M148" s="39">
        <f>SUM(M136:M147)</f>
        <v>3018.75</v>
      </c>
      <c r="N148" s="40"/>
      <c r="O148" s="41">
        <f>SUM(O136:O147)</f>
        <v>1134.471</v>
      </c>
      <c r="P148" s="39">
        <f>SUM(P136:P147)</f>
        <v>7190.82</v>
      </c>
      <c r="Q148" s="40"/>
      <c r="R148" s="41">
        <f>SUM(R136:R147)</f>
        <v>12</v>
      </c>
      <c r="S148" s="39">
        <f>SUM(S136:S147)</f>
        <v>60</v>
      </c>
      <c r="T148" s="40"/>
      <c r="U148" s="41">
        <f>SUM(U136:U147)</f>
        <v>61802.315000000002</v>
      </c>
      <c r="V148" s="39">
        <f>SUM(V136:V147)</f>
        <v>279577.88</v>
      </c>
      <c r="W148" s="40"/>
      <c r="X148" s="41">
        <f>SUM(X136:X147)</f>
        <v>17.943999999999999</v>
      </c>
      <c r="Y148" s="39">
        <f>SUM(Y136:Y147)</f>
        <v>179.32</v>
      </c>
      <c r="Z148" s="40"/>
      <c r="AA148" s="41">
        <f>SUM(AA136:AA147)</f>
        <v>3.8149999999999999</v>
      </c>
      <c r="AB148" s="39">
        <f>SUM(AB136:AB147)</f>
        <v>133.24</v>
      </c>
      <c r="AC148" s="40"/>
      <c r="AD148" s="41">
        <f>SUM(AD136:AD147)</f>
        <v>0</v>
      </c>
      <c r="AE148" s="39">
        <f>SUM(AE136:AE147)</f>
        <v>0</v>
      </c>
      <c r="AF148" s="40"/>
      <c r="AG148" s="41">
        <f>SUM(AG136:AG147)</f>
        <v>0</v>
      </c>
      <c r="AH148" s="39">
        <f>SUM(AH136:AH147)</f>
        <v>0</v>
      </c>
      <c r="AI148" s="40"/>
      <c r="AJ148" s="41">
        <f>SUM(AJ136:AJ147)</f>
        <v>0</v>
      </c>
      <c r="AK148" s="39">
        <f>SUM(AK136:AK147)</f>
        <v>0</v>
      </c>
      <c r="AL148" s="40"/>
      <c r="AM148" s="41">
        <f>SUM(AM136:AM147)</f>
        <v>2E-3</v>
      </c>
      <c r="AN148" s="39">
        <f>SUM(AN136:AN147)</f>
        <v>0.22</v>
      </c>
      <c r="AO148" s="40"/>
      <c r="AP148" s="41">
        <f>SUM(AP136:AP147)</f>
        <v>0</v>
      </c>
      <c r="AQ148" s="39">
        <f>SUM(AQ136:AQ147)</f>
        <v>0</v>
      </c>
      <c r="AR148" s="40"/>
      <c r="AS148" s="41">
        <f>SUM(AS136:AS147)</f>
        <v>2E-3</v>
      </c>
      <c r="AT148" s="39">
        <f>SUM(AT136:AT147)</f>
        <v>0.22</v>
      </c>
      <c r="AU148" s="40"/>
      <c r="AV148" s="41">
        <f>SUM(AV136:AV147)</f>
        <v>0.46299999999999997</v>
      </c>
      <c r="AW148" s="39">
        <f>SUM(AW136:AW147)</f>
        <v>4.5199999999999996</v>
      </c>
      <c r="AX148" s="40"/>
      <c r="AY148" s="41">
        <f>SUM(AY136:AY147)</f>
        <v>1.7000000000000001E-2</v>
      </c>
      <c r="AZ148" s="39">
        <f>SUM(AZ136:AZ147)</f>
        <v>0.86</v>
      </c>
      <c r="BA148" s="40"/>
      <c r="BB148" s="41">
        <f t="shared" ref="BB148:BC148" si="595">SUM(BB136:BB147)</f>
        <v>0</v>
      </c>
      <c r="BC148" s="39">
        <f t="shared" si="595"/>
        <v>0</v>
      </c>
      <c r="BD148" s="40"/>
      <c r="BE148" s="41">
        <f>SUM(BE136:BE147)</f>
        <v>0</v>
      </c>
      <c r="BF148" s="39">
        <f>SUM(BF136:BF147)</f>
        <v>0</v>
      </c>
      <c r="BG148" s="40"/>
      <c r="BH148" s="41">
        <f>SUM(BH136:BH147)</f>
        <v>0.39200000000000002</v>
      </c>
      <c r="BI148" s="39">
        <f>SUM(BI136:BI147)</f>
        <v>6.4600000000000009</v>
      </c>
      <c r="BJ148" s="40"/>
      <c r="BK148" s="41">
        <f t="shared" ref="BK148:BL148" si="596">SUM(BK136:BK147)</f>
        <v>0</v>
      </c>
      <c r="BL148" s="39">
        <f t="shared" si="596"/>
        <v>0</v>
      </c>
      <c r="BM148" s="40"/>
      <c r="BN148" s="41">
        <f>SUM(BN136:BN147)</f>
        <v>6236.53</v>
      </c>
      <c r="BO148" s="39">
        <f>SUM(BO136:BO147)</f>
        <v>38710.07</v>
      </c>
      <c r="BP148" s="40"/>
      <c r="BQ148" s="41">
        <f>SUM(BQ136:BQ147)</f>
        <v>0</v>
      </c>
      <c r="BR148" s="39">
        <f>SUM(BR136:BR147)</f>
        <v>0</v>
      </c>
      <c r="BS148" s="40"/>
      <c r="BT148" s="41">
        <f>SUM(BT136:BT147)</f>
        <v>244.25</v>
      </c>
      <c r="BU148" s="39">
        <f>SUM(BU136:BU147)</f>
        <v>1381.03</v>
      </c>
      <c r="BV148" s="40"/>
      <c r="BW148" s="41">
        <f>SUM(BW136:BW147)</f>
        <v>0</v>
      </c>
      <c r="BX148" s="39">
        <f>SUM(BX136:BX147)</f>
        <v>0</v>
      </c>
      <c r="BY148" s="40"/>
      <c r="BZ148" s="41">
        <f>SUM(BZ136:BZ147)</f>
        <v>7.0000000000000007E-2</v>
      </c>
      <c r="CA148" s="39">
        <f>SUM(CA136:CA147)</f>
        <v>6.16</v>
      </c>
      <c r="CB148" s="40"/>
      <c r="CC148" s="41">
        <f>SUM(CC136:CC147)</f>
        <v>0</v>
      </c>
      <c r="CD148" s="39">
        <f>SUM(CD136:CD147)</f>
        <v>0</v>
      </c>
      <c r="CE148" s="40"/>
      <c r="CF148" s="41">
        <f>SUM(CF136:CF147)</f>
        <v>17.63</v>
      </c>
      <c r="CG148" s="39">
        <f>SUM(CG136:CG147)</f>
        <v>39.789999999999992</v>
      </c>
      <c r="CH148" s="40"/>
      <c r="CI148" s="41">
        <f t="shared" ref="CI148:CJ148" si="597">SUM(CI136:CI147)</f>
        <v>0</v>
      </c>
      <c r="CJ148" s="39">
        <f t="shared" si="597"/>
        <v>0</v>
      </c>
      <c r="CK148" s="40"/>
      <c r="CL148" s="41">
        <f>SUM(CL136:CL147)</f>
        <v>0</v>
      </c>
      <c r="CM148" s="39">
        <f>SUM(CM136:CM147)</f>
        <v>0</v>
      </c>
      <c r="CN148" s="40"/>
      <c r="CO148" s="41">
        <f>SUM(CO136:CO147)</f>
        <v>0</v>
      </c>
      <c r="CP148" s="39">
        <f>SUM(CP136:CP147)</f>
        <v>0</v>
      </c>
      <c r="CQ148" s="40"/>
      <c r="CR148" s="41">
        <f>SUM(CR136:CR147)</f>
        <v>0</v>
      </c>
      <c r="CS148" s="39">
        <f>SUM(CS136:CS147)</f>
        <v>0</v>
      </c>
      <c r="CT148" s="40"/>
      <c r="CU148" s="41">
        <f t="shared" ref="CU148:CV148" si="598">SUM(CU136:CU147)</f>
        <v>0</v>
      </c>
      <c r="CV148" s="39">
        <f t="shared" si="598"/>
        <v>0</v>
      </c>
      <c r="CW148" s="40"/>
      <c r="CX148" s="41">
        <f>SUM(CX136:CX147)</f>
        <v>0</v>
      </c>
      <c r="CY148" s="39">
        <f>SUM(CY136:CY147)</f>
        <v>0</v>
      </c>
      <c r="CZ148" s="40"/>
      <c r="DA148" s="41">
        <f>SUM(DA136:DA147)</f>
        <v>0</v>
      </c>
      <c r="DB148" s="39">
        <f>SUM(DB136:DB147)</f>
        <v>0</v>
      </c>
      <c r="DC148" s="40"/>
      <c r="DD148" s="41">
        <f>SUM(DD136:DD147)</f>
        <v>0</v>
      </c>
      <c r="DE148" s="39">
        <f>SUM(DE136:DE147)</f>
        <v>0</v>
      </c>
      <c r="DF148" s="40"/>
      <c r="DG148" s="41">
        <f>SUM(DG136:DG147)</f>
        <v>0</v>
      </c>
      <c r="DH148" s="39">
        <f>SUM(DH136:DH147)</f>
        <v>0</v>
      </c>
      <c r="DI148" s="40"/>
      <c r="DJ148" s="41">
        <f>SUM(DJ136:DJ147)</f>
        <v>0.35899999999999999</v>
      </c>
      <c r="DK148" s="39">
        <f>SUM(DK136:DK147)</f>
        <v>10.51</v>
      </c>
      <c r="DL148" s="40"/>
      <c r="DM148" s="41">
        <f>SUM(DM136:DM147)</f>
        <v>0</v>
      </c>
      <c r="DN148" s="39">
        <f>SUM(DN136:DN147)</f>
        <v>0</v>
      </c>
      <c r="DO148" s="40"/>
      <c r="DP148" s="41">
        <f>SUM(DP136:DP147)</f>
        <v>0</v>
      </c>
      <c r="DQ148" s="39">
        <f>SUM(DQ136:DQ147)</f>
        <v>0</v>
      </c>
      <c r="DR148" s="40"/>
      <c r="DS148" s="41">
        <f>SUM(DS136:DS147)</f>
        <v>0</v>
      </c>
      <c r="DT148" s="39">
        <f>SUM(DT136:DT147)</f>
        <v>0</v>
      </c>
      <c r="DU148" s="40"/>
      <c r="DV148" s="41">
        <f>SUM(DV136:DV147)</f>
        <v>0</v>
      </c>
      <c r="DW148" s="39">
        <f>SUM(DW136:DW147)</f>
        <v>0</v>
      </c>
      <c r="DX148" s="40"/>
      <c r="DY148" s="41">
        <f>SUM(DY136:DY147)</f>
        <v>0</v>
      </c>
      <c r="DZ148" s="39">
        <f>SUM(DZ136:DZ147)</f>
        <v>0</v>
      </c>
      <c r="EA148" s="40"/>
      <c r="EB148" s="41">
        <f>SUM(EB136:EB147)</f>
        <v>2.9000000000000001E-2</v>
      </c>
      <c r="EC148" s="39">
        <f>SUM(EC136:EC147)</f>
        <v>0.16</v>
      </c>
      <c r="ED148" s="40"/>
      <c r="EE148" s="41">
        <f>SUM(EE136:EE147)</f>
        <v>309.565</v>
      </c>
      <c r="EF148" s="39">
        <f>SUM(EF136:EF147)</f>
        <v>2721.2299999999996</v>
      </c>
      <c r="EG148" s="40"/>
      <c r="EH148" s="41">
        <f>SUM(EH136:EH147)</f>
        <v>20.206</v>
      </c>
      <c r="EI148" s="39">
        <f>SUM(EI136:EI147)</f>
        <v>165.5</v>
      </c>
      <c r="EJ148" s="40"/>
      <c r="EK148" s="41">
        <f>SUM(EK136:EK147)</f>
        <v>60</v>
      </c>
      <c r="EL148" s="39">
        <f>SUM(EL136:EL147)</f>
        <v>369.65</v>
      </c>
      <c r="EM148" s="40"/>
      <c r="EN148" s="41">
        <f>SUM(EN136:EN147)</f>
        <v>28755.001000000004</v>
      </c>
      <c r="EO148" s="39">
        <f>SUM(EO136:EO147)</f>
        <v>166763.61999999997</v>
      </c>
      <c r="EP148" s="40"/>
      <c r="EQ148" s="41">
        <f>SUM(EQ136:EQ147)</f>
        <v>29</v>
      </c>
      <c r="ER148" s="39">
        <f>SUM(ER136:ER147)</f>
        <v>191.24</v>
      </c>
      <c r="ES148" s="40"/>
      <c r="ET148" s="41">
        <f t="shared" si="590"/>
        <v>99137.272000000026</v>
      </c>
      <c r="EU148" s="42">
        <f t="shared" si="591"/>
        <v>500531.25</v>
      </c>
    </row>
    <row r="149" spans="1:151" x14ac:dyDescent="0.3">
      <c r="A149" s="58">
        <v>2015</v>
      </c>
      <c r="B149" s="55" t="s">
        <v>5</v>
      </c>
      <c r="C149" s="49">
        <v>0</v>
      </c>
      <c r="D149" s="15">
        <v>0</v>
      </c>
      <c r="E149" s="7">
        <v>0</v>
      </c>
      <c r="F149" s="49">
        <v>0</v>
      </c>
      <c r="G149" s="15">
        <v>0</v>
      </c>
      <c r="H149" s="7">
        <v>0</v>
      </c>
      <c r="I149" s="49">
        <v>0</v>
      </c>
      <c r="J149" s="15">
        <v>0</v>
      </c>
      <c r="K149" s="7">
        <v>0</v>
      </c>
      <c r="L149" s="49">
        <v>0</v>
      </c>
      <c r="M149" s="15">
        <v>0</v>
      </c>
      <c r="N149" s="7">
        <v>0</v>
      </c>
      <c r="O149" s="49">
        <v>0</v>
      </c>
      <c r="P149" s="15">
        <v>0</v>
      </c>
      <c r="Q149" s="7">
        <v>0</v>
      </c>
      <c r="R149" s="49">
        <v>0</v>
      </c>
      <c r="S149" s="15">
        <v>0</v>
      </c>
      <c r="T149" s="7">
        <v>0</v>
      </c>
      <c r="U149" s="49">
        <v>0</v>
      </c>
      <c r="V149" s="15">
        <v>0</v>
      </c>
      <c r="W149" s="7">
        <v>0</v>
      </c>
      <c r="X149" s="49">
        <v>0</v>
      </c>
      <c r="Y149" s="15">
        <v>0</v>
      </c>
      <c r="Z149" s="7">
        <v>0</v>
      </c>
      <c r="AA149" s="49">
        <v>0</v>
      </c>
      <c r="AB149" s="15">
        <v>0</v>
      </c>
      <c r="AC149" s="7">
        <v>0</v>
      </c>
      <c r="AD149" s="49">
        <v>0</v>
      </c>
      <c r="AE149" s="15">
        <v>0</v>
      </c>
      <c r="AF149" s="7">
        <v>0</v>
      </c>
      <c r="AG149" s="49">
        <v>0</v>
      </c>
      <c r="AH149" s="15">
        <v>0</v>
      </c>
      <c r="AI149" s="7">
        <v>0</v>
      </c>
      <c r="AJ149" s="49">
        <v>0</v>
      </c>
      <c r="AK149" s="15">
        <v>0</v>
      </c>
      <c r="AL149" s="7">
        <v>0</v>
      </c>
      <c r="AM149" s="49">
        <v>0</v>
      </c>
      <c r="AN149" s="15">
        <v>0</v>
      </c>
      <c r="AO149" s="7">
        <v>0</v>
      </c>
      <c r="AP149" s="49">
        <v>0</v>
      </c>
      <c r="AQ149" s="15">
        <v>0</v>
      </c>
      <c r="AR149" s="7">
        <v>0</v>
      </c>
      <c r="AS149" s="49">
        <v>0</v>
      </c>
      <c r="AT149" s="15">
        <v>0</v>
      </c>
      <c r="AU149" s="7">
        <v>0</v>
      </c>
      <c r="AV149" s="49">
        <v>0</v>
      </c>
      <c r="AW149" s="15">
        <v>0</v>
      </c>
      <c r="AX149" s="7">
        <v>0</v>
      </c>
      <c r="AY149" s="49">
        <v>0</v>
      </c>
      <c r="AZ149" s="15">
        <v>0</v>
      </c>
      <c r="BA149" s="7">
        <v>0</v>
      </c>
      <c r="BB149" s="49">
        <v>0</v>
      </c>
      <c r="BC149" s="15">
        <v>0</v>
      </c>
      <c r="BD149" s="7">
        <f t="shared" ref="BD149:BD160" si="599">IF(BB149=0,0,BC149/BB149*1000)</f>
        <v>0</v>
      </c>
      <c r="BE149" s="49">
        <v>0</v>
      </c>
      <c r="BF149" s="15">
        <v>0</v>
      </c>
      <c r="BG149" s="7">
        <v>0</v>
      </c>
      <c r="BH149" s="49">
        <v>0</v>
      </c>
      <c r="BI149" s="15">
        <v>0</v>
      </c>
      <c r="BJ149" s="7">
        <v>0</v>
      </c>
      <c r="BK149" s="8">
        <v>0</v>
      </c>
      <c r="BL149" s="6">
        <v>0</v>
      </c>
      <c r="BM149" s="7">
        <f t="shared" ref="BM149:BM160" si="600">IF(BK149=0,0,BL149/BK149*1000)</f>
        <v>0</v>
      </c>
      <c r="BN149" s="8">
        <v>60</v>
      </c>
      <c r="BO149" s="6">
        <v>424.54</v>
      </c>
      <c r="BP149" s="7">
        <f t="shared" ref="BP149:BP158" si="601">BO149/BN149*1000</f>
        <v>7075.666666666667</v>
      </c>
      <c r="BQ149" s="49">
        <v>0</v>
      </c>
      <c r="BR149" s="15">
        <v>0</v>
      </c>
      <c r="BS149" s="7">
        <v>0</v>
      </c>
      <c r="BT149" s="49">
        <v>0</v>
      </c>
      <c r="BU149" s="15">
        <v>0</v>
      </c>
      <c r="BV149" s="7">
        <v>0</v>
      </c>
      <c r="BW149" s="49">
        <v>0</v>
      </c>
      <c r="BX149" s="15">
        <v>0</v>
      </c>
      <c r="BY149" s="7">
        <v>0</v>
      </c>
      <c r="BZ149" s="49">
        <v>0</v>
      </c>
      <c r="CA149" s="15">
        <v>0</v>
      </c>
      <c r="CB149" s="7">
        <v>0</v>
      </c>
      <c r="CC149" s="49">
        <v>0</v>
      </c>
      <c r="CD149" s="15">
        <v>0</v>
      </c>
      <c r="CE149" s="7">
        <v>0</v>
      </c>
      <c r="CF149" s="8">
        <v>0.1</v>
      </c>
      <c r="CG149" s="6">
        <v>0.37</v>
      </c>
      <c r="CH149" s="7">
        <f t="shared" ref="CH149:CH150" si="602">CG149/CF149*1000</f>
        <v>3699.9999999999995</v>
      </c>
      <c r="CI149" s="49">
        <v>0</v>
      </c>
      <c r="CJ149" s="15">
        <v>0</v>
      </c>
      <c r="CK149" s="7">
        <v>0</v>
      </c>
      <c r="CL149" s="49">
        <v>0</v>
      </c>
      <c r="CM149" s="15">
        <v>0</v>
      </c>
      <c r="CN149" s="7">
        <v>0</v>
      </c>
      <c r="CO149" s="49">
        <v>0</v>
      </c>
      <c r="CP149" s="15">
        <v>0</v>
      </c>
      <c r="CQ149" s="7">
        <v>0</v>
      </c>
      <c r="CR149" s="49">
        <v>0</v>
      </c>
      <c r="CS149" s="15">
        <v>0</v>
      </c>
      <c r="CT149" s="7">
        <v>0</v>
      </c>
      <c r="CU149" s="49">
        <v>0</v>
      </c>
      <c r="CV149" s="15">
        <v>0</v>
      </c>
      <c r="CW149" s="7">
        <f t="shared" ref="CW149:CW160" si="603">IF(CU149=0,0,CV149/CU149*1000)</f>
        <v>0</v>
      </c>
      <c r="CX149" s="49">
        <v>0</v>
      </c>
      <c r="CY149" s="15">
        <v>0</v>
      </c>
      <c r="CZ149" s="7">
        <v>0</v>
      </c>
      <c r="DA149" s="49">
        <v>0</v>
      </c>
      <c r="DB149" s="15">
        <v>0</v>
      </c>
      <c r="DC149" s="7">
        <v>0</v>
      </c>
      <c r="DD149" s="49">
        <v>0</v>
      </c>
      <c r="DE149" s="15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8.7999999999999995E-2</v>
      </c>
      <c r="DK149" s="6">
        <v>0.25</v>
      </c>
      <c r="DL149" s="7">
        <f t="shared" ref="DL149:DL159" si="604">DK149/DJ149*1000</f>
        <v>2840.9090909090914</v>
      </c>
      <c r="DM149" s="49">
        <v>0</v>
      </c>
      <c r="DN149" s="15">
        <v>0</v>
      </c>
      <c r="DO149" s="7">
        <v>0</v>
      </c>
      <c r="DP149" s="49">
        <v>0</v>
      </c>
      <c r="DQ149" s="15">
        <v>0</v>
      </c>
      <c r="DR149" s="7">
        <v>0</v>
      </c>
      <c r="DS149" s="49">
        <v>0</v>
      </c>
      <c r="DT149" s="15">
        <v>0</v>
      </c>
      <c r="DU149" s="7">
        <v>0</v>
      </c>
      <c r="DV149" s="49">
        <v>0</v>
      </c>
      <c r="DW149" s="15">
        <v>0</v>
      </c>
      <c r="DX149" s="7">
        <v>0</v>
      </c>
      <c r="DY149" s="49">
        <v>0</v>
      </c>
      <c r="DZ149" s="15">
        <v>0</v>
      </c>
      <c r="EA149" s="7">
        <v>0</v>
      </c>
      <c r="EB149" s="49">
        <v>0</v>
      </c>
      <c r="EC149" s="15">
        <v>0</v>
      </c>
      <c r="ED149" s="7">
        <v>0</v>
      </c>
      <c r="EE149" s="8">
        <v>34.14</v>
      </c>
      <c r="EF149" s="6">
        <v>443.21</v>
      </c>
      <c r="EG149" s="7">
        <f t="shared" ref="EG149:EG159" si="605">EF149/EE149*1000</f>
        <v>12982.132396016403</v>
      </c>
      <c r="EH149" s="49">
        <v>0</v>
      </c>
      <c r="EI149" s="15">
        <v>0</v>
      </c>
      <c r="EJ149" s="7">
        <v>0</v>
      </c>
      <c r="EK149" s="49">
        <v>0</v>
      </c>
      <c r="EL149" s="15">
        <v>0</v>
      </c>
      <c r="EM149" s="7">
        <v>0</v>
      </c>
      <c r="EN149" s="8">
        <v>271.26</v>
      </c>
      <c r="EO149" s="6">
        <v>1763.51</v>
      </c>
      <c r="EP149" s="7">
        <f t="shared" ref="EP149:EP160" si="606">EO149/EN149*1000</f>
        <v>6501.1796800117963</v>
      </c>
      <c r="EQ149" s="49">
        <v>0</v>
      </c>
      <c r="ER149" s="15">
        <v>0</v>
      </c>
      <c r="ES149" s="7">
        <v>0</v>
      </c>
      <c r="ET149" s="8">
        <f t="shared" ref="ET149:ET155" si="607">SUM(EQ149,EN149,EH149,EE149,EB149,DM149,DJ149,CO149,CL149,CF149,CC149,BT149,BN149,BE149,AY149,AV149,AA149,X149,U149,I149,F149,C149,DP149,AJ149,O149,BQ149,L149,BH149,AD31,EK149,DD149,R149,BZ149,AD149,AS149+CI149+AP149+DV149+AM149+CX149+BW149+AG149+DG149+DY149+DS149+DA149+CR149)</f>
        <v>365.58800000000002</v>
      </c>
      <c r="EU149" s="7">
        <f t="shared" ref="EU149:EU155" si="608">SUM(ER149,EO149,EI149,EF149,EC149,DN149,DK149,CP149,CM149,CG149,CD149,BU149,BO149,BF149,AZ149,AW149,AB149,Y149,V149,J149,G149,D149,DQ149,AK149,P149,BR149,M149,BI149,AE31,EL149,DE149,S149,CA149,AE149,AT149+CJ149+AQ149+DW149+AN149+CY149+BX149+AH149+DH149+DZ149+DT149+DB149+CS149)</f>
        <v>2631.8799999999997</v>
      </c>
    </row>
    <row r="150" spans="1:151" x14ac:dyDescent="0.3">
      <c r="A150" s="58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2</v>
      </c>
      <c r="AB150" s="6">
        <v>31.07</v>
      </c>
      <c r="AC150" s="7">
        <f t="shared" ref="AC150:AC160" si="609">AB150/AA150*1000</f>
        <v>15535</v>
      </c>
      <c r="AD150" s="8">
        <v>0</v>
      </c>
      <c r="AE150" s="6">
        <v>0</v>
      </c>
      <c r="AF150" s="7">
        <v>0</v>
      </c>
      <c r="AG150" s="49">
        <v>0</v>
      </c>
      <c r="AH150" s="15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f t="shared" si="599"/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f t="shared" si="600"/>
        <v>0</v>
      </c>
      <c r="BN150" s="8">
        <v>60</v>
      </c>
      <c r="BO150" s="6">
        <v>348.72</v>
      </c>
      <c r="BP150" s="7">
        <f t="shared" si="601"/>
        <v>5812</v>
      </c>
      <c r="BQ150" s="8">
        <v>0</v>
      </c>
      <c r="BR150" s="6">
        <v>0</v>
      </c>
      <c r="BS150" s="7">
        <v>0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2.766</v>
      </c>
      <c r="CG150" s="6">
        <v>4.3600000000000003</v>
      </c>
      <c r="CH150" s="7">
        <f t="shared" si="602"/>
        <v>1576.2834417932033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8">
        <v>0</v>
      </c>
      <c r="CS150" s="6">
        <v>0</v>
      </c>
      <c r="CT150" s="7">
        <v>0</v>
      </c>
      <c r="CU150" s="8">
        <v>0</v>
      </c>
      <c r="CV150" s="6">
        <v>0</v>
      </c>
      <c r="CW150" s="7">
        <f t="shared" si="603"/>
        <v>0</v>
      </c>
      <c r="CX150" s="8">
        <v>0</v>
      </c>
      <c r="CY150" s="6">
        <v>0</v>
      </c>
      <c r="CZ150" s="7">
        <v>0</v>
      </c>
      <c r="DA150" s="8">
        <v>0</v>
      </c>
      <c r="DB150" s="6">
        <v>0</v>
      </c>
      <c r="DC150" s="7">
        <v>0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8">
        <v>24.292999999999999</v>
      </c>
      <c r="EF150" s="6">
        <v>306.14999999999998</v>
      </c>
      <c r="EG150" s="7">
        <f t="shared" si="605"/>
        <v>12602.395751862676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123.9</v>
      </c>
      <c r="EO150" s="6">
        <v>876.78</v>
      </c>
      <c r="EP150" s="7">
        <f t="shared" si="606"/>
        <v>7076.5133171912821</v>
      </c>
      <c r="EQ150" s="8">
        <v>0</v>
      </c>
      <c r="ER150" s="6">
        <v>0</v>
      </c>
      <c r="ES150" s="7">
        <v>0</v>
      </c>
      <c r="ET150" s="8">
        <f t="shared" si="607"/>
        <v>212.959</v>
      </c>
      <c r="EU150" s="7">
        <f t="shared" si="608"/>
        <v>1567.0799999999997</v>
      </c>
    </row>
    <row r="151" spans="1:151" x14ac:dyDescent="0.3">
      <c r="A151" s="58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27.94</v>
      </c>
      <c r="S151" s="6">
        <v>146.13</v>
      </c>
      <c r="T151" s="7">
        <f t="shared" ref="T151" si="610">S151/R151*1000</f>
        <v>5230.1360057265565</v>
      </c>
      <c r="U151" s="8">
        <v>0</v>
      </c>
      <c r="V151" s="6">
        <v>0</v>
      </c>
      <c r="W151" s="7">
        <v>0</v>
      </c>
      <c r="X151" s="8">
        <v>0.10299999999999999</v>
      </c>
      <c r="Y151" s="6">
        <v>2.42</v>
      </c>
      <c r="Z151" s="7">
        <f t="shared" ref="Z151" si="611">Y151/X151*1000</f>
        <v>23495.145631067964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49">
        <v>0</v>
      </c>
      <c r="AH151" s="15">
        <v>0</v>
      </c>
      <c r="AI151" s="7">
        <v>0</v>
      </c>
      <c r="AJ151" s="8">
        <v>480.65</v>
      </c>
      <c r="AK151" s="6">
        <v>2312.65</v>
      </c>
      <c r="AL151" s="7">
        <f t="shared" ref="AL151" si="612">AK151/AJ151*1000</f>
        <v>4811.5052533028193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f t="shared" si="599"/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f t="shared" si="600"/>
        <v>0</v>
      </c>
      <c r="BN151" s="8">
        <v>120</v>
      </c>
      <c r="BO151" s="6">
        <v>713.77</v>
      </c>
      <c r="BP151" s="7">
        <f t="shared" si="601"/>
        <v>5948.083333333333</v>
      </c>
      <c r="BQ151" s="8">
        <v>0</v>
      </c>
      <c r="BR151" s="6">
        <v>0</v>
      </c>
      <c r="BS151" s="7">
        <v>0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27002.748</v>
      </c>
      <c r="CJ151" s="6">
        <v>124199.53</v>
      </c>
      <c r="CK151" s="7">
        <f t="shared" ref="CK151:CK152" si="613">CJ151/CI151*1000</f>
        <v>4599.5144642315663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8">
        <v>0</v>
      </c>
      <c r="CS151" s="6">
        <v>0</v>
      </c>
      <c r="CT151" s="7">
        <v>0</v>
      </c>
      <c r="CU151" s="8">
        <v>0</v>
      </c>
      <c r="CV151" s="6">
        <v>0</v>
      </c>
      <c r="CW151" s="7">
        <f t="shared" si="603"/>
        <v>0</v>
      </c>
      <c r="CX151" s="8">
        <v>0</v>
      </c>
      <c r="CY151" s="6">
        <v>0</v>
      </c>
      <c r="CZ151" s="7">
        <v>0</v>
      </c>
      <c r="DA151" s="8">
        <v>0</v>
      </c>
      <c r="DB151" s="6">
        <v>0</v>
      </c>
      <c r="DC151" s="7">
        <v>0</v>
      </c>
      <c r="DD151" s="8">
        <v>5.0000000000000001E-3</v>
      </c>
      <c r="DE151" s="6">
        <v>0.21</v>
      </c>
      <c r="DF151" s="7">
        <f t="shared" ref="DF151" si="614">DE151/DD151*1000</f>
        <v>42000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3.0000000000000001E-3</v>
      </c>
      <c r="DN151" s="6">
        <v>0.57999999999999996</v>
      </c>
      <c r="DO151" s="7">
        <f t="shared" ref="DO151" si="615">DN151/DM151*1000</f>
        <v>193333.33333333331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407.72</v>
      </c>
      <c r="EO151" s="6">
        <v>2779.75</v>
      </c>
      <c r="EP151" s="7">
        <f t="shared" si="606"/>
        <v>6817.7916217011671</v>
      </c>
      <c r="EQ151" s="8">
        <v>0</v>
      </c>
      <c r="ER151" s="6">
        <v>0</v>
      </c>
      <c r="ES151" s="7">
        <v>0</v>
      </c>
      <c r="ET151" s="8">
        <f t="shared" si="607"/>
        <v>28039.168999999998</v>
      </c>
      <c r="EU151" s="7">
        <f t="shared" si="608"/>
        <v>130155.04</v>
      </c>
    </row>
    <row r="152" spans="1:151" x14ac:dyDescent="0.3">
      <c r="A152" s="58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49">
        <v>0</v>
      </c>
      <c r="AH152" s="15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f t="shared" si="599"/>
        <v>0</v>
      </c>
      <c r="BE152" s="8">
        <v>3.0000000000000001E-3</v>
      </c>
      <c r="BF152" s="6">
        <v>0.05</v>
      </c>
      <c r="BG152" s="7">
        <f t="shared" ref="BG152" si="616">BF152/BE152*1000</f>
        <v>16666.666666666668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f t="shared" si="600"/>
        <v>0</v>
      </c>
      <c r="BN152" s="8">
        <v>90</v>
      </c>
      <c r="BO152" s="6">
        <v>545.41</v>
      </c>
      <c r="BP152" s="7">
        <f t="shared" si="601"/>
        <v>6060.1111111111104</v>
      </c>
      <c r="BQ152" s="8">
        <v>0</v>
      </c>
      <c r="BR152" s="6">
        <v>0</v>
      </c>
      <c r="BS152" s="7">
        <v>0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0.05</v>
      </c>
      <c r="CD152" s="6">
        <v>2.7</v>
      </c>
      <c r="CE152" s="7">
        <f t="shared" ref="CE152" si="617">CD152/CC152*1000</f>
        <v>54000</v>
      </c>
      <c r="CF152" s="8">
        <v>0</v>
      </c>
      <c r="CG152" s="6">
        <v>0</v>
      </c>
      <c r="CH152" s="7">
        <v>0</v>
      </c>
      <c r="CI152" s="8">
        <v>32999.046999999999</v>
      </c>
      <c r="CJ152" s="6">
        <v>161556.16</v>
      </c>
      <c r="CK152" s="7">
        <f t="shared" si="613"/>
        <v>4895.7825963883142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8">
        <v>0</v>
      </c>
      <c r="CS152" s="6">
        <v>0</v>
      </c>
      <c r="CT152" s="7">
        <v>0</v>
      </c>
      <c r="CU152" s="8">
        <v>0</v>
      </c>
      <c r="CV152" s="6">
        <v>0</v>
      </c>
      <c r="CW152" s="7">
        <f t="shared" si="603"/>
        <v>0</v>
      </c>
      <c r="CX152" s="8">
        <v>0</v>
      </c>
      <c r="CY152" s="6">
        <v>0</v>
      </c>
      <c r="CZ152" s="7">
        <v>0</v>
      </c>
      <c r="DA152" s="8">
        <v>0</v>
      </c>
      <c r="DB152" s="6">
        <v>0</v>
      </c>
      <c r="DC152" s="7">
        <v>0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12.789</v>
      </c>
      <c r="EF152" s="6">
        <v>172.02</v>
      </c>
      <c r="EG152" s="7">
        <f t="shared" si="605"/>
        <v>13450.621627961529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68.760000000000005</v>
      </c>
      <c r="EO152" s="6">
        <v>423.04</v>
      </c>
      <c r="EP152" s="7">
        <f t="shared" si="606"/>
        <v>6152.4141942990109</v>
      </c>
      <c r="EQ152" s="8">
        <v>0</v>
      </c>
      <c r="ER152" s="6">
        <v>0</v>
      </c>
      <c r="ES152" s="7">
        <v>0</v>
      </c>
      <c r="ET152" s="8">
        <f t="shared" si="607"/>
        <v>33170.648999999998</v>
      </c>
      <c r="EU152" s="7">
        <f t="shared" si="608"/>
        <v>162699.38</v>
      </c>
    </row>
    <row r="153" spans="1:151" x14ac:dyDescent="0.3">
      <c r="A153" s="58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49">
        <v>0</v>
      </c>
      <c r="AH153" s="15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0.1</v>
      </c>
      <c r="AZ153" s="6">
        <v>1.61</v>
      </c>
      <c r="BA153" s="7">
        <f t="shared" ref="BA153" si="618">AZ153/AY153*1000</f>
        <v>16100.000000000002</v>
      </c>
      <c r="BB153" s="8">
        <v>0</v>
      </c>
      <c r="BC153" s="6">
        <v>0</v>
      </c>
      <c r="BD153" s="7">
        <f t="shared" si="599"/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f t="shared" si="600"/>
        <v>0</v>
      </c>
      <c r="BN153" s="8">
        <v>90</v>
      </c>
      <c r="BO153" s="6">
        <v>538.29</v>
      </c>
      <c r="BP153" s="7">
        <f t="shared" si="601"/>
        <v>5981</v>
      </c>
      <c r="BQ153" s="8">
        <v>0</v>
      </c>
      <c r="BR153" s="6">
        <v>0</v>
      </c>
      <c r="BS153" s="7">
        <v>0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8">
        <v>0</v>
      </c>
      <c r="CS153" s="6">
        <v>0</v>
      </c>
      <c r="CT153" s="7">
        <v>0</v>
      </c>
      <c r="CU153" s="8">
        <v>0</v>
      </c>
      <c r="CV153" s="6">
        <v>0</v>
      </c>
      <c r="CW153" s="7">
        <f t="shared" si="603"/>
        <v>0</v>
      </c>
      <c r="CX153" s="8">
        <v>0</v>
      </c>
      <c r="CY153" s="6">
        <v>0</v>
      </c>
      <c r="CZ153" s="7">
        <v>0</v>
      </c>
      <c r="DA153" s="8">
        <v>0</v>
      </c>
      <c r="DB153" s="6">
        <v>0</v>
      </c>
      <c r="DC153" s="7">
        <v>0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28</v>
      </c>
      <c r="EF153" s="6">
        <v>352.97</v>
      </c>
      <c r="EG153" s="7">
        <f t="shared" si="605"/>
        <v>12606.071428571429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534.82000000000005</v>
      </c>
      <c r="EO153" s="6">
        <v>3283.34</v>
      </c>
      <c r="EP153" s="7">
        <f t="shared" si="606"/>
        <v>6139.1496204330424</v>
      </c>
      <c r="EQ153" s="8">
        <v>0</v>
      </c>
      <c r="ER153" s="6">
        <v>0</v>
      </c>
      <c r="ES153" s="7">
        <v>0</v>
      </c>
      <c r="ET153" s="8">
        <f t="shared" si="607"/>
        <v>652.92000000000007</v>
      </c>
      <c r="EU153" s="7">
        <f t="shared" si="608"/>
        <v>4176.21</v>
      </c>
    </row>
    <row r="154" spans="1:151" x14ac:dyDescent="0.3">
      <c r="A154" s="58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1.9510000000000001</v>
      </c>
      <c r="AB154" s="6">
        <v>3.91</v>
      </c>
      <c r="AC154" s="7">
        <f t="shared" si="609"/>
        <v>2004.1004613018965</v>
      </c>
      <c r="AD154" s="8">
        <v>0</v>
      </c>
      <c r="AE154" s="6">
        <v>0</v>
      </c>
      <c r="AF154" s="7">
        <v>0</v>
      </c>
      <c r="AG154" s="49">
        <v>0</v>
      </c>
      <c r="AH154" s="15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f t="shared" si="599"/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f t="shared" si="600"/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8">
        <v>0</v>
      </c>
      <c r="CS154" s="6">
        <v>0</v>
      </c>
      <c r="CT154" s="7">
        <v>0</v>
      </c>
      <c r="CU154" s="8">
        <v>0</v>
      </c>
      <c r="CV154" s="6">
        <v>0</v>
      </c>
      <c r="CW154" s="7">
        <f t="shared" si="603"/>
        <v>0</v>
      </c>
      <c r="CX154" s="8">
        <v>0</v>
      </c>
      <c r="CY154" s="6">
        <v>0</v>
      </c>
      <c r="CZ154" s="7"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25.873999999999999</v>
      </c>
      <c r="EF154" s="6">
        <v>346.62</v>
      </c>
      <c r="EG154" s="7">
        <f t="shared" si="605"/>
        <v>13396.459766561027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814.34</v>
      </c>
      <c r="EO154" s="6">
        <v>5606.68</v>
      </c>
      <c r="EP154" s="7">
        <f t="shared" si="606"/>
        <v>6884.9374953950437</v>
      </c>
      <c r="EQ154" s="8">
        <v>0</v>
      </c>
      <c r="ER154" s="6">
        <v>0</v>
      </c>
      <c r="ES154" s="7">
        <v>0</v>
      </c>
      <c r="ET154" s="8">
        <f t="shared" si="607"/>
        <v>842.16500000000008</v>
      </c>
      <c r="EU154" s="7">
        <f t="shared" si="608"/>
        <v>5957.21</v>
      </c>
    </row>
    <row r="155" spans="1:151" x14ac:dyDescent="0.3">
      <c r="A155" s="58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60000</v>
      </c>
      <c r="V155" s="6">
        <v>298124.46000000002</v>
      </c>
      <c r="W155" s="7">
        <f t="shared" ref="W155:W158" si="619">V155/U155*1000</f>
        <v>4968.7410000000009</v>
      </c>
      <c r="X155" s="8">
        <v>0</v>
      </c>
      <c r="Y155" s="6">
        <v>0</v>
      </c>
      <c r="Z155" s="7">
        <v>0</v>
      </c>
      <c r="AA155" s="8">
        <v>0.12</v>
      </c>
      <c r="AB155" s="6">
        <v>0.09</v>
      </c>
      <c r="AC155" s="7">
        <f t="shared" si="609"/>
        <v>750</v>
      </c>
      <c r="AD155" s="8">
        <v>0</v>
      </c>
      <c r="AE155" s="6">
        <v>0</v>
      </c>
      <c r="AF155" s="7">
        <v>0</v>
      </c>
      <c r="AG155" s="49">
        <v>0</v>
      </c>
      <c r="AH155" s="15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1E-3</v>
      </c>
      <c r="AQ155" s="6">
        <v>47.87</v>
      </c>
      <c r="AR155" s="7">
        <f t="shared" ref="AR155" si="620">AQ155/AP155*1000</f>
        <v>47870000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f t="shared" si="599"/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f t="shared" si="600"/>
        <v>0</v>
      </c>
      <c r="BN155" s="8">
        <v>84</v>
      </c>
      <c r="BO155" s="6">
        <v>714.71</v>
      </c>
      <c r="BP155" s="7">
        <f t="shared" si="601"/>
        <v>8508.4523809523816</v>
      </c>
      <c r="BQ155" s="8">
        <v>0</v>
      </c>
      <c r="BR155" s="6">
        <v>0</v>
      </c>
      <c r="BS155" s="7">
        <v>0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8">
        <v>0</v>
      </c>
      <c r="CS155" s="6">
        <v>0</v>
      </c>
      <c r="CT155" s="7">
        <v>0</v>
      </c>
      <c r="CU155" s="8">
        <v>0</v>
      </c>
      <c r="CV155" s="6">
        <v>0</v>
      </c>
      <c r="CW155" s="7">
        <f t="shared" si="603"/>
        <v>0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1E-3</v>
      </c>
      <c r="DW155" s="6">
        <v>0.59</v>
      </c>
      <c r="DX155" s="7">
        <f t="shared" ref="DX155" si="621">DW155/DV155*1000</f>
        <v>590000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11.163</v>
      </c>
      <c r="EF155" s="6">
        <v>149.05000000000001</v>
      </c>
      <c r="EG155" s="7">
        <f t="shared" si="605"/>
        <v>13352.145480605574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f t="shared" si="607"/>
        <v>60095.285000000003</v>
      </c>
      <c r="EU155" s="7">
        <f t="shared" si="608"/>
        <v>299036.77</v>
      </c>
    </row>
    <row r="156" spans="1:151" x14ac:dyDescent="0.3">
      <c r="A156" s="58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0.92500000000000004</v>
      </c>
      <c r="AB156" s="6">
        <v>15.57</v>
      </c>
      <c r="AC156" s="7">
        <f t="shared" si="609"/>
        <v>16832.432432432433</v>
      </c>
      <c r="AD156" s="8">
        <v>0</v>
      </c>
      <c r="AE156" s="6">
        <v>0</v>
      </c>
      <c r="AF156" s="7">
        <v>0</v>
      </c>
      <c r="AG156" s="49">
        <v>0</v>
      </c>
      <c r="AH156" s="15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1.9E-2</v>
      </c>
      <c r="AW156" s="6">
        <v>2.1800000000000002</v>
      </c>
      <c r="AX156" s="7">
        <f t="shared" ref="AX156" si="622">AW156/AV156*1000</f>
        <v>114736.84210526316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f t="shared" si="599"/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f t="shared" si="600"/>
        <v>0</v>
      </c>
      <c r="BN156" s="8">
        <v>448</v>
      </c>
      <c r="BO156" s="6">
        <v>3880.77</v>
      </c>
      <c r="BP156" s="7">
        <f t="shared" si="601"/>
        <v>8662.4330357142844</v>
      </c>
      <c r="BQ156" s="8">
        <v>0</v>
      </c>
      <c r="BR156" s="6">
        <v>0</v>
      </c>
      <c r="BS156" s="7">
        <v>0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8">
        <v>0</v>
      </c>
      <c r="CS156" s="6">
        <v>0</v>
      </c>
      <c r="CT156" s="7">
        <v>0</v>
      </c>
      <c r="CU156" s="8">
        <v>0</v>
      </c>
      <c r="CV156" s="6">
        <v>0</v>
      </c>
      <c r="CW156" s="7">
        <f t="shared" si="603"/>
        <v>0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170</v>
      </c>
      <c r="EO156" s="6">
        <v>1137.6400000000001</v>
      </c>
      <c r="EP156" s="7">
        <f t="shared" si="606"/>
        <v>6692</v>
      </c>
      <c r="EQ156" s="8">
        <v>0</v>
      </c>
      <c r="ER156" s="6">
        <v>0</v>
      </c>
      <c r="ES156" s="7">
        <v>0</v>
      </c>
      <c r="ET156" s="8">
        <f>SUM(EQ156,EN156,EH156,EE156,EB156,DM156,DJ156,CO156,CL156,CF156,CC156,BT156,BN156,BE156,AY156,AV156,AA156,X156,U156,I156,F156,C156,DP156,AJ156,O156,BQ156,L156,BH156,AD38,EK156,DD156,R156,BZ156,AD156,AS156+CI156+AP156+DV156+AM156+CX156+BW156+AG156+DG156+DY156+DS156+DA156+CR156)</f>
        <v>618.94399999999996</v>
      </c>
      <c r="EU156" s="7">
        <f>SUM(ER156,EO156,EI156,EF156,EC156,DN156,DK156,CP156,CM156,CG156,CD156,BU156,BO156,BF156,AZ156,AW156,AB156,Y156,V156,J156,G156,D156,DQ156,AK156,P156,BR156,M156,BI156,AE38,EL156,DE156,S156,CA156,AE156,AT156+CJ156+AQ156+DW156+AN156+CY156+BX156+AH156+DH156+DZ156+DT156+DB156+CS156)</f>
        <v>5036.16</v>
      </c>
    </row>
    <row r="157" spans="1:151" x14ac:dyDescent="0.3">
      <c r="A157" s="58">
        <v>2015</v>
      </c>
      <c r="B157" s="55" t="s">
        <v>13</v>
      </c>
      <c r="C157" s="8">
        <v>0</v>
      </c>
      <c r="D157" s="6">
        <v>0</v>
      </c>
      <c r="E157" s="7">
        <v>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149.29</v>
      </c>
      <c r="V157" s="6">
        <v>947.49</v>
      </c>
      <c r="W157" s="7">
        <f t="shared" si="619"/>
        <v>6346.6407662937909</v>
      </c>
      <c r="X157" s="8">
        <v>0</v>
      </c>
      <c r="Y157" s="6">
        <v>0</v>
      </c>
      <c r="Z157" s="7">
        <v>0</v>
      </c>
      <c r="AA157" s="8">
        <v>0.24</v>
      </c>
      <c r="AB157" s="6">
        <v>0.23</v>
      </c>
      <c r="AC157" s="7">
        <f t="shared" si="609"/>
        <v>958.33333333333337</v>
      </c>
      <c r="AD157" s="8">
        <v>0</v>
      </c>
      <c r="AE157" s="6">
        <v>0</v>
      </c>
      <c r="AF157" s="7">
        <v>0</v>
      </c>
      <c r="AG157" s="49">
        <v>0</v>
      </c>
      <c r="AH157" s="15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f t="shared" si="599"/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f t="shared" si="600"/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8">
        <v>0</v>
      </c>
      <c r="CS157" s="6">
        <v>0</v>
      </c>
      <c r="CT157" s="7">
        <v>0</v>
      </c>
      <c r="CU157" s="8">
        <v>0</v>
      </c>
      <c r="CV157" s="6">
        <v>0</v>
      </c>
      <c r="CW157" s="7">
        <f t="shared" si="603"/>
        <v>0</v>
      </c>
      <c r="CX157" s="8">
        <v>0</v>
      </c>
      <c r="CY157" s="6">
        <v>0</v>
      </c>
      <c r="CZ157" s="7">
        <v>0</v>
      </c>
      <c r="DA157" s="8">
        <v>0</v>
      </c>
      <c r="DB157" s="6">
        <v>0</v>
      </c>
      <c r="DC157" s="7"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24.306999999999999</v>
      </c>
      <c r="EF157" s="6">
        <v>352.57</v>
      </c>
      <c r="EG157" s="7">
        <f t="shared" si="605"/>
        <v>14504.875138848891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297.63799999999998</v>
      </c>
      <c r="EO157" s="6">
        <v>2432.08</v>
      </c>
      <c r="EP157" s="7">
        <f t="shared" si="606"/>
        <v>8171.2684536248744</v>
      </c>
      <c r="EQ157" s="8">
        <v>0</v>
      </c>
      <c r="ER157" s="6">
        <v>0</v>
      </c>
      <c r="ES157" s="7">
        <v>0</v>
      </c>
      <c r="ET157" s="8">
        <f t="shared" ref="ET157:ET161" si="623">SUM(EQ157,EN157,EH157,EE157,EB157,DM157,DJ157,CO157,CL157,CF157,CC157,BT157,BN157,BE157,AY157,AV157,AA157,X157,U157,I157,F157,C157,DP157,AJ157,O157,BQ157,L157,BH157,AD39,EK157,DD157,R157,BZ157,AD157,AS157+CI157+AP157+DV157+AM157+CX157+BW157+AG157+DG157+DY157+DS157+DA157+CR157)</f>
        <v>471.47500000000002</v>
      </c>
      <c r="EU157" s="7">
        <f t="shared" ref="EU157:EU161" si="624">SUM(ER157,EO157,EI157,EF157,EC157,DN157,DK157,CP157,CM157,CG157,CD157,BU157,BO157,BF157,AZ157,AW157,AB157,Y157,V157,J157,G157,D157,DQ157,AK157,P157,BR157,M157,BI157,AE39,EL157,DE157,S157,CA157,AE157,AT157+CJ157+AQ157+DW157+AN157+CY157+BX157+AH157+DH157+DZ157+DT157+DB157+CS157)</f>
        <v>3732.37</v>
      </c>
    </row>
    <row r="158" spans="1:151" x14ac:dyDescent="0.3">
      <c r="A158" s="58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159</v>
      </c>
      <c r="V158" s="6">
        <v>985.81</v>
      </c>
      <c r="W158" s="7">
        <f t="shared" si="619"/>
        <v>6200.0628930817602</v>
      </c>
      <c r="X158" s="8">
        <v>0</v>
      </c>
      <c r="Y158" s="6">
        <v>0</v>
      </c>
      <c r="Z158" s="7">
        <v>0</v>
      </c>
      <c r="AA158" s="8">
        <v>1.55</v>
      </c>
      <c r="AB158" s="6">
        <v>26.28</v>
      </c>
      <c r="AC158" s="7">
        <f t="shared" si="609"/>
        <v>16954.83870967742</v>
      </c>
      <c r="AD158" s="8">
        <v>0</v>
      </c>
      <c r="AE158" s="6">
        <v>0</v>
      </c>
      <c r="AF158" s="7">
        <v>0</v>
      </c>
      <c r="AG158" s="49">
        <v>0</v>
      </c>
      <c r="AH158" s="15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f t="shared" si="599"/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f t="shared" si="600"/>
        <v>0</v>
      </c>
      <c r="BN158" s="8">
        <v>60</v>
      </c>
      <c r="BO158" s="6">
        <v>525.13</v>
      </c>
      <c r="BP158" s="7">
        <f t="shared" si="601"/>
        <v>8752.1666666666661</v>
      </c>
      <c r="BQ158" s="8">
        <v>0</v>
      </c>
      <c r="BR158" s="6">
        <v>0</v>
      </c>
      <c r="BS158" s="7">
        <v>0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8">
        <v>0</v>
      </c>
      <c r="CS158" s="6">
        <v>0</v>
      </c>
      <c r="CT158" s="7">
        <v>0</v>
      </c>
      <c r="CU158" s="8">
        <v>0</v>
      </c>
      <c r="CV158" s="6">
        <v>0</v>
      </c>
      <c r="CW158" s="7">
        <f t="shared" si="603"/>
        <v>0</v>
      </c>
      <c r="CX158" s="8">
        <v>0</v>
      </c>
      <c r="CY158" s="6">
        <v>0</v>
      </c>
      <c r="CZ158" s="7"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25.393999999999998</v>
      </c>
      <c r="EF158" s="6">
        <v>375.53</v>
      </c>
      <c r="EG158" s="7">
        <f t="shared" si="605"/>
        <v>14788.138930456013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33.979999999999997</v>
      </c>
      <c r="EO158" s="6">
        <v>224.62</v>
      </c>
      <c r="EP158" s="7">
        <f t="shared" si="606"/>
        <v>6610.3590347263107</v>
      </c>
      <c r="EQ158" s="8">
        <v>0</v>
      </c>
      <c r="ER158" s="6">
        <v>0</v>
      </c>
      <c r="ES158" s="7">
        <v>0</v>
      </c>
      <c r="ET158" s="8">
        <f t="shared" si="623"/>
        <v>279.92399999999998</v>
      </c>
      <c r="EU158" s="7">
        <f t="shared" si="624"/>
        <v>2137.37</v>
      </c>
    </row>
    <row r="159" spans="1:151" x14ac:dyDescent="0.3">
      <c r="A159" s="58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49">
        <v>0</v>
      </c>
      <c r="AH159" s="15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f t="shared" si="599"/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f t="shared" si="600"/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8">
        <v>0</v>
      </c>
      <c r="CS159" s="6">
        <v>0</v>
      </c>
      <c r="CT159" s="7">
        <v>0</v>
      </c>
      <c r="CU159" s="8">
        <v>0</v>
      </c>
      <c r="CV159" s="6">
        <v>0</v>
      </c>
      <c r="CW159" s="7">
        <f t="shared" si="603"/>
        <v>0</v>
      </c>
      <c r="CX159" s="8">
        <v>0</v>
      </c>
      <c r="CY159" s="6">
        <v>0</v>
      </c>
      <c r="CZ159" s="7"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4.2000000000000003E-2</v>
      </c>
      <c r="DK159" s="6">
        <v>0.22</v>
      </c>
      <c r="DL159" s="7">
        <f t="shared" si="604"/>
        <v>5238.0952380952385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25.596</v>
      </c>
      <c r="EF159" s="6">
        <v>375.13</v>
      </c>
      <c r="EG159" s="7">
        <f t="shared" si="605"/>
        <v>14655.80559462416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f t="shared" si="623"/>
        <v>25.638000000000002</v>
      </c>
      <c r="EU159" s="7">
        <f t="shared" si="624"/>
        <v>375.35</v>
      </c>
    </row>
    <row r="160" spans="1:151" x14ac:dyDescent="0.3">
      <c r="A160" s="58">
        <v>2015</v>
      </c>
      <c r="B160" s="55" t="s">
        <v>16</v>
      </c>
      <c r="C160" s="8">
        <v>1E-3</v>
      </c>
      <c r="D160" s="6">
        <v>5.0199999999999996</v>
      </c>
      <c r="E160" s="7">
        <f t="shared" ref="E160" si="625">D160/C160*1000</f>
        <v>5019999.9999999991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0.04</v>
      </c>
      <c r="AB160" s="6">
        <v>0.14000000000000001</v>
      </c>
      <c r="AC160" s="7">
        <f t="shared" si="609"/>
        <v>3500.0000000000005</v>
      </c>
      <c r="AD160" s="8">
        <v>0</v>
      </c>
      <c r="AE160" s="6">
        <v>0</v>
      </c>
      <c r="AF160" s="7">
        <v>0</v>
      </c>
      <c r="AG160" s="49">
        <v>0</v>
      </c>
      <c r="AH160" s="15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6.0000000000000001E-3</v>
      </c>
      <c r="AN160" s="6">
        <v>1.82</v>
      </c>
      <c r="AO160" s="7">
        <f t="shared" ref="AO160" si="626">AN160/AM160*1000</f>
        <v>303333.33333333331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f t="shared" si="599"/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f t="shared" si="600"/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8">
        <v>0</v>
      </c>
      <c r="CS160" s="6">
        <v>0</v>
      </c>
      <c r="CT160" s="7">
        <v>0</v>
      </c>
      <c r="CU160" s="8">
        <v>0</v>
      </c>
      <c r="CV160" s="6">
        <v>0</v>
      </c>
      <c r="CW160" s="7">
        <f t="shared" si="603"/>
        <v>0</v>
      </c>
      <c r="CX160" s="8">
        <v>0</v>
      </c>
      <c r="CY160" s="6">
        <v>0</v>
      </c>
      <c r="CZ160" s="7">
        <v>0</v>
      </c>
      <c r="DA160" s="8">
        <v>0</v>
      </c>
      <c r="DB160" s="6">
        <v>0</v>
      </c>
      <c r="DC160" s="7">
        <v>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533.98</v>
      </c>
      <c r="EO160" s="6">
        <v>5023.38</v>
      </c>
      <c r="EP160" s="7">
        <f t="shared" si="606"/>
        <v>9407.4309899247164</v>
      </c>
      <c r="EQ160" s="8">
        <v>0</v>
      </c>
      <c r="ER160" s="6">
        <v>0</v>
      </c>
      <c r="ES160" s="7">
        <v>0</v>
      </c>
      <c r="ET160" s="8">
        <f t="shared" si="623"/>
        <v>534.02699999999993</v>
      </c>
      <c r="EU160" s="7">
        <f t="shared" si="624"/>
        <v>5030.3600000000006</v>
      </c>
    </row>
    <row r="161" spans="1:151" ht="15" thickBot="1" x14ac:dyDescent="0.35">
      <c r="A161" s="56"/>
      <c r="B161" s="57" t="s">
        <v>17</v>
      </c>
      <c r="C161" s="41">
        <f>SUM(C149:C160)</f>
        <v>1E-3</v>
      </c>
      <c r="D161" s="39">
        <f>SUM(D149:D160)</f>
        <v>5.0199999999999996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</v>
      </c>
      <c r="J161" s="39">
        <f>SUM(J149:J160)</f>
        <v>0</v>
      </c>
      <c r="K161" s="40"/>
      <c r="L161" s="41">
        <f>SUM(L149:L160)</f>
        <v>0</v>
      </c>
      <c r="M161" s="39">
        <f>SUM(M149:M160)</f>
        <v>0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27.94</v>
      </c>
      <c r="S161" s="39">
        <f>SUM(S149:S160)</f>
        <v>146.13</v>
      </c>
      <c r="T161" s="40"/>
      <c r="U161" s="41">
        <f>SUM(U149:U160)</f>
        <v>60308.29</v>
      </c>
      <c r="V161" s="39">
        <f>SUM(V149:V160)</f>
        <v>300057.76</v>
      </c>
      <c r="W161" s="40"/>
      <c r="X161" s="41">
        <f>SUM(X149:X160)</f>
        <v>0.10299999999999999</v>
      </c>
      <c r="Y161" s="39">
        <f>SUM(Y149:Y160)</f>
        <v>2.42</v>
      </c>
      <c r="Z161" s="40"/>
      <c r="AA161" s="41">
        <f>SUM(AA149:AA160)</f>
        <v>6.8259999999999996</v>
      </c>
      <c r="AB161" s="39">
        <f>SUM(AB149:AB160)</f>
        <v>77.290000000000006</v>
      </c>
      <c r="AC161" s="40"/>
      <c r="AD161" s="41">
        <f>SUM(AD149:AD160)</f>
        <v>0</v>
      </c>
      <c r="AE161" s="39">
        <f>SUM(AE149:AE160)</f>
        <v>0</v>
      </c>
      <c r="AF161" s="40"/>
      <c r="AG161" s="41">
        <f>SUM(AG149:AG160)</f>
        <v>0</v>
      </c>
      <c r="AH161" s="39">
        <f>SUM(AH149:AH160)</f>
        <v>0</v>
      </c>
      <c r="AI161" s="40"/>
      <c r="AJ161" s="41">
        <f>SUM(AJ149:AJ160)</f>
        <v>480.65</v>
      </c>
      <c r="AK161" s="39">
        <f>SUM(AK149:AK160)</f>
        <v>2312.65</v>
      </c>
      <c r="AL161" s="40"/>
      <c r="AM161" s="41">
        <f>SUM(AM149:AM160)</f>
        <v>6.0000000000000001E-3</v>
      </c>
      <c r="AN161" s="39">
        <f>SUM(AN149:AN160)</f>
        <v>1.82</v>
      </c>
      <c r="AO161" s="40"/>
      <c r="AP161" s="41">
        <f>SUM(AP149:AP160)</f>
        <v>1E-3</v>
      </c>
      <c r="AQ161" s="39">
        <f>SUM(AQ149:AQ160)</f>
        <v>47.87</v>
      </c>
      <c r="AR161" s="40"/>
      <c r="AS161" s="41">
        <f>SUM(AS149:AS160)</f>
        <v>0</v>
      </c>
      <c r="AT161" s="39">
        <f>SUM(AT149:AT160)</f>
        <v>0</v>
      </c>
      <c r="AU161" s="40"/>
      <c r="AV161" s="41">
        <f>SUM(AV149:AV160)</f>
        <v>1.9E-2</v>
      </c>
      <c r="AW161" s="39">
        <f>SUM(AW149:AW160)</f>
        <v>2.1800000000000002</v>
      </c>
      <c r="AX161" s="40"/>
      <c r="AY161" s="41">
        <f>SUM(AY149:AY160)</f>
        <v>0.1</v>
      </c>
      <c r="AZ161" s="39">
        <f>SUM(AZ149:AZ160)</f>
        <v>1.61</v>
      </c>
      <c r="BA161" s="40"/>
      <c r="BB161" s="41">
        <f t="shared" ref="BB161:BC161" si="627">SUM(BB149:BB160)</f>
        <v>0</v>
      </c>
      <c r="BC161" s="39">
        <f t="shared" si="627"/>
        <v>0</v>
      </c>
      <c r="BD161" s="40"/>
      <c r="BE161" s="41">
        <f>SUM(BE149:BE160)</f>
        <v>3.0000000000000001E-3</v>
      </c>
      <c r="BF161" s="39">
        <f>SUM(BF149:BF160)</f>
        <v>0.05</v>
      </c>
      <c r="BG161" s="40"/>
      <c r="BH161" s="41">
        <f>SUM(BH149:BH160)</f>
        <v>0</v>
      </c>
      <c r="BI161" s="39">
        <f>SUM(BI149:BI160)</f>
        <v>0</v>
      </c>
      <c r="BJ161" s="40"/>
      <c r="BK161" s="41">
        <f t="shared" ref="BK161:BL161" si="628">SUM(BK149:BK160)</f>
        <v>0</v>
      </c>
      <c r="BL161" s="39">
        <f t="shared" si="628"/>
        <v>0</v>
      </c>
      <c r="BM161" s="40"/>
      <c r="BN161" s="41">
        <f>SUM(BN149:BN160)</f>
        <v>1012</v>
      </c>
      <c r="BO161" s="39">
        <f>SUM(BO149:BO160)</f>
        <v>7691.34</v>
      </c>
      <c r="BP161" s="40"/>
      <c r="BQ161" s="41">
        <f>SUM(BQ149:BQ160)</f>
        <v>0</v>
      </c>
      <c r="BR161" s="39">
        <f>SUM(BR149:BR160)</f>
        <v>0</v>
      </c>
      <c r="BS161" s="40"/>
      <c r="BT161" s="41">
        <f>SUM(BT149:BT160)</f>
        <v>0</v>
      </c>
      <c r="BU161" s="39">
        <f>SUM(BU149:BU160)</f>
        <v>0</v>
      </c>
      <c r="BV161" s="40"/>
      <c r="BW161" s="41">
        <f>SUM(BW149:BW160)</f>
        <v>0</v>
      </c>
      <c r="BX161" s="39">
        <f>SUM(BX149:BX160)</f>
        <v>0</v>
      </c>
      <c r="BY161" s="40"/>
      <c r="BZ161" s="41">
        <f>SUM(BZ149:BZ160)</f>
        <v>0</v>
      </c>
      <c r="CA161" s="39">
        <f>SUM(CA149:CA160)</f>
        <v>0</v>
      </c>
      <c r="CB161" s="40"/>
      <c r="CC161" s="41">
        <f>SUM(CC149:CC160)</f>
        <v>0.05</v>
      </c>
      <c r="CD161" s="39">
        <f>SUM(CD149:CD160)</f>
        <v>2.7</v>
      </c>
      <c r="CE161" s="40"/>
      <c r="CF161" s="41">
        <f>SUM(CF149:CF160)</f>
        <v>2.8660000000000001</v>
      </c>
      <c r="CG161" s="39">
        <f>SUM(CG149:CG160)</f>
        <v>4.7300000000000004</v>
      </c>
      <c r="CH161" s="40"/>
      <c r="CI161" s="41">
        <f>SUM(CI149:CI160)</f>
        <v>60001.794999999998</v>
      </c>
      <c r="CJ161" s="39">
        <f>SUM(CJ149:CJ160)</f>
        <v>285755.69</v>
      </c>
      <c r="CK161" s="40"/>
      <c r="CL161" s="41">
        <f>SUM(CL149:CL160)</f>
        <v>0</v>
      </c>
      <c r="CM161" s="39">
        <f>SUM(CM149:CM160)</f>
        <v>0</v>
      </c>
      <c r="CN161" s="40"/>
      <c r="CO161" s="41">
        <f>SUM(CO149:CO160)</f>
        <v>0</v>
      </c>
      <c r="CP161" s="39">
        <f>SUM(CP149:CP160)</f>
        <v>0</v>
      </c>
      <c r="CQ161" s="40"/>
      <c r="CR161" s="41">
        <f>SUM(CR149:CR160)</f>
        <v>0</v>
      </c>
      <c r="CS161" s="39">
        <f>SUM(CS149:CS160)</f>
        <v>0</v>
      </c>
      <c r="CT161" s="40"/>
      <c r="CU161" s="41">
        <f t="shared" ref="CU161:CV161" si="629">SUM(CU149:CU160)</f>
        <v>0</v>
      </c>
      <c r="CV161" s="39">
        <f t="shared" si="629"/>
        <v>0</v>
      </c>
      <c r="CW161" s="40"/>
      <c r="CX161" s="41">
        <f>SUM(CX149:CX160)</f>
        <v>0</v>
      </c>
      <c r="CY161" s="39">
        <f>SUM(CY149:CY160)</f>
        <v>0</v>
      </c>
      <c r="CZ161" s="40"/>
      <c r="DA161" s="41">
        <f>SUM(DA149:DA160)</f>
        <v>0</v>
      </c>
      <c r="DB161" s="39">
        <f>SUM(DB149:DB160)</f>
        <v>0</v>
      </c>
      <c r="DC161" s="40"/>
      <c r="DD161" s="41">
        <f>SUM(DD149:DD160)</f>
        <v>5.0000000000000001E-3</v>
      </c>
      <c r="DE161" s="39">
        <f>SUM(DE149:DE160)</f>
        <v>0.21</v>
      </c>
      <c r="DF161" s="40"/>
      <c r="DG161" s="41">
        <f>SUM(DG149:DG160)</f>
        <v>0</v>
      </c>
      <c r="DH161" s="39">
        <f>SUM(DH149:DH160)</f>
        <v>0</v>
      </c>
      <c r="DI161" s="40"/>
      <c r="DJ161" s="41">
        <f>SUM(DJ149:DJ160)</f>
        <v>0.13</v>
      </c>
      <c r="DK161" s="39">
        <f>SUM(DK149:DK160)</f>
        <v>0.47</v>
      </c>
      <c r="DL161" s="40"/>
      <c r="DM161" s="41">
        <f>SUM(DM149:DM160)</f>
        <v>3.0000000000000001E-3</v>
      </c>
      <c r="DN161" s="39">
        <f>SUM(DN149:DN160)</f>
        <v>0.57999999999999996</v>
      </c>
      <c r="DO161" s="40"/>
      <c r="DP161" s="41">
        <f>SUM(DP149:DP160)</f>
        <v>0</v>
      </c>
      <c r="DQ161" s="39">
        <f>SUM(DQ149:DQ160)</f>
        <v>0</v>
      </c>
      <c r="DR161" s="40"/>
      <c r="DS161" s="41">
        <f>SUM(DS149:DS160)</f>
        <v>0</v>
      </c>
      <c r="DT161" s="39">
        <f>SUM(DT149:DT160)</f>
        <v>0</v>
      </c>
      <c r="DU161" s="40"/>
      <c r="DV161" s="41">
        <f>SUM(DV149:DV160)</f>
        <v>1E-3</v>
      </c>
      <c r="DW161" s="39">
        <f>SUM(DW149:DW160)</f>
        <v>0.59</v>
      </c>
      <c r="DX161" s="40"/>
      <c r="DY161" s="41">
        <f>SUM(DY149:DY160)</f>
        <v>0</v>
      </c>
      <c r="DZ161" s="39">
        <f>SUM(DZ149:DZ160)</f>
        <v>0</v>
      </c>
      <c r="EA161" s="40"/>
      <c r="EB161" s="41">
        <f>SUM(EB149:EB160)</f>
        <v>0</v>
      </c>
      <c r="EC161" s="39">
        <f>SUM(EC149:EC160)</f>
        <v>0</v>
      </c>
      <c r="ED161" s="40"/>
      <c r="EE161" s="41">
        <f>SUM(EE149:EE160)</f>
        <v>211.55599999999998</v>
      </c>
      <c r="EF161" s="39">
        <f>SUM(EF149:EF160)</f>
        <v>2873.25</v>
      </c>
      <c r="EG161" s="40"/>
      <c r="EH161" s="41">
        <f>SUM(EH149:EH160)</f>
        <v>0</v>
      </c>
      <c r="EI161" s="39">
        <f>SUM(EI149:EI160)</f>
        <v>0</v>
      </c>
      <c r="EJ161" s="40"/>
      <c r="EK161" s="41">
        <f>SUM(EK149:EK160)</f>
        <v>0</v>
      </c>
      <c r="EL161" s="39">
        <f>SUM(EL149:EL160)</f>
        <v>0</v>
      </c>
      <c r="EM161" s="40"/>
      <c r="EN161" s="41">
        <f>SUM(EN149:EN160)</f>
        <v>3256.3980000000001</v>
      </c>
      <c r="EO161" s="39">
        <f>SUM(EO149:EO160)</f>
        <v>23550.82</v>
      </c>
      <c r="EP161" s="40"/>
      <c r="EQ161" s="41">
        <f>SUM(EQ149:EQ160)</f>
        <v>0</v>
      </c>
      <c r="ER161" s="39">
        <f>SUM(ER149:ER160)</f>
        <v>0</v>
      </c>
      <c r="ES161" s="40"/>
      <c r="ET161" s="41">
        <f t="shared" si="623"/>
        <v>125308.74299999999</v>
      </c>
      <c r="EU161" s="42">
        <f t="shared" si="624"/>
        <v>622535.18000000017</v>
      </c>
    </row>
    <row r="162" spans="1:151" x14ac:dyDescent="0.3">
      <c r="A162" s="58">
        <v>2016</v>
      </c>
      <c r="B162" s="55" t="s">
        <v>5</v>
      </c>
      <c r="C162" s="49">
        <v>0</v>
      </c>
      <c r="D162" s="15">
        <v>0</v>
      </c>
      <c r="E162" s="7">
        <v>0</v>
      </c>
      <c r="F162" s="49">
        <v>0</v>
      </c>
      <c r="G162" s="15">
        <v>0</v>
      </c>
      <c r="H162" s="7">
        <v>0</v>
      </c>
      <c r="I162" s="49">
        <v>0</v>
      </c>
      <c r="J162" s="15">
        <v>0</v>
      </c>
      <c r="K162" s="7">
        <v>0</v>
      </c>
      <c r="L162" s="49">
        <v>0</v>
      </c>
      <c r="M162" s="15">
        <v>0</v>
      </c>
      <c r="N162" s="7">
        <v>0</v>
      </c>
      <c r="O162" s="49">
        <v>0</v>
      </c>
      <c r="P162" s="15">
        <v>0</v>
      </c>
      <c r="Q162" s="7">
        <v>0</v>
      </c>
      <c r="R162" s="49">
        <v>0</v>
      </c>
      <c r="S162" s="15">
        <v>0</v>
      </c>
      <c r="T162" s="7">
        <v>0</v>
      </c>
      <c r="U162" s="49">
        <v>0</v>
      </c>
      <c r="V162" s="15">
        <v>0</v>
      </c>
      <c r="W162" s="7">
        <v>0</v>
      </c>
      <c r="X162" s="49">
        <v>0</v>
      </c>
      <c r="Y162" s="15">
        <v>0</v>
      </c>
      <c r="Z162" s="7">
        <v>0</v>
      </c>
      <c r="AA162" s="49">
        <v>0</v>
      </c>
      <c r="AB162" s="15">
        <v>0</v>
      </c>
      <c r="AC162" s="7">
        <v>0</v>
      </c>
      <c r="AD162" s="49">
        <v>0</v>
      </c>
      <c r="AE162" s="15">
        <v>0</v>
      </c>
      <c r="AF162" s="7">
        <v>0</v>
      </c>
      <c r="AG162" s="49">
        <v>0</v>
      </c>
      <c r="AH162" s="15">
        <v>0</v>
      </c>
      <c r="AI162" s="7">
        <v>0</v>
      </c>
      <c r="AJ162" s="49">
        <v>0</v>
      </c>
      <c r="AK162" s="15">
        <v>0</v>
      </c>
      <c r="AL162" s="7">
        <v>0</v>
      </c>
      <c r="AM162" s="49">
        <v>0</v>
      </c>
      <c r="AN162" s="15">
        <v>0</v>
      </c>
      <c r="AO162" s="7">
        <v>0</v>
      </c>
      <c r="AP162" s="49">
        <v>0</v>
      </c>
      <c r="AQ162" s="15">
        <v>0</v>
      </c>
      <c r="AR162" s="7">
        <v>0</v>
      </c>
      <c r="AS162" s="49">
        <v>0</v>
      </c>
      <c r="AT162" s="15">
        <v>0</v>
      </c>
      <c r="AU162" s="7">
        <v>0</v>
      </c>
      <c r="AV162" s="49">
        <v>0</v>
      </c>
      <c r="AW162" s="15">
        <v>0</v>
      </c>
      <c r="AX162" s="7">
        <v>0</v>
      </c>
      <c r="AY162" s="49">
        <v>0</v>
      </c>
      <c r="AZ162" s="15">
        <v>0</v>
      </c>
      <c r="BA162" s="7">
        <v>0</v>
      </c>
      <c r="BB162" s="49">
        <v>0</v>
      </c>
      <c r="BC162" s="15">
        <v>0</v>
      </c>
      <c r="BD162" s="7">
        <f t="shared" ref="BD162:BD173" si="630">IF(BB162=0,0,BC162/BB162*1000)</f>
        <v>0</v>
      </c>
      <c r="BE162" s="49">
        <v>0</v>
      </c>
      <c r="BF162" s="15">
        <v>0</v>
      </c>
      <c r="BG162" s="7">
        <v>0</v>
      </c>
      <c r="BH162" s="49">
        <v>0</v>
      </c>
      <c r="BI162" s="15">
        <v>0</v>
      </c>
      <c r="BJ162" s="7">
        <v>0</v>
      </c>
      <c r="BK162" s="49">
        <v>0</v>
      </c>
      <c r="BL162" s="15">
        <v>0</v>
      </c>
      <c r="BM162" s="7">
        <f t="shared" ref="BM162:BM173" si="631">IF(BK162=0,0,BL162/BK162*1000)</f>
        <v>0</v>
      </c>
      <c r="BN162" s="49">
        <v>0</v>
      </c>
      <c r="BO162" s="15">
        <v>0</v>
      </c>
      <c r="BP162" s="7">
        <v>0</v>
      </c>
      <c r="BQ162" s="49">
        <v>0</v>
      </c>
      <c r="BR162" s="15">
        <v>0</v>
      </c>
      <c r="BS162" s="7">
        <v>0</v>
      </c>
      <c r="BT162" s="49">
        <v>0</v>
      </c>
      <c r="BU162" s="15">
        <v>0</v>
      </c>
      <c r="BV162" s="7">
        <v>0</v>
      </c>
      <c r="BW162" s="49">
        <v>0</v>
      </c>
      <c r="BX162" s="15">
        <v>0</v>
      </c>
      <c r="BY162" s="7">
        <v>0</v>
      </c>
      <c r="BZ162" s="49">
        <v>0</v>
      </c>
      <c r="CA162" s="15">
        <v>0</v>
      </c>
      <c r="CB162" s="7">
        <v>0</v>
      </c>
      <c r="CC162" s="49">
        <v>0</v>
      </c>
      <c r="CD162" s="15">
        <v>0</v>
      </c>
      <c r="CE162" s="7">
        <v>0</v>
      </c>
      <c r="CF162" s="49">
        <v>0</v>
      </c>
      <c r="CG162" s="15">
        <v>0</v>
      </c>
      <c r="CH162" s="7">
        <v>0</v>
      </c>
      <c r="CI162" s="49">
        <v>0</v>
      </c>
      <c r="CJ162" s="15">
        <v>0</v>
      </c>
      <c r="CK162" s="7">
        <v>0</v>
      </c>
      <c r="CL162" s="49">
        <v>0</v>
      </c>
      <c r="CM162" s="15">
        <v>0</v>
      </c>
      <c r="CN162" s="7">
        <v>0</v>
      </c>
      <c r="CO162" s="49">
        <v>0</v>
      </c>
      <c r="CP162" s="15">
        <v>0</v>
      </c>
      <c r="CQ162" s="7">
        <v>0</v>
      </c>
      <c r="CR162" s="49">
        <v>0</v>
      </c>
      <c r="CS162" s="15">
        <v>0</v>
      </c>
      <c r="CT162" s="7">
        <v>0</v>
      </c>
      <c r="CU162" s="49">
        <v>0</v>
      </c>
      <c r="CV162" s="15">
        <v>0</v>
      </c>
      <c r="CW162" s="7">
        <f t="shared" ref="CW162:CW173" si="632">IF(CU162=0,0,CV162/CU162*1000)</f>
        <v>0</v>
      </c>
      <c r="CX162" s="49">
        <v>0</v>
      </c>
      <c r="CY162" s="15">
        <v>0</v>
      </c>
      <c r="CZ162" s="7">
        <v>0</v>
      </c>
      <c r="DA162" s="49">
        <v>0</v>
      </c>
      <c r="DB162" s="15">
        <v>0</v>
      </c>
      <c r="DC162" s="7">
        <v>0</v>
      </c>
      <c r="DD162" s="49">
        <v>0</v>
      </c>
      <c r="DE162" s="15">
        <v>0</v>
      </c>
      <c r="DF162" s="7">
        <v>0</v>
      </c>
      <c r="DG162" s="49">
        <v>0</v>
      </c>
      <c r="DH162" s="15">
        <v>0</v>
      </c>
      <c r="DI162" s="7">
        <v>0</v>
      </c>
      <c r="DJ162" s="49">
        <v>0</v>
      </c>
      <c r="DK162" s="15">
        <v>0</v>
      </c>
      <c r="DL162" s="7">
        <v>0</v>
      </c>
      <c r="DM162" s="49">
        <v>0</v>
      </c>
      <c r="DN162" s="15">
        <v>0</v>
      </c>
      <c r="DO162" s="7">
        <v>0</v>
      </c>
      <c r="DP162" s="49">
        <v>0.17100000000000001</v>
      </c>
      <c r="DQ162" s="15">
        <v>3.61</v>
      </c>
      <c r="DR162" s="7">
        <f t="shared" ref="DR162:DR171" si="633">DQ162/DP162*1000</f>
        <v>21111.111111111106</v>
      </c>
      <c r="DS162" s="49">
        <v>0</v>
      </c>
      <c r="DT162" s="15">
        <v>0</v>
      </c>
      <c r="DU162" s="7">
        <v>0</v>
      </c>
      <c r="DV162" s="49">
        <v>0</v>
      </c>
      <c r="DW162" s="15">
        <v>0</v>
      </c>
      <c r="DX162" s="7">
        <v>0</v>
      </c>
      <c r="DY162" s="49">
        <v>0</v>
      </c>
      <c r="DZ162" s="15">
        <v>0</v>
      </c>
      <c r="EA162" s="7">
        <v>0</v>
      </c>
      <c r="EB162" s="49">
        <v>0</v>
      </c>
      <c r="EC162" s="15">
        <v>0</v>
      </c>
      <c r="ED162" s="7">
        <v>0</v>
      </c>
      <c r="EE162" s="49">
        <v>0</v>
      </c>
      <c r="EF162" s="15">
        <v>0</v>
      </c>
      <c r="EG162" s="7">
        <v>0</v>
      </c>
      <c r="EH162" s="49">
        <v>0</v>
      </c>
      <c r="EI162" s="15">
        <v>0</v>
      </c>
      <c r="EJ162" s="7">
        <v>0</v>
      </c>
      <c r="EK162" s="49">
        <v>0</v>
      </c>
      <c r="EL162" s="15">
        <v>0</v>
      </c>
      <c r="EM162" s="7">
        <v>0</v>
      </c>
      <c r="EN162" s="49">
        <v>34</v>
      </c>
      <c r="EO162" s="15">
        <v>360.47</v>
      </c>
      <c r="EP162" s="7">
        <f t="shared" ref="EP162:EP173" si="634">EO162/EN162*1000</f>
        <v>10602.058823529413</v>
      </c>
      <c r="EQ162" s="49">
        <v>0</v>
      </c>
      <c r="ER162" s="15">
        <v>0</v>
      </c>
      <c r="ES162" s="7">
        <v>0</v>
      </c>
      <c r="ET162" s="8">
        <f t="shared" ref="ET162:ET168" si="635">SUM(EQ162,EN162,EH162,EE162,EB162,DM162,DJ162,CO162,CL162,CF162,CC162,BT162,BN162,BE162,AY162,AV162,AA162,X162,U162,I162,F162,C162,DP162,AJ162,O162,BQ162,L162,BH162,AD44,EK162,DD162,R162,BZ162,AD162,AS162+CI162+AP162+DV162+AM162+CX162+BW162+AG162+DG162+DY162+DS162+DA162+CR162)</f>
        <v>34.170999999999999</v>
      </c>
      <c r="EU162" s="7">
        <f t="shared" ref="EU162:EU168" si="636">SUM(ER162,EO162,EI162,EF162,EC162,DN162,DK162,CP162,CM162,CG162,CD162,BU162,BO162,BF162,AZ162,AW162,AB162,Y162,V162,J162,G162,D162,DQ162,AK162,P162,BR162,M162,BI162,AE44,EL162,DE162,S162,CA162,AE162,AT162+CJ162+AQ162+DW162+AN162+CY162+BX162+AH162+DH162+DZ162+DT162+DB162+CS162)</f>
        <v>364.08000000000004</v>
      </c>
    </row>
    <row r="163" spans="1:151" x14ac:dyDescent="0.3">
      <c r="A163" s="58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49">
        <v>0</v>
      </c>
      <c r="AH163" s="15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f t="shared" si="630"/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f t="shared" si="631"/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8">
        <v>0</v>
      </c>
      <c r="CS163" s="6">
        <v>0</v>
      </c>
      <c r="CT163" s="7">
        <v>0</v>
      </c>
      <c r="CU163" s="8">
        <v>0</v>
      </c>
      <c r="CV163" s="6">
        <v>0</v>
      </c>
      <c r="CW163" s="7">
        <f t="shared" si="632"/>
        <v>0</v>
      </c>
      <c r="CX163" s="8">
        <v>0</v>
      </c>
      <c r="CY163" s="6">
        <v>0</v>
      </c>
      <c r="CZ163" s="7">
        <v>0</v>
      </c>
      <c r="DA163" s="8">
        <v>0</v>
      </c>
      <c r="DB163" s="6">
        <v>0</v>
      </c>
      <c r="DC163" s="7">
        <v>0</v>
      </c>
      <c r="DD163" s="8">
        <v>0</v>
      </c>
      <c r="DE163" s="6">
        <v>0</v>
      </c>
      <c r="DF163" s="7">
        <v>0</v>
      </c>
      <c r="DG163" s="49">
        <v>0</v>
      </c>
      <c r="DH163" s="15">
        <v>0</v>
      </c>
      <c r="DI163" s="7">
        <v>0</v>
      </c>
      <c r="DJ163" s="8">
        <v>5.7000000000000002E-2</v>
      </c>
      <c r="DK163" s="6">
        <v>1.54</v>
      </c>
      <c r="DL163" s="7">
        <f t="shared" ref="DL163:DL171" si="637">DK163/DJ163*1000</f>
        <v>27017.543859649122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6.12</v>
      </c>
      <c r="EF163" s="6">
        <v>133.12</v>
      </c>
      <c r="EG163" s="7">
        <f t="shared" ref="EG163:EG167" si="638">EF163/EE163*1000</f>
        <v>21751.633986928104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f t="shared" si="635"/>
        <v>6.1770000000000005</v>
      </c>
      <c r="EU163" s="7">
        <f t="shared" si="636"/>
        <v>134.66</v>
      </c>
    </row>
    <row r="164" spans="1:151" x14ac:dyDescent="0.3">
      <c r="A164" s="58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49">
        <v>0</v>
      </c>
      <c r="AH164" s="15">
        <v>0</v>
      </c>
      <c r="AI164" s="7">
        <v>0</v>
      </c>
      <c r="AJ164" s="8">
        <v>240.48</v>
      </c>
      <c r="AK164" s="6">
        <v>1627.85</v>
      </c>
      <c r="AL164" s="7">
        <f t="shared" ref="AL164" si="639">AK164/AJ164*1000</f>
        <v>6769.1699933466407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f t="shared" si="630"/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f t="shared" si="631"/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123026.318</v>
      </c>
      <c r="CJ164" s="6">
        <v>658680.03</v>
      </c>
      <c r="CK164" s="7">
        <f t="shared" ref="CK164:CK168" si="640">CJ164/CI164*1000</f>
        <v>5353.9766182387093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8">
        <v>0</v>
      </c>
      <c r="CS164" s="6">
        <v>0</v>
      </c>
      <c r="CT164" s="7">
        <v>0</v>
      </c>
      <c r="CU164" s="8">
        <v>0</v>
      </c>
      <c r="CV164" s="6">
        <v>0</v>
      </c>
      <c r="CW164" s="7">
        <f t="shared" si="632"/>
        <v>0</v>
      </c>
      <c r="CX164" s="8">
        <v>0</v>
      </c>
      <c r="CY164" s="6">
        <v>0</v>
      </c>
      <c r="CZ164" s="7"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49">
        <v>0</v>
      </c>
      <c r="DH164" s="15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18.817</v>
      </c>
      <c r="EF164" s="6">
        <v>334.32</v>
      </c>
      <c r="EG164" s="7">
        <f t="shared" si="638"/>
        <v>17766.912897911465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f t="shared" si="635"/>
        <v>123285.61500000001</v>
      </c>
      <c r="EU164" s="7">
        <f t="shared" si="636"/>
        <v>660642.20000000007</v>
      </c>
    </row>
    <row r="165" spans="1:151" x14ac:dyDescent="0.3">
      <c r="A165" s="58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0.17</v>
      </c>
      <c r="AB165" s="6">
        <v>2.31</v>
      </c>
      <c r="AC165" s="7">
        <f t="shared" ref="AC165:AC169" si="641">AB165/AA165*1000</f>
        <v>13588.235294117647</v>
      </c>
      <c r="AD165" s="8">
        <v>0</v>
      </c>
      <c r="AE165" s="6">
        <v>0</v>
      </c>
      <c r="AF165" s="7">
        <v>0</v>
      </c>
      <c r="AG165" s="49">
        <v>0</v>
      </c>
      <c r="AH165" s="15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f t="shared" si="630"/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f t="shared" si="631"/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35893.379999999997</v>
      </c>
      <c r="CJ165" s="6">
        <v>182632.88</v>
      </c>
      <c r="CK165" s="7">
        <f t="shared" si="640"/>
        <v>5088.2051230616898</v>
      </c>
      <c r="CL165" s="8">
        <v>0</v>
      </c>
      <c r="CM165" s="6">
        <v>0</v>
      </c>
      <c r="CN165" s="7">
        <v>0</v>
      </c>
      <c r="CO165" s="8">
        <v>0</v>
      </c>
      <c r="CP165" s="6">
        <v>0</v>
      </c>
      <c r="CQ165" s="7">
        <v>0</v>
      </c>
      <c r="CR165" s="8">
        <v>0</v>
      </c>
      <c r="CS165" s="6">
        <v>0</v>
      </c>
      <c r="CT165" s="7">
        <v>0</v>
      </c>
      <c r="CU165" s="8">
        <v>0</v>
      </c>
      <c r="CV165" s="6">
        <v>0</v>
      </c>
      <c r="CW165" s="7">
        <f t="shared" si="632"/>
        <v>0</v>
      </c>
      <c r="CX165" s="8">
        <v>18</v>
      </c>
      <c r="CY165" s="6">
        <v>237.54</v>
      </c>
      <c r="CZ165" s="7">
        <f t="shared" ref="CZ165" si="642">CY165/CX165*1000</f>
        <v>13196.666666666666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49">
        <v>0</v>
      </c>
      <c r="DH165" s="15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14</v>
      </c>
      <c r="EF165" s="6">
        <v>232.79</v>
      </c>
      <c r="EG165" s="7">
        <f t="shared" si="638"/>
        <v>16627.857142857141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f t="shared" si="635"/>
        <v>35925.549999999996</v>
      </c>
      <c r="EU165" s="7">
        <f t="shared" si="636"/>
        <v>183105.52000000002</v>
      </c>
    </row>
    <row r="166" spans="1:151" x14ac:dyDescent="0.3">
      <c r="A166" s="58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1.625</v>
      </c>
      <c r="AB166" s="6">
        <v>31.42</v>
      </c>
      <c r="AC166" s="7">
        <f t="shared" si="641"/>
        <v>19335.384615384617</v>
      </c>
      <c r="AD166" s="8">
        <v>0</v>
      </c>
      <c r="AE166" s="6">
        <v>0</v>
      </c>
      <c r="AF166" s="7">
        <v>0</v>
      </c>
      <c r="AG166" s="49">
        <v>0</v>
      </c>
      <c r="AH166" s="15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f t="shared" si="630"/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f t="shared" si="631"/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35509.281999999999</v>
      </c>
      <c r="CJ166" s="6">
        <v>193131.6</v>
      </c>
      <c r="CK166" s="7">
        <f t="shared" si="640"/>
        <v>5438.9046785006803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8">
        <v>0</v>
      </c>
      <c r="CS166" s="6">
        <v>0</v>
      </c>
      <c r="CT166" s="7">
        <v>0</v>
      </c>
      <c r="CU166" s="8">
        <v>0</v>
      </c>
      <c r="CV166" s="6">
        <v>0</v>
      </c>
      <c r="CW166" s="7">
        <f t="shared" si="632"/>
        <v>0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49">
        <v>0</v>
      </c>
      <c r="DH166" s="15">
        <v>0</v>
      </c>
      <c r="DI166" s="7">
        <v>0</v>
      </c>
      <c r="DJ166" s="8">
        <v>5.1999999999999998E-2</v>
      </c>
      <c r="DK166" s="6">
        <v>0.19</v>
      </c>
      <c r="DL166" s="7">
        <f t="shared" si="637"/>
        <v>3653.8461538461543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28</v>
      </c>
      <c r="EF166" s="6">
        <v>435.25</v>
      </c>
      <c r="EG166" s="7">
        <f t="shared" si="638"/>
        <v>15544.642857142857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f t="shared" si="635"/>
        <v>35538.959000000003</v>
      </c>
      <c r="EU166" s="7">
        <f t="shared" si="636"/>
        <v>193598.46</v>
      </c>
    </row>
    <row r="167" spans="1:151" x14ac:dyDescent="0.3">
      <c r="A167" s="58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23</v>
      </c>
      <c r="J167" s="6">
        <v>324.64</v>
      </c>
      <c r="K167" s="7">
        <f t="shared" ref="K167:K173" si="643">J167/I167*1000</f>
        <v>14114.782608695652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13</v>
      </c>
      <c r="AB167" s="6">
        <v>90.7</v>
      </c>
      <c r="AC167" s="7">
        <f t="shared" si="641"/>
        <v>6976.9230769230771</v>
      </c>
      <c r="AD167" s="8">
        <v>0</v>
      </c>
      <c r="AE167" s="6">
        <v>0</v>
      </c>
      <c r="AF167" s="7">
        <v>0</v>
      </c>
      <c r="AG167" s="49">
        <v>0</v>
      </c>
      <c r="AH167" s="15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f t="shared" si="630"/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f t="shared" si="631"/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8">
        <v>0.251</v>
      </c>
      <c r="BX167" s="6">
        <v>5.72</v>
      </c>
      <c r="BY167" s="7">
        <f t="shared" ref="BY167" si="644">BX167/BW167*1000</f>
        <v>22788.844621513941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29701.042000000001</v>
      </c>
      <c r="CJ167" s="6">
        <v>173285.34</v>
      </c>
      <c r="CK167" s="7">
        <f t="shared" si="640"/>
        <v>5834.3185400700759</v>
      </c>
      <c r="CL167" s="8">
        <v>0</v>
      </c>
      <c r="CM167" s="6">
        <v>0</v>
      </c>
      <c r="CN167" s="7">
        <v>0</v>
      </c>
      <c r="CO167" s="8">
        <v>0</v>
      </c>
      <c r="CP167" s="6">
        <v>0</v>
      </c>
      <c r="CQ167" s="7">
        <v>0</v>
      </c>
      <c r="CR167" s="8">
        <v>0</v>
      </c>
      <c r="CS167" s="6">
        <v>0</v>
      </c>
      <c r="CT167" s="7">
        <v>0</v>
      </c>
      <c r="CU167" s="8">
        <v>0</v>
      </c>
      <c r="CV167" s="6">
        <v>0</v>
      </c>
      <c r="CW167" s="7">
        <f t="shared" si="632"/>
        <v>0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49">
        <v>0</v>
      </c>
      <c r="DH167" s="15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0.115</v>
      </c>
      <c r="DQ167" s="6">
        <v>3.7</v>
      </c>
      <c r="DR167" s="7">
        <f t="shared" si="633"/>
        <v>32173.913043478256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14</v>
      </c>
      <c r="EF167" s="6">
        <v>227.47</v>
      </c>
      <c r="EG167" s="7">
        <f t="shared" si="638"/>
        <v>16247.857142857143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f t="shared" si="635"/>
        <v>29751.408000000003</v>
      </c>
      <c r="EU167" s="7">
        <f t="shared" si="636"/>
        <v>173937.57</v>
      </c>
    </row>
    <row r="168" spans="1:151" x14ac:dyDescent="0.3">
      <c r="A168" s="58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23</v>
      </c>
      <c r="J168" s="6">
        <v>321.33</v>
      </c>
      <c r="K168" s="7">
        <f t="shared" si="643"/>
        <v>13970.86956521739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0.25</v>
      </c>
      <c r="AB168" s="6">
        <v>6.39</v>
      </c>
      <c r="AC168" s="7">
        <f t="shared" si="641"/>
        <v>25560</v>
      </c>
      <c r="AD168" s="8">
        <v>0</v>
      </c>
      <c r="AE168" s="6">
        <v>0</v>
      </c>
      <c r="AF168" s="7">
        <v>0</v>
      </c>
      <c r="AG168" s="49">
        <v>0</v>
      </c>
      <c r="AH168" s="15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f t="shared" si="630"/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f t="shared" si="631"/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40724</v>
      </c>
      <c r="CJ168" s="6">
        <v>266354.12</v>
      </c>
      <c r="CK168" s="7">
        <f t="shared" si="640"/>
        <v>6540.4704842353394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f t="shared" si="632"/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49">
        <v>0</v>
      </c>
      <c r="DH168" s="15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0.152</v>
      </c>
      <c r="DQ168" s="6">
        <v>3.37</v>
      </c>
      <c r="DR168" s="7">
        <f t="shared" si="633"/>
        <v>22171.05263157895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f t="shared" si="635"/>
        <v>40747.402000000002</v>
      </c>
      <c r="EU168" s="7">
        <f t="shared" si="636"/>
        <v>266685.21000000002</v>
      </c>
    </row>
    <row r="169" spans="1:151" x14ac:dyDescent="0.3">
      <c r="A169" s="58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1.25</v>
      </c>
      <c r="AB169" s="6">
        <v>23.36</v>
      </c>
      <c r="AC169" s="7">
        <f t="shared" si="641"/>
        <v>18688</v>
      </c>
      <c r="AD169" s="8">
        <v>0</v>
      </c>
      <c r="AE169" s="6">
        <v>0</v>
      </c>
      <c r="AF169" s="7">
        <v>0</v>
      </c>
      <c r="AG169" s="49">
        <v>0</v>
      </c>
      <c r="AH169" s="15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f t="shared" si="630"/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f t="shared" si="631"/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8">
        <v>0</v>
      </c>
      <c r="CS169" s="6">
        <v>0</v>
      </c>
      <c r="CT169" s="7">
        <v>0</v>
      </c>
      <c r="CU169" s="8">
        <v>0</v>
      </c>
      <c r="CV169" s="6">
        <v>0</v>
      </c>
      <c r="CW169" s="7">
        <f t="shared" si="632"/>
        <v>0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49">
        <v>0</v>
      </c>
      <c r="DH169" s="15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f>SUM(EQ169,EN169,EH169,EE169,EB169,DM169,DJ169,CO169,CL169,CF169,CC169,BT169,BN169,BE169,AY169,AV169,AA169,X169,U169,I169,F169,C169,DP169,AJ169,O169,BQ169,L169,BH169,AD51,EK169,DD169,R169,BZ169,AD169,AS169+CI169+AP169+DV169+AM169+CX169+BW169+AG169+DG169+DY169+DS169+DA169+CR169)</f>
        <v>1.25</v>
      </c>
      <c r="EU169" s="7">
        <f>SUM(ER169,EO169,EI169,EF169,EC169,DN169,DK169,CP169,CM169,CG169,CD169,BU169,BO169,BF169,AZ169,AW169,AB169,Y169,V169,J169,G169,D169,DQ169,AK169,P169,BR169,M169,BI169,AE51,EL169,DE169,S169,CA169,AE169,AT169+CJ169+AQ169+DW169+AN169+CY169+BX169+AH169+DH169+DZ169+DT169+DB169+CS169)</f>
        <v>23.36</v>
      </c>
    </row>
    <row r="170" spans="1:151" x14ac:dyDescent="0.3">
      <c r="A170" s="58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49">
        <v>0</v>
      </c>
      <c r="AH170" s="15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f t="shared" si="630"/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f t="shared" si="631"/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8">
        <v>0</v>
      </c>
      <c r="CS170" s="6">
        <v>0</v>
      </c>
      <c r="CT170" s="7">
        <v>0</v>
      </c>
      <c r="CU170" s="8">
        <v>0</v>
      </c>
      <c r="CV170" s="6">
        <v>0</v>
      </c>
      <c r="CW170" s="7">
        <f t="shared" si="632"/>
        <v>0</v>
      </c>
      <c r="CX170" s="8">
        <v>0</v>
      </c>
      <c r="CY170" s="6">
        <v>0</v>
      </c>
      <c r="CZ170" s="7"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49">
        <v>0</v>
      </c>
      <c r="DH170" s="15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1214.5540000000001</v>
      </c>
      <c r="EO170" s="6">
        <v>9114.35</v>
      </c>
      <c r="EP170" s="7">
        <f t="shared" si="634"/>
        <v>7504.2772902645738</v>
      </c>
      <c r="EQ170" s="8">
        <v>0</v>
      </c>
      <c r="ER170" s="6">
        <v>0</v>
      </c>
      <c r="ES170" s="7">
        <v>0</v>
      </c>
      <c r="ET170" s="8">
        <f t="shared" ref="ET170:ET174" si="645">SUM(EQ170,EN170,EH170,EE170,EB170,DM170,DJ170,CO170,CL170,CF170,CC170,BT170,BN170,BE170,AY170,AV170,AA170,X170,U170,I170,F170,C170,DP170,AJ170,O170,BQ170,L170,BH170,AD52,EK170,DD170,R170,BZ170,AD170,AS170+CI170+AP170+DV170+AM170+CX170+BW170+AG170+DG170+DY170+DS170+DA170+CR170)</f>
        <v>1214.5540000000001</v>
      </c>
      <c r="EU170" s="7">
        <f t="shared" ref="EU170:EU174" si="646">SUM(ER170,EO170,EI170,EF170,EC170,DN170,DK170,CP170,CM170,CG170,CD170,BU170,BO170,BF170,AZ170,AW170,AB170,Y170,V170,J170,G170,D170,DQ170,AK170,P170,BR170,M170,BI170,AE52,EL170,DE170,S170,CA170,AE170,AT170+CJ170+AQ170+DW170+AN170+CY170+BX170+AH170+DH170+DZ170+DT170+DB170+CS170)</f>
        <v>9114.35</v>
      </c>
    </row>
    <row r="171" spans="1:151" x14ac:dyDescent="0.3">
      <c r="A171" s="58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23</v>
      </c>
      <c r="J171" s="6">
        <v>297.05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49">
        <v>0</v>
      </c>
      <c r="AH171" s="15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f t="shared" si="630"/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f t="shared" si="631"/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8">
        <v>0</v>
      </c>
      <c r="CS171" s="6">
        <v>0</v>
      </c>
      <c r="CT171" s="7">
        <v>0</v>
      </c>
      <c r="CU171" s="8">
        <v>0</v>
      </c>
      <c r="CV171" s="6">
        <v>0</v>
      </c>
      <c r="CW171" s="7">
        <f t="shared" si="632"/>
        <v>0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49">
        <v>0</v>
      </c>
      <c r="DH171" s="15">
        <v>0</v>
      </c>
      <c r="DI171" s="7">
        <v>0</v>
      </c>
      <c r="DJ171" s="8">
        <v>5.1999999999999998E-2</v>
      </c>
      <c r="DK171" s="6">
        <v>0.23</v>
      </c>
      <c r="DL171" s="7">
        <f t="shared" si="637"/>
        <v>4423.0769230769238</v>
      </c>
      <c r="DM171" s="8">
        <v>0</v>
      </c>
      <c r="DN171" s="6">
        <v>0</v>
      </c>
      <c r="DO171" s="7">
        <v>0</v>
      </c>
      <c r="DP171" s="8">
        <v>8.4000000000000005E-2</v>
      </c>
      <c r="DQ171" s="6">
        <v>3.22</v>
      </c>
      <c r="DR171" s="7">
        <f t="shared" si="633"/>
        <v>38333.333333333336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790.42200000000003</v>
      </c>
      <c r="EO171" s="6">
        <v>5861.27</v>
      </c>
      <c r="EP171" s="7">
        <f t="shared" si="634"/>
        <v>7415.367993299782</v>
      </c>
      <c r="EQ171" s="8">
        <v>0</v>
      </c>
      <c r="ER171" s="6">
        <v>0</v>
      </c>
      <c r="ES171" s="7">
        <v>0</v>
      </c>
      <c r="ET171" s="8">
        <f t="shared" si="645"/>
        <v>813.55799999999999</v>
      </c>
      <c r="EU171" s="7">
        <f t="shared" si="646"/>
        <v>6161.77</v>
      </c>
    </row>
    <row r="172" spans="1:151" x14ac:dyDescent="0.3">
      <c r="A172" s="58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21.274999999999999</v>
      </c>
      <c r="J172" s="6">
        <v>288.68</v>
      </c>
      <c r="K172" s="7">
        <f t="shared" si="643"/>
        <v>13568.9776733255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49">
        <v>0</v>
      </c>
      <c r="AH172" s="15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f t="shared" si="630"/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f t="shared" si="631"/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8">
        <v>0</v>
      </c>
      <c r="CS172" s="6">
        <v>0</v>
      </c>
      <c r="CT172" s="7">
        <v>0</v>
      </c>
      <c r="CU172" s="8">
        <v>0</v>
      </c>
      <c r="CV172" s="6">
        <v>0</v>
      </c>
      <c r="CW172" s="7">
        <f t="shared" si="632"/>
        <v>0</v>
      </c>
      <c r="CX172" s="8">
        <v>0</v>
      </c>
      <c r="CY172" s="6">
        <v>0</v>
      </c>
      <c r="CZ172" s="7"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49">
        <v>0</v>
      </c>
      <c r="DH172" s="15">
        <v>0</v>
      </c>
      <c r="DI172" s="7">
        <v>0</v>
      </c>
      <c r="DJ172" s="8">
        <v>0</v>
      </c>
      <c r="DK172" s="6">
        <v>0</v>
      </c>
      <c r="DL172" s="7"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0.79200000000000004</v>
      </c>
      <c r="EI172" s="6">
        <v>49.31</v>
      </c>
      <c r="EJ172" s="7">
        <f t="shared" ref="EJ172" si="647">EI172/EH172*1000</f>
        <v>62260.101010101011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f t="shared" si="645"/>
        <v>22.067</v>
      </c>
      <c r="EU172" s="7">
        <f t="shared" si="646"/>
        <v>337.99</v>
      </c>
    </row>
    <row r="173" spans="1:151" x14ac:dyDescent="0.3">
      <c r="A173" s="58">
        <v>2016</v>
      </c>
      <c r="B173" s="55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23</v>
      </c>
      <c r="J173" s="6">
        <v>295.99</v>
      </c>
      <c r="K173" s="7">
        <f t="shared" si="643"/>
        <v>12869.130434782608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49">
        <v>0</v>
      </c>
      <c r="AH173" s="15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f t="shared" si="630"/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f t="shared" si="631"/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0</v>
      </c>
      <c r="CM173" s="6">
        <v>0</v>
      </c>
      <c r="CN173" s="7">
        <v>0</v>
      </c>
      <c r="CO173" s="8">
        <v>0</v>
      </c>
      <c r="CP173" s="6">
        <v>0</v>
      </c>
      <c r="CQ173" s="7">
        <v>0</v>
      </c>
      <c r="CR173" s="8">
        <v>0</v>
      </c>
      <c r="CS173" s="6">
        <v>0</v>
      </c>
      <c r="CT173" s="7">
        <v>0</v>
      </c>
      <c r="CU173" s="8">
        <v>0</v>
      </c>
      <c r="CV173" s="6">
        <v>0</v>
      </c>
      <c r="CW173" s="7">
        <f t="shared" si="632"/>
        <v>0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49">
        <v>0</v>
      </c>
      <c r="DH173" s="15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8</v>
      </c>
      <c r="EO173" s="6">
        <v>47.05</v>
      </c>
      <c r="EP173" s="7">
        <f t="shared" si="634"/>
        <v>5881.25</v>
      </c>
      <c r="EQ173" s="8">
        <v>0</v>
      </c>
      <c r="ER173" s="6">
        <v>0</v>
      </c>
      <c r="ES173" s="7">
        <v>0</v>
      </c>
      <c r="ET173" s="8">
        <f t="shared" si="645"/>
        <v>31</v>
      </c>
      <c r="EU173" s="7">
        <f t="shared" si="646"/>
        <v>343.04</v>
      </c>
    </row>
    <row r="174" spans="1:151" ht="15" thickBot="1" x14ac:dyDescent="0.35">
      <c r="A174" s="56"/>
      <c r="B174" s="57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113.27500000000001</v>
      </c>
      <c r="J174" s="39">
        <f>SUM(J162:J173)</f>
        <v>1527.69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0</v>
      </c>
      <c r="S174" s="39">
        <f>SUM(S162:S173)</f>
        <v>0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16.295000000000002</v>
      </c>
      <c r="AB174" s="39">
        <f>SUM(AB162:AB173)</f>
        <v>154.18</v>
      </c>
      <c r="AC174" s="40"/>
      <c r="AD174" s="41">
        <f>SUM(AD162:AD173)</f>
        <v>0</v>
      </c>
      <c r="AE174" s="39">
        <f>SUM(AE162:AE173)</f>
        <v>0</v>
      </c>
      <c r="AF174" s="40"/>
      <c r="AG174" s="41">
        <f>SUM(AG162:AG173)</f>
        <v>0</v>
      </c>
      <c r="AH174" s="39">
        <f>SUM(AH162:AH173)</f>
        <v>0</v>
      </c>
      <c r="AI174" s="40"/>
      <c r="AJ174" s="41">
        <f>SUM(AJ162:AJ173)</f>
        <v>240.48</v>
      </c>
      <c r="AK174" s="39">
        <f>SUM(AK162:AK173)</f>
        <v>1627.85</v>
      </c>
      <c r="AL174" s="40"/>
      <c r="AM174" s="41">
        <f>SUM(AM162:AM173)</f>
        <v>0</v>
      </c>
      <c r="AN174" s="39">
        <f>SUM(AN162:AN173)</f>
        <v>0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0</v>
      </c>
      <c r="AT174" s="39">
        <f>SUM(AT162:AT173)</f>
        <v>0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0</v>
      </c>
      <c r="AZ174" s="39">
        <f>SUM(AZ162:AZ173)</f>
        <v>0</v>
      </c>
      <c r="BA174" s="40"/>
      <c r="BB174" s="41">
        <f t="shared" ref="BB174:BC174" si="648">SUM(BB162:BB173)</f>
        <v>0</v>
      </c>
      <c r="BC174" s="39">
        <f t="shared" si="648"/>
        <v>0</v>
      </c>
      <c r="BD174" s="40"/>
      <c r="BE174" s="41">
        <f>SUM(BE162:BE173)</f>
        <v>0</v>
      </c>
      <c r="BF174" s="39">
        <f>SUM(BF162:BF173)</f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 t="shared" ref="BK174:BL174" si="649">SUM(BK162:BK173)</f>
        <v>0</v>
      </c>
      <c r="BL174" s="39">
        <f t="shared" si="649"/>
        <v>0</v>
      </c>
      <c r="BM174" s="40"/>
      <c r="BN174" s="41">
        <f>SUM(BN162:BN173)</f>
        <v>0</v>
      </c>
      <c r="BO174" s="39">
        <f>SUM(BO162:BO173)</f>
        <v>0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0</v>
      </c>
      <c r="BU174" s="39">
        <f>SUM(BU162:BU173)</f>
        <v>0</v>
      </c>
      <c r="BV174" s="40"/>
      <c r="BW174" s="41">
        <f>SUM(BW162:BW173)</f>
        <v>0.251</v>
      </c>
      <c r="BX174" s="39">
        <f>SUM(BX162:BX173)</f>
        <v>5.72</v>
      </c>
      <c r="BY174" s="40"/>
      <c r="BZ174" s="41">
        <f>SUM(BZ162:BZ173)</f>
        <v>0</v>
      </c>
      <c r="CA174" s="39">
        <f>SUM(CA162:CA173)</f>
        <v>0</v>
      </c>
      <c r="CB174" s="40"/>
      <c r="CC174" s="41">
        <f>SUM(CC162:CC173)</f>
        <v>0</v>
      </c>
      <c r="CD174" s="39">
        <f>SUM(CD162:CD173)</f>
        <v>0</v>
      </c>
      <c r="CE174" s="40"/>
      <c r="CF174" s="41">
        <f>SUM(CF162:CF173)</f>
        <v>0</v>
      </c>
      <c r="CG174" s="39">
        <f>SUM(CG162:CG173)</f>
        <v>0</v>
      </c>
      <c r="CH174" s="40"/>
      <c r="CI174" s="41">
        <f>SUM(CI162:CI173)</f>
        <v>264854.022</v>
      </c>
      <c r="CJ174" s="39">
        <f>SUM(CJ162:CJ173)</f>
        <v>1474083.9700000002</v>
      </c>
      <c r="CK174" s="40"/>
      <c r="CL174" s="41">
        <f>SUM(CL162:CL173)</f>
        <v>0</v>
      </c>
      <c r="CM174" s="39">
        <f>SUM(CM162:CM173)</f>
        <v>0</v>
      </c>
      <c r="CN174" s="40"/>
      <c r="CO174" s="41">
        <f>SUM(CO162:CO173)</f>
        <v>0</v>
      </c>
      <c r="CP174" s="39">
        <f>SUM(CP162:CP173)</f>
        <v>0</v>
      </c>
      <c r="CQ174" s="40"/>
      <c r="CR174" s="41">
        <f>SUM(CR162:CR173)</f>
        <v>0</v>
      </c>
      <c r="CS174" s="39">
        <f>SUM(CS162:CS173)</f>
        <v>0</v>
      </c>
      <c r="CT174" s="40"/>
      <c r="CU174" s="41">
        <f t="shared" ref="CU174:CV174" si="650">SUM(CU162:CU173)</f>
        <v>0</v>
      </c>
      <c r="CV174" s="39">
        <f t="shared" si="650"/>
        <v>0</v>
      </c>
      <c r="CW174" s="40"/>
      <c r="CX174" s="41">
        <f>SUM(CX162:CX173)</f>
        <v>18</v>
      </c>
      <c r="CY174" s="39">
        <f>SUM(CY162:CY173)</f>
        <v>237.54</v>
      </c>
      <c r="CZ174" s="40"/>
      <c r="DA174" s="41">
        <f>SUM(DA162:DA173)</f>
        <v>0</v>
      </c>
      <c r="DB174" s="39">
        <f>SUM(DB162:DB173)</f>
        <v>0</v>
      </c>
      <c r="DC174" s="40"/>
      <c r="DD174" s="41">
        <f>SUM(DD162:DD173)</f>
        <v>0</v>
      </c>
      <c r="DE174" s="39">
        <f>SUM(DE162:DE173)</f>
        <v>0</v>
      </c>
      <c r="DF174" s="40"/>
      <c r="DG174" s="41">
        <f>SUM(DG162:DG173)</f>
        <v>0</v>
      </c>
      <c r="DH174" s="39">
        <f>SUM(DH162:DH173)</f>
        <v>0</v>
      </c>
      <c r="DI174" s="40"/>
      <c r="DJ174" s="41">
        <f>SUM(DJ162:DJ173)</f>
        <v>0.161</v>
      </c>
      <c r="DK174" s="39">
        <f>SUM(DK162:DK173)</f>
        <v>1.96</v>
      </c>
      <c r="DL174" s="40"/>
      <c r="DM174" s="41">
        <f>SUM(DM162:DM173)</f>
        <v>0</v>
      </c>
      <c r="DN174" s="39">
        <f>SUM(DN162:DN173)</f>
        <v>0</v>
      </c>
      <c r="DO174" s="40"/>
      <c r="DP174" s="41">
        <f>SUM(DP162:DP173)</f>
        <v>0.52200000000000002</v>
      </c>
      <c r="DQ174" s="39">
        <f>SUM(DQ162:DQ173)</f>
        <v>13.9</v>
      </c>
      <c r="DR174" s="40"/>
      <c r="DS174" s="41">
        <f>SUM(DS162:DS173)</f>
        <v>0</v>
      </c>
      <c r="DT174" s="39">
        <f>SUM(DT162:DT173)</f>
        <v>0</v>
      </c>
      <c r="DU174" s="40"/>
      <c r="DV174" s="41">
        <f>SUM(DV162:DV173)</f>
        <v>0</v>
      </c>
      <c r="DW174" s="39">
        <f>SUM(DW162:DW173)</f>
        <v>0</v>
      </c>
      <c r="DX174" s="40"/>
      <c r="DY174" s="41">
        <f>SUM(DY162:DY173)</f>
        <v>0</v>
      </c>
      <c r="DZ174" s="39">
        <f>SUM(DZ162:DZ173)</f>
        <v>0</v>
      </c>
      <c r="EA174" s="40"/>
      <c r="EB174" s="41">
        <f>SUM(EB162:EB173)</f>
        <v>0</v>
      </c>
      <c r="EC174" s="39">
        <f>SUM(EC162:EC173)</f>
        <v>0</v>
      </c>
      <c r="ED174" s="40"/>
      <c r="EE174" s="41">
        <f>SUM(EE162:EE173)</f>
        <v>80.936999999999998</v>
      </c>
      <c r="EF174" s="39">
        <f>SUM(EF162:EF173)</f>
        <v>1362.95</v>
      </c>
      <c r="EG174" s="40"/>
      <c r="EH174" s="41">
        <f>SUM(EH162:EH173)</f>
        <v>0.79200000000000004</v>
      </c>
      <c r="EI174" s="39">
        <f>SUM(EI162:EI173)</f>
        <v>49.31</v>
      </c>
      <c r="EJ174" s="40"/>
      <c r="EK174" s="41">
        <f>SUM(EK162:EK173)</f>
        <v>0</v>
      </c>
      <c r="EL174" s="39">
        <f>SUM(EL162:EL173)</f>
        <v>0</v>
      </c>
      <c r="EM174" s="40"/>
      <c r="EN174" s="41">
        <f>SUM(EN162:EN173)</f>
        <v>2046.9760000000001</v>
      </c>
      <c r="EO174" s="39">
        <f>SUM(EO162:EO173)</f>
        <v>15383.14</v>
      </c>
      <c r="EP174" s="40"/>
      <c r="EQ174" s="41">
        <f>SUM(EQ162:EQ173)</f>
        <v>0</v>
      </c>
      <c r="ER174" s="39">
        <f>SUM(ER162:ER173)</f>
        <v>0</v>
      </c>
      <c r="ES174" s="40"/>
      <c r="ET174" s="41">
        <f t="shared" si="645"/>
        <v>267371.71100000001</v>
      </c>
      <c r="EU174" s="42">
        <f t="shared" si="646"/>
        <v>1494448.2100000002</v>
      </c>
    </row>
    <row r="175" spans="1:151" x14ac:dyDescent="0.3">
      <c r="A175" s="58">
        <v>2017</v>
      </c>
      <c r="B175" s="55" t="s">
        <v>5</v>
      </c>
      <c r="C175" s="49">
        <v>0.14499999999999999</v>
      </c>
      <c r="D175" s="15">
        <v>8.23</v>
      </c>
      <c r="E175" s="7">
        <f t="shared" ref="E175" si="651">D175/C175*1000</f>
        <v>56758.620689655181</v>
      </c>
      <c r="F175" s="49">
        <v>0</v>
      </c>
      <c r="G175" s="15">
        <v>0</v>
      </c>
      <c r="H175" s="7">
        <v>0</v>
      </c>
      <c r="I175" s="49">
        <v>0</v>
      </c>
      <c r="J175" s="15">
        <v>0</v>
      </c>
      <c r="K175" s="7">
        <v>0</v>
      </c>
      <c r="L175" s="49">
        <v>0</v>
      </c>
      <c r="M175" s="15">
        <v>0</v>
      </c>
      <c r="N175" s="7">
        <v>0</v>
      </c>
      <c r="O175" s="49">
        <v>0</v>
      </c>
      <c r="P175" s="15">
        <v>0</v>
      </c>
      <c r="Q175" s="7">
        <v>0</v>
      </c>
      <c r="R175" s="49">
        <v>0</v>
      </c>
      <c r="S175" s="15">
        <v>0</v>
      </c>
      <c r="T175" s="7">
        <v>0</v>
      </c>
      <c r="U175" s="49">
        <v>0</v>
      </c>
      <c r="V175" s="15">
        <v>0</v>
      </c>
      <c r="W175" s="7">
        <v>0</v>
      </c>
      <c r="X175" s="49">
        <v>0</v>
      </c>
      <c r="Y175" s="15">
        <v>0</v>
      </c>
      <c r="Z175" s="7">
        <v>0</v>
      </c>
      <c r="AA175" s="49">
        <v>3.8</v>
      </c>
      <c r="AB175" s="15">
        <v>50.37</v>
      </c>
      <c r="AC175" s="7">
        <f t="shared" ref="AC175:AC185" si="652">AB175/AA175*1000</f>
        <v>13255.263157894737</v>
      </c>
      <c r="AD175" s="49">
        <v>0</v>
      </c>
      <c r="AE175" s="15">
        <v>0</v>
      </c>
      <c r="AF175" s="7">
        <v>0</v>
      </c>
      <c r="AG175" s="49">
        <v>0</v>
      </c>
      <c r="AH175" s="15">
        <v>0</v>
      </c>
      <c r="AI175" s="7">
        <v>0</v>
      </c>
      <c r="AJ175" s="49">
        <v>0</v>
      </c>
      <c r="AK175" s="15">
        <v>0</v>
      </c>
      <c r="AL175" s="7">
        <v>0</v>
      </c>
      <c r="AM175" s="49">
        <v>2.25</v>
      </c>
      <c r="AN175" s="15">
        <v>40.1</v>
      </c>
      <c r="AO175" s="7">
        <f t="shared" ref="AO175:AO184" si="653">AN175/AM175*1000</f>
        <v>17822.222222222223</v>
      </c>
      <c r="AP175" s="49">
        <v>0</v>
      </c>
      <c r="AQ175" s="15">
        <v>0</v>
      </c>
      <c r="AR175" s="7">
        <v>0</v>
      </c>
      <c r="AS175" s="49">
        <v>0</v>
      </c>
      <c r="AT175" s="15">
        <v>0</v>
      </c>
      <c r="AU175" s="7">
        <v>0</v>
      </c>
      <c r="AV175" s="49">
        <v>0</v>
      </c>
      <c r="AW175" s="15">
        <v>0</v>
      </c>
      <c r="AX175" s="7">
        <v>0</v>
      </c>
      <c r="AY175" s="49">
        <v>0</v>
      </c>
      <c r="AZ175" s="15">
        <v>0</v>
      </c>
      <c r="BA175" s="7">
        <v>0</v>
      </c>
      <c r="BB175" s="49">
        <v>0</v>
      </c>
      <c r="BC175" s="15">
        <v>0</v>
      </c>
      <c r="BD175" s="7">
        <f t="shared" ref="BD175:BD186" si="654">IF(BB175=0,0,BC175/BB175*1000)</f>
        <v>0</v>
      </c>
      <c r="BE175" s="49">
        <v>0</v>
      </c>
      <c r="BF175" s="15">
        <v>0</v>
      </c>
      <c r="BG175" s="7">
        <v>0</v>
      </c>
      <c r="BH175" s="49">
        <v>0</v>
      </c>
      <c r="BI175" s="15">
        <v>0</v>
      </c>
      <c r="BJ175" s="7">
        <v>0</v>
      </c>
      <c r="BK175" s="49">
        <v>0</v>
      </c>
      <c r="BL175" s="15">
        <v>0</v>
      </c>
      <c r="BM175" s="7">
        <f t="shared" ref="BM175:BM186" si="655">IF(BK175=0,0,BL175/BK175*1000)</f>
        <v>0</v>
      </c>
      <c r="BN175" s="49">
        <v>0</v>
      </c>
      <c r="BO175" s="15">
        <v>0</v>
      </c>
      <c r="BP175" s="7">
        <v>0</v>
      </c>
      <c r="BQ175" s="49">
        <v>0</v>
      </c>
      <c r="BR175" s="15">
        <v>0</v>
      </c>
      <c r="BS175" s="7">
        <v>0</v>
      </c>
      <c r="BT175" s="49">
        <v>0</v>
      </c>
      <c r="BU175" s="15">
        <v>0</v>
      </c>
      <c r="BV175" s="7">
        <v>0</v>
      </c>
      <c r="BW175" s="49">
        <v>0</v>
      </c>
      <c r="BX175" s="15">
        <v>0</v>
      </c>
      <c r="BY175" s="7">
        <v>0</v>
      </c>
      <c r="BZ175" s="49">
        <v>0.03</v>
      </c>
      <c r="CA175" s="15">
        <v>0.32</v>
      </c>
      <c r="CB175" s="7">
        <f t="shared" ref="CB175" si="656">CA175/BZ175*1000</f>
        <v>10666.666666666668</v>
      </c>
      <c r="CC175" s="49">
        <v>0</v>
      </c>
      <c r="CD175" s="15">
        <v>0</v>
      </c>
      <c r="CE175" s="7">
        <v>0</v>
      </c>
      <c r="CF175" s="49">
        <v>238.95099999999999</v>
      </c>
      <c r="CG175" s="15">
        <v>980.66</v>
      </c>
      <c r="CH175" s="7">
        <f t="shared" ref="CH175:CH181" si="657">CG175/CF175*1000</f>
        <v>4104.0213265481207</v>
      </c>
      <c r="CI175" s="49">
        <v>0</v>
      </c>
      <c r="CJ175" s="15">
        <v>0</v>
      </c>
      <c r="CK175" s="7">
        <v>0</v>
      </c>
      <c r="CL175" s="49">
        <v>0</v>
      </c>
      <c r="CM175" s="15">
        <v>0</v>
      </c>
      <c r="CN175" s="7">
        <v>0</v>
      </c>
      <c r="CO175" s="49">
        <v>0</v>
      </c>
      <c r="CP175" s="15">
        <v>0</v>
      </c>
      <c r="CQ175" s="7">
        <v>0</v>
      </c>
      <c r="CR175" s="49">
        <v>0</v>
      </c>
      <c r="CS175" s="15">
        <v>0</v>
      </c>
      <c r="CT175" s="7">
        <v>0</v>
      </c>
      <c r="CU175" s="49">
        <v>0</v>
      </c>
      <c r="CV175" s="15">
        <v>0</v>
      </c>
      <c r="CW175" s="7">
        <f t="shared" ref="CW175:CW186" si="658">IF(CU175=0,0,CV175/CU175*1000)</f>
        <v>0</v>
      </c>
      <c r="CX175" s="49">
        <v>0</v>
      </c>
      <c r="CY175" s="15">
        <v>0</v>
      </c>
      <c r="CZ175" s="7">
        <v>0</v>
      </c>
      <c r="DA175" s="49">
        <v>0</v>
      </c>
      <c r="DB175" s="15">
        <v>0</v>
      </c>
      <c r="DC175" s="7">
        <v>0</v>
      </c>
      <c r="DD175" s="49">
        <v>0</v>
      </c>
      <c r="DE175" s="15">
        <v>0</v>
      </c>
      <c r="DF175" s="7">
        <v>0</v>
      </c>
      <c r="DG175" s="49">
        <v>0</v>
      </c>
      <c r="DH175" s="15">
        <v>0</v>
      </c>
      <c r="DI175" s="7">
        <v>0</v>
      </c>
      <c r="DJ175" s="49">
        <v>0</v>
      </c>
      <c r="DK175" s="15">
        <v>0</v>
      </c>
      <c r="DL175" s="7">
        <v>0</v>
      </c>
      <c r="DM175" s="49">
        <v>0</v>
      </c>
      <c r="DN175" s="15">
        <v>0</v>
      </c>
      <c r="DO175" s="7">
        <v>0</v>
      </c>
      <c r="DP175" s="49">
        <v>0</v>
      </c>
      <c r="DQ175" s="15">
        <v>0</v>
      </c>
      <c r="DR175" s="7">
        <v>0</v>
      </c>
      <c r="DS175" s="49">
        <v>0</v>
      </c>
      <c r="DT175" s="15">
        <v>0</v>
      </c>
      <c r="DU175" s="7">
        <v>0</v>
      </c>
      <c r="DV175" s="49">
        <v>0</v>
      </c>
      <c r="DW175" s="15">
        <v>0</v>
      </c>
      <c r="DX175" s="7">
        <v>0</v>
      </c>
      <c r="DY175" s="49">
        <v>0</v>
      </c>
      <c r="DZ175" s="15">
        <v>0</v>
      </c>
      <c r="EA175" s="7">
        <v>0</v>
      </c>
      <c r="EB175" s="49">
        <v>0</v>
      </c>
      <c r="EC175" s="15">
        <v>0</v>
      </c>
      <c r="ED175" s="7">
        <v>0</v>
      </c>
      <c r="EE175" s="49">
        <v>0</v>
      </c>
      <c r="EF175" s="15">
        <v>0</v>
      </c>
      <c r="EG175" s="7">
        <v>0</v>
      </c>
      <c r="EH175" s="49">
        <v>0.86799999999999999</v>
      </c>
      <c r="EI175" s="15">
        <v>22.13</v>
      </c>
      <c r="EJ175" s="7">
        <f t="shared" ref="EJ175:EJ181" si="659">EI175/EH175*1000</f>
        <v>25495.391705069123</v>
      </c>
      <c r="EK175" s="49">
        <v>0</v>
      </c>
      <c r="EL175" s="15">
        <v>0</v>
      </c>
      <c r="EM175" s="7">
        <v>0</v>
      </c>
      <c r="EN175" s="49">
        <v>0</v>
      </c>
      <c r="EO175" s="15">
        <v>0</v>
      </c>
      <c r="EP175" s="7">
        <v>0</v>
      </c>
      <c r="EQ175" s="49">
        <v>0</v>
      </c>
      <c r="ER175" s="15">
        <v>0</v>
      </c>
      <c r="ES175" s="7">
        <v>0</v>
      </c>
      <c r="ET175" s="8">
        <f t="shared" ref="ET175:ET181" si="660">SUM(EQ175,EN175,EH175,EE175,EB175,DM175,DJ175,CO175,CL175,CF175,CC175,BT175,BN175,BE175,AY175,AV175,AA175,X175,U175,I175,F175,C175,DP175,AJ175,O175,BQ175,L175,BH175,AD57,EK175,DD175,R175,BZ175,AD175,AS175+CI175+AP175+DV175+AM175+CX175+BW175+AG175+DG175+DY175+DS175+DA175+CR175)</f>
        <v>246.04400000000001</v>
      </c>
      <c r="EU175" s="7">
        <f t="shared" ref="EU175:EU181" si="661">SUM(ER175,EO175,EI175,EF175,EC175,DN175,DK175,CP175,CM175,CG175,CD175,BU175,BO175,BF175,AZ175,AW175,AB175,Y175,V175,J175,G175,D175,DQ175,AK175,P175,BR175,M175,BI175,AE57,EL175,DE175,S175,CA175,AE175,AT175+CJ175+AQ175+DW175+AN175+CY175+BX175+AH175+DH175+DZ175+DT175+DB175+CS175)</f>
        <v>1101.8099999999997</v>
      </c>
    </row>
    <row r="176" spans="1:151" x14ac:dyDescent="0.3">
      <c r="A176" s="58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49">
        <v>0</v>
      </c>
      <c r="AH176" s="15">
        <v>0</v>
      </c>
      <c r="AI176" s="7">
        <v>0</v>
      </c>
      <c r="AJ176" s="8">
        <v>220</v>
      </c>
      <c r="AK176" s="6">
        <v>890.54</v>
      </c>
      <c r="AL176" s="7">
        <f t="shared" ref="AL176:AL177" si="662">AK176/AJ176*1000</f>
        <v>4047.9090909090905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f t="shared" si="654"/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f t="shared" si="655"/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0</v>
      </c>
      <c r="CV176" s="6">
        <v>0</v>
      </c>
      <c r="CW176" s="7">
        <f t="shared" si="658"/>
        <v>0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49">
        <v>0</v>
      </c>
      <c r="DH176" s="15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2692</v>
      </c>
      <c r="EO176" s="6">
        <v>16921.87</v>
      </c>
      <c r="EP176" s="7">
        <f t="shared" ref="EP176:EP186" si="663">EO176/EN176*1000</f>
        <v>6285.9843982169386</v>
      </c>
      <c r="EQ176" s="8">
        <v>35</v>
      </c>
      <c r="ER176" s="6">
        <v>216.16</v>
      </c>
      <c r="ES176" s="7">
        <f t="shared" ref="ES176:ES182" si="664">ER176/EQ176*1000</f>
        <v>6176</v>
      </c>
      <c r="ET176" s="8">
        <f t="shared" si="660"/>
        <v>2947</v>
      </c>
      <c r="EU176" s="7">
        <f t="shared" si="661"/>
        <v>18028.57</v>
      </c>
    </row>
    <row r="177" spans="1:151" x14ac:dyDescent="0.3">
      <c r="A177" s="58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49">
        <v>0</v>
      </c>
      <c r="AH177" s="15">
        <v>0</v>
      </c>
      <c r="AI177" s="7">
        <v>0</v>
      </c>
      <c r="AJ177" s="8">
        <v>306.39999999999998</v>
      </c>
      <c r="AK177" s="6">
        <v>1218.08</v>
      </c>
      <c r="AL177" s="7">
        <f t="shared" si="662"/>
        <v>3975.4569190600523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f t="shared" si="654"/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f t="shared" si="655"/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0</v>
      </c>
      <c r="CV177" s="6">
        <v>0</v>
      </c>
      <c r="CW177" s="7">
        <f t="shared" si="658"/>
        <v>0</v>
      </c>
      <c r="CX177" s="8">
        <v>0</v>
      </c>
      <c r="CY177" s="6">
        <v>0</v>
      </c>
      <c r="CZ177" s="7"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49">
        <v>0</v>
      </c>
      <c r="DH177" s="15">
        <v>0</v>
      </c>
      <c r="DI177" s="7">
        <v>0</v>
      </c>
      <c r="DJ177" s="8">
        <v>0.155</v>
      </c>
      <c r="DK177" s="6">
        <v>0.67</v>
      </c>
      <c r="DL177" s="7">
        <f t="shared" ref="DL177:DL185" si="665">DK177/DJ177*1000</f>
        <v>4322.5806451612907</v>
      </c>
      <c r="DM177" s="8">
        <v>0</v>
      </c>
      <c r="DN177" s="6">
        <v>0</v>
      </c>
      <c r="DO177" s="7">
        <v>0</v>
      </c>
      <c r="DP177" s="8">
        <v>0.10299999999999999</v>
      </c>
      <c r="DQ177" s="6">
        <v>1.7</v>
      </c>
      <c r="DR177" s="7">
        <f t="shared" ref="DR177:DR178" si="666">DQ177/DP177*1000</f>
        <v>16504.85436893204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2.2799999999999998</v>
      </c>
      <c r="EI177" s="6">
        <v>147.22</v>
      </c>
      <c r="EJ177" s="7">
        <f t="shared" si="659"/>
        <v>64570.175438596496</v>
      </c>
      <c r="EK177" s="8">
        <v>0</v>
      </c>
      <c r="EL177" s="6">
        <v>0</v>
      </c>
      <c r="EM177" s="7">
        <v>0</v>
      </c>
      <c r="EN177" s="8">
        <v>4807.2340000000004</v>
      </c>
      <c r="EO177" s="6">
        <v>27473.040000000001</v>
      </c>
      <c r="EP177" s="7">
        <f t="shared" si="663"/>
        <v>5714.9371135251577</v>
      </c>
      <c r="EQ177" s="8">
        <v>64.040000000000006</v>
      </c>
      <c r="ER177" s="6">
        <v>346.05</v>
      </c>
      <c r="ES177" s="7">
        <v>346.05</v>
      </c>
      <c r="ET177" s="8">
        <f t="shared" si="660"/>
        <v>5180.2119999999995</v>
      </c>
      <c r="EU177" s="7">
        <f t="shared" si="661"/>
        <v>29186.760000000002</v>
      </c>
    </row>
    <row r="178" spans="1:151" x14ac:dyDescent="0.3">
      <c r="A178" s="58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49">
        <v>0</v>
      </c>
      <c r="AH178" s="15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f t="shared" si="654"/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f t="shared" si="655"/>
        <v>0</v>
      </c>
      <c r="BN178" s="8">
        <v>1</v>
      </c>
      <c r="BO178" s="6">
        <v>2</v>
      </c>
      <c r="BP178" s="7">
        <f t="shared" ref="BP178:BP184" si="667">BO178/BN178*1000</f>
        <v>2000</v>
      </c>
      <c r="BQ178" s="8">
        <v>0</v>
      </c>
      <c r="BR178" s="6">
        <v>0</v>
      </c>
      <c r="BS178" s="7">
        <v>0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0</v>
      </c>
      <c r="CV178" s="6">
        <v>0</v>
      </c>
      <c r="CW178" s="7">
        <f t="shared" si="658"/>
        <v>0</v>
      </c>
      <c r="CX178" s="8">
        <v>0</v>
      </c>
      <c r="CY178" s="6">
        <v>0</v>
      </c>
      <c r="CZ178" s="7"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49">
        <v>0</v>
      </c>
      <c r="DH178" s="15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0.104</v>
      </c>
      <c r="DQ178" s="6">
        <v>1.83</v>
      </c>
      <c r="DR178" s="7">
        <f t="shared" si="666"/>
        <v>17596.153846153848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479.94</v>
      </c>
      <c r="EO178" s="6">
        <v>2935.52</v>
      </c>
      <c r="EP178" s="7">
        <f t="shared" si="663"/>
        <v>6116.4312205692377</v>
      </c>
      <c r="EQ178" s="8">
        <v>0</v>
      </c>
      <c r="ER178" s="6">
        <v>0</v>
      </c>
      <c r="ES178" s="7">
        <v>0</v>
      </c>
      <c r="ET178" s="8">
        <f t="shared" si="660"/>
        <v>481.04399999999998</v>
      </c>
      <c r="EU178" s="7">
        <f t="shared" si="661"/>
        <v>2939.35</v>
      </c>
    </row>
    <row r="179" spans="1:151" x14ac:dyDescent="0.3">
      <c r="A179" s="58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1</v>
      </c>
      <c r="AB179" s="6">
        <v>24.9</v>
      </c>
      <c r="AC179" s="7">
        <f t="shared" si="652"/>
        <v>24900</v>
      </c>
      <c r="AD179" s="8">
        <v>0</v>
      </c>
      <c r="AE179" s="6">
        <v>0</v>
      </c>
      <c r="AF179" s="7">
        <v>0</v>
      </c>
      <c r="AG179" s="49">
        <v>0</v>
      </c>
      <c r="AH179" s="15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f t="shared" si="654"/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f t="shared" si="655"/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0</v>
      </c>
      <c r="CV179" s="6">
        <v>0</v>
      </c>
      <c r="CW179" s="7">
        <f t="shared" si="658"/>
        <v>0</v>
      </c>
      <c r="CX179" s="8">
        <v>0</v>
      </c>
      <c r="CY179" s="6">
        <v>0</v>
      </c>
      <c r="CZ179" s="7"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49">
        <v>0</v>
      </c>
      <c r="DH179" s="15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f t="shared" si="660"/>
        <v>1</v>
      </c>
      <c r="EU179" s="7">
        <f t="shared" si="661"/>
        <v>24.9</v>
      </c>
    </row>
    <row r="180" spans="1:151" x14ac:dyDescent="0.3">
      <c r="A180" s="58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49">
        <v>0</v>
      </c>
      <c r="AH180" s="15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f t="shared" si="654"/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f t="shared" si="655"/>
        <v>0</v>
      </c>
      <c r="BN180" s="8">
        <v>1308</v>
      </c>
      <c r="BO180" s="6">
        <v>4578.78</v>
      </c>
      <c r="BP180" s="7">
        <f t="shared" si="667"/>
        <v>3500.5963302752293</v>
      </c>
      <c r="BQ180" s="8">
        <v>0</v>
      </c>
      <c r="BR180" s="6">
        <v>0</v>
      </c>
      <c r="BS180" s="7">
        <v>0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0.32</v>
      </c>
      <c r="CG180" s="6">
        <v>1.29</v>
      </c>
      <c r="CH180" s="7">
        <f t="shared" si="657"/>
        <v>4031.25</v>
      </c>
      <c r="CI180" s="8">
        <v>0</v>
      </c>
      <c r="CJ180" s="6">
        <v>0</v>
      </c>
      <c r="CK180" s="7">
        <v>0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0</v>
      </c>
      <c r="CV180" s="6">
        <v>0</v>
      </c>
      <c r="CW180" s="7">
        <f t="shared" si="658"/>
        <v>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49">
        <v>0</v>
      </c>
      <c r="DH180" s="15">
        <v>0</v>
      </c>
      <c r="DI180" s="7">
        <v>0</v>
      </c>
      <c r="DJ180" s="8">
        <v>5.7000000000000002E-2</v>
      </c>
      <c r="DK180" s="6">
        <v>0.2</v>
      </c>
      <c r="DL180" s="7">
        <f t="shared" si="665"/>
        <v>3508.7719298245615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211.1</v>
      </c>
      <c r="EO180" s="6">
        <v>832.85</v>
      </c>
      <c r="EP180" s="7">
        <f t="shared" si="663"/>
        <v>3945.2865940312649</v>
      </c>
      <c r="EQ180" s="8">
        <v>0</v>
      </c>
      <c r="ER180" s="6">
        <v>0</v>
      </c>
      <c r="ES180" s="7">
        <v>0</v>
      </c>
      <c r="ET180" s="8">
        <f t="shared" si="660"/>
        <v>1519.4769999999999</v>
      </c>
      <c r="EU180" s="7">
        <f t="shared" si="661"/>
        <v>5413.12</v>
      </c>
    </row>
    <row r="181" spans="1:151" x14ac:dyDescent="0.3">
      <c r="A181" s="58">
        <v>2017</v>
      </c>
      <c r="B181" s="55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49">
        <v>0</v>
      </c>
      <c r="AH181" s="15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f t="shared" si="654"/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f t="shared" si="655"/>
        <v>0</v>
      </c>
      <c r="BN181" s="8">
        <v>1864</v>
      </c>
      <c r="BO181" s="6">
        <v>6641</v>
      </c>
      <c r="BP181" s="7">
        <f t="shared" si="667"/>
        <v>3562.7682403433478</v>
      </c>
      <c r="BQ181" s="8">
        <v>0</v>
      </c>
      <c r="BR181" s="6">
        <v>0</v>
      </c>
      <c r="BS181" s="7">
        <v>0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4.0000000000000001E-3</v>
      </c>
      <c r="CG181" s="6">
        <v>0.22</v>
      </c>
      <c r="CH181" s="7">
        <f t="shared" si="657"/>
        <v>55000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</v>
      </c>
      <c r="CV181" s="6">
        <v>0</v>
      </c>
      <c r="CW181" s="7">
        <f t="shared" si="658"/>
        <v>0</v>
      </c>
      <c r="CX181" s="8">
        <v>0</v>
      </c>
      <c r="CY181" s="6">
        <v>0</v>
      </c>
      <c r="CZ181" s="7"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49">
        <v>0</v>
      </c>
      <c r="DH181" s="15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0.91200000000000003</v>
      </c>
      <c r="EI181" s="6">
        <v>53.14</v>
      </c>
      <c r="EJ181" s="7">
        <f t="shared" si="659"/>
        <v>58267.543859649122</v>
      </c>
      <c r="EK181" s="8">
        <v>0</v>
      </c>
      <c r="EL181" s="6">
        <v>0</v>
      </c>
      <c r="EM181" s="7">
        <v>0</v>
      </c>
      <c r="EN181" s="8">
        <v>4059.06</v>
      </c>
      <c r="EO181" s="6">
        <v>16634.71</v>
      </c>
      <c r="EP181" s="7">
        <f t="shared" si="663"/>
        <v>4098.1680487600579</v>
      </c>
      <c r="EQ181" s="8">
        <v>100.16</v>
      </c>
      <c r="ER181" s="6">
        <v>396.32</v>
      </c>
      <c r="ES181" s="7">
        <f t="shared" si="664"/>
        <v>3956.869009584665</v>
      </c>
      <c r="ET181" s="8">
        <f t="shared" si="660"/>
        <v>6024.1360000000004</v>
      </c>
      <c r="EU181" s="7">
        <f t="shared" si="661"/>
        <v>23725.39</v>
      </c>
    </row>
    <row r="182" spans="1:151" x14ac:dyDescent="0.3">
      <c r="A182" s="58">
        <v>2017</v>
      </c>
      <c r="B182" s="55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49">
        <v>0</v>
      </c>
      <c r="AH182" s="15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f t="shared" si="654"/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f t="shared" si="655"/>
        <v>0</v>
      </c>
      <c r="BN182" s="8">
        <v>868</v>
      </c>
      <c r="BO182" s="6">
        <v>3160.93</v>
      </c>
      <c r="BP182" s="7">
        <f t="shared" si="667"/>
        <v>3641.6244239631333</v>
      </c>
      <c r="BQ182" s="8">
        <v>0</v>
      </c>
      <c r="BR182" s="6">
        <v>0</v>
      </c>
      <c r="BS182" s="7">
        <v>0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0</v>
      </c>
      <c r="CV182" s="6">
        <v>0</v>
      </c>
      <c r="CW182" s="7">
        <f t="shared" si="658"/>
        <v>0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49">
        <v>0</v>
      </c>
      <c r="DH182" s="15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4942.9440000000004</v>
      </c>
      <c r="EO182" s="6">
        <v>19849.580000000002</v>
      </c>
      <c r="EP182" s="7">
        <f t="shared" si="663"/>
        <v>4015.7404170470068</v>
      </c>
      <c r="EQ182" s="8">
        <v>35</v>
      </c>
      <c r="ER182" s="6">
        <v>126.15</v>
      </c>
      <c r="ES182" s="7">
        <f t="shared" si="664"/>
        <v>3604.2857142857147</v>
      </c>
      <c r="ET182" s="8">
        <f>SUM(EQ182,EN182,EH182,EE182,EB182,DM182,DJ182,CO182,CL182,CF182,CC182,BT182,BN182,BE182,AY182,AV182,AA182,X182,U182,I182,F182,C182,DP182,AJ182,O182,BQ182,L182,BH182,AD64,EK182,DD182,R182,BZ182,AD182,AS182+CI182+AP182+DV182+AM182+CX182+BW182+AG182+DG182+DY182+DS182+DA182+CR182)</f>
        <v>5845.9440000000004</v>
      </c>
      <c r="EU182" s="7">
        <f>SUM(ER182,EO182,EI182,EF182,EC182,DN182,DK182,CP182,CM182,CG182,CD182,BU182,BO182,BF182,AZ182,AW182,AB182,Y182,V182,J182,G182,D182,DQ182,AK182,P182,BR182,M182,BI182,AE64,EL182,DE182,S182,CA182,AE182,AT182+CJ182+AQ182+DW182+AN182+CY182+BX182+AH182+DH182+DZ182+DT182+DB182+CS182)</f>
        <v>23136.660000000003</v>
      </c>
    </row>
    <row r="183" spans="1:151" x14ac:dyDescent="0.3">
      <c r="A183" s="58">
        <v>2017</v>
      </c>
      <c r="B183" s="55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88</v>
      </c>
      <c r="AH183" s="6">
        <v>802.63</v>
      </c>
      <c r="AI183" s="7">
        <f t="shared" ref="AI183" si="668">AH183/AG183*1000</f>
        <v>9120.795454545454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f t="shared" si="654"/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f t="shared" si="655"/>
        <v>0</v>
      </c>
      <c r="BN183" s="8">
        <v>258</v>
      </c>
      <c r="BO183" s="6">
        <v>929.42</v>
      </c>
      <c r="BP183" s="7">
        <f t="shared" si="667"/>
        <v>3602.4031007751937</v>
      </c>
      <c r="BQ183" s="8">
        <v>0</v>
      </c>
      <c r="BR183" s="6">
        <v>0</v>
      </c>
      <c r="BS183" s="7">
        <v>0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0</v>
      </c>
      <c r="CV183" s="6">
        <v>0</v>
      </c>
      <c r="CW183" s="7">
        <f t="shared" si="658"/>
        <v>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49">
        <v>0</v>
      </c>
      <c r="DH183" s="15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2056.4760000000001</v>
      </c>
      <c r="EO183" s="6">
        <v>8477.58</v>
      </c>
      <c r="EP183" s="7">
        <f t="shared" si="663"/>
        <v>4122.3821722208277</v>
      </c>
      <c r="EQ183" s="8">
        <v>0</v>
      </c>
      <c r="ER183" s="6">
        <v>0</v>
      </c>
      <c r="ES183" s="7">
        <v>0</v>
      </c>
      <c r="ET183" s="8">
        <f t="shared" ref="ET183:ET187" si="669">SUM(EQ183,EN183,EH183,EE183,EB183,DM183,DJ183,CO183,CL183,CF183,CC183,BT183,BN183,BE183,AY183,AV183,AA183,X183,U183,I183,F183,C183,DP183,AJ183,O183,BQ183,L183,BH183,AD65,EK183,DD183,R183,BZ183,AD183,AS183+CI183+AP183+DV183+AM183+CX183+BW183+AG183+DG183+DY183+DS183+DA183+CR183)</f>
        <v>2402.4760000000001</v>
      </c>
      <c r="EU183" s="7">
        <f t="shared" ref="EU183:EU187" si="670">SUM(ER183,EO183,EI183,EF183,EC183,DN183,DK183,CP183,CM183,CG183,CD183,BU183,BO183,BF183,AZ183,AW183,AB183,Y183,V183,J183,G183,D183,DQ183,AK183,P183,BR183,M183,BI183,AE65,EL183,DE183,S183,CA183,AE183,AT183+CJ183+AQ183+DW183+AN183+CY183+BX183+AH183+DH183+DZ183+DT183+DB183+CS183)</f>
        <v>10209.629999999999</v>
      </c>
    </row>
    <row r="184" spans="1:151" x14ac:dyDescent="0.3">
      <c r="A184" s="58">
        <v>2017</v>
      </c>
      <c r="B184" s="55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8.0000000000000002E-3</v>
      </c>
      <c r="AB184" s="6">
        <v>0.64</v>
      </c>
      <c r="AC184" s="7">
        <f t="shared" si="652"/>
        <v>80000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1.5</v>
      </c>
      <c r="AN184" s="6">
        <v>25.89</v>
      </c>
      <c r="AO184" s="7">
        <f t="shared" si="653"/>
        <v>17260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f t="shared" si="654"/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f t="shared" si="655"/>
        <v>0</v>
      </c>
      <c r="BN184" s="8">
        <v>34</v>
      </c>
      <c r="BO184" s="6">
        <v>124.48</v>
      </c>
      <c r="BP184" s="7">
        <f t="shared" si="667"/>
        <v>3661.1764705882351</v>
      </c>
      <c r="BQ184" s="8">
        <v>0</v>
      </c>
      <c r="BR184" s="6">
        <v>0</v>
      </c>
      <c r="BS184" s="7">
        <v>0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0</v>
      </c>
      <c r="CS184" s="6">
        <v>0</v>
      </c>
      <c r="CT184" s="7">
        <v>0</v>
      </c>
      <c r="CU184" s="8">
        <v>0</v>
      </c>
      <c r="CV184" s="6">
        <v>0</v>
      </c>
      <c r="CW184" s="7">
        <f t="shared" si="658"/>
        <v>0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49">
        <v>0</v>
      </c>
      <c r="DH184" s="15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479.64</v>
      </c>
      <c r="EO184" s="6">
        <v>2050.75</v>
      </c>
      <c r="EP184" s="7">
        <f t="shared" si="663"/>
        <v>4275.6025352347597</v>
      </c>
      <c r="EQ184" s="8">
        <v>0</v>
      </c>
      <c r="ER184" s="6">
        <v>0</v>
      </c>
      <c r="ES184" s="7">
        <v>0</v>
      </c>
      <c r="ET184" s="8">
        <f t="shared" si="669"/>
        <v>515.14800000000002</v>
      </c>
      <c r="EU184" s="7">
        <f t="shared" si="670"/>
        <v>2201.7599999999998</v>
      </c>
    </row>
    <row r="185" spans="1:151" x14ac:dyDescent="0.3">
      <c r="A185" s="58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2</v>
      </c>
      <c r="AB185" s="6">
        <v>41.49</v>
      </c>
      <c r="AC185" s="7">
        <f t="shared" si="652"/>
        <v>20745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f t="shared" si="654"/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f t="shared" si="655"/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326.5</v>
      </c>
      <c r="CP185" s="6">
        <v>1416.93</v>
      </c>
      <c r="CQ185" s="7">
        <f t="shared" ref="CQ185" si="671">CP185/CO185*1000</f>
        <v>4339.7549770290971</v>
      </c>
      <c r="CR185" s="8">
        <v>0</v>
      </c>
      <c r="CS185" s="6">
        <v>0</v>
      </c>
      <c r="CT185" s="7">
        <v>0</v>
      </c>
      <c r="CU185" s="8">
        <v>0</v>
      </c>
      <c r="CV185" s="6">
        <v>0</v>
      </c>
      <c r="CW185" s="7">
        <f t="shared" si="658"/>
        <v>0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49">
        <v>0</v>
      </c>
      <c r="DH185" s="15">
        <v>0</v>
      </c>
      <c r="DI185" s="7">
        <v>0</v>
      </c>
      <c r="DJ185" s="8">
        <v>0.54</v>
      </c>
      <c r="DK185" s="6">
        <v>1.69</v>
      </c>
      <c r="DL185" s="7">
        <f t="shared" si="665"/>
        <v>3129.6296296296291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553.16</v>
      </c>
      <c r="EO185" s="6">
        <v>2460.86</v>
      </c>
      <c r="EP185" s="7">
        <f t="shared" si="663"/>
        <v>4448.7309277605036</v>
      </c>
      <c r="EQ185" s="8">
        <v>0</v>
      </c>
      <c r="ER185" s="6">
        <v>0</v>
      </c>
      <c r="ES185" s="7">
        <v>0</v>
      </c>
      <c r="ET185" s="8">
        <f t="shared" si="669"/>
        <v>882.19999999999993</v>
      </c>
      <c r="EU185" s="7">
        <f t="shared" si="670"/>
        <v>3920.9700000000003</v>
      </c>
    </row>
    <row r="186" spans="1:151" x14ac:dyDescent="0.3">
      <c r="A186" s="58">
        <v>2017</v>
      </c>
      <c r="B186" s="55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f t="shared" si="654"/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f t="shared" si="655"/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0</v>
      </c>
      <c r="CV186" s="6">
        <v>0</v>
      </c>
      <c r="CW186" s="7">
        <f t="shared" si="658"/>
        <v>0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49">
        <v>0</v>
      </c>
      <c r="DH186" s="15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449.322</v>
      </c>
      <c r="EO186" s="6">
        <v>1920.42</v>
      </c>
      <c r="EP186" s="7">
        <f t="shared" si="663"/>
        <v>4274.0395529264097</v>
      </c>
      <c r="EQ186" s="8">
        <v>0</v>
      </c>
      <c r="ER186" s="6">
        <v>0</v>
      </c>
      <c r="ES186" s="7">
        <v>0</v>
      </c>
      <c r="ET186" s="8">
        <f t="shared" si="669"/>
        <v>449.322</v>
      </c>
      <c r="EU186" s="7">
        <f t="shared" si="670"/>
        <v>1920.42</v>
      </c>
    </row>
    <row r="187" spans="1:151" ht="15" thickBot="1" x14ac:dyDescent="0.35">
      <c r="A187" s="56"/>
      <c r="B187" s="57" t="s">
        <v>17</v>
      </c>
      <c r="C187" s="41">
        <f>SUM(C175:C186)</f>
        <v>0.14499999999999999</v>
      </c>
      <c r="D187" s="39">
        <f>SUM(D175:D186)</f>
        <v>8.23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0</v>
      </c>
      <c r="J187" s="39">
        <f>SUM(J175:J186)</f>
        <v>0</v>
      </c>
      <c r="K187" s="40"/>
      <c r="L187" s="41">
        <f>SUM(L175:L186)</f>
        <v>0</v>
      </c>
      <c r="M187" s="39">
        <f>SUM(M175:M186)</f>
        <v>0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0</v>
      </c>
      <c r="S187" s="39">
        <f>SUM(S175:S186)</f>
        <v>0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6.8079999999999998</v>
      </c>
      <c r="AB187" s="39">
        <f>SUM(AB175:AB186)</f>
        <v>117.4</v>
      </c>
      <c r="AC187" s="40"/>
      <c r="AD187" s="41">
        <f>SUM(AD175:AD186)</f>
        <v>0</v>
      </c>
      <c r="AE187" s="39">
        <f>SUM(AE175:AE186)</f>
        <v>0</v>
      </c>
      <c r="AF187" s="40"/>
      <c r="AG187" s="41">
        <f>SUM(AG175:AG186)</f>
        <v>88</v>
      </c>
      <c r="AH187" s="39">
        <f>SUM(AH175:AH186)</f>
        <v>802.63</v>
      </c>
      <c r="AI187" s="40"/>
      <c r="AJ187" s="41">
        <f>SUM(AJ175:AJ186)</f>
        <v>526.4</v>
      </c>
      <c r="AK187" s="39">
        <f>SUM(AK175:AK186)</f>
        <v>2108.62</v>
      </c>
      <c r="AL187" s="40"/>
      <c r="AM187" s="41">
        <f>SUM(AM175:AM186)</f>
        <v>3.75</v>
      </c>
      <c r="AN187" s="39">
        <f>SUM(AN175:AN186)</f>
        <v>65.990000000000009</v>
      </c>
      <c r="AO187" s="40"/>
      <c r="AP187" s="41">
        <f>SUM(AP175:AP186)</f>
        <v>0</v>
      </c>
      <c r="AQ187" s="39">
        <f>SUM(AQ175:AQ186)</f>
        <v>0</v>
      </c>
      <c r="AR187" s="40"/>
      <c r="AS187" s="41">
        <f>SUM(AS175:AS186)</f>
        <v>0</v>
      </c>
      <c r="AT187" s="39">
        <f>SUM(AT175:AT186)</f>
        <v>0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 t="shared" ref="BB187:BC187" si="672">SUM(BB175:BB186)</f>
        <v>0</v>
      </c>
      <c r="BC187" s="39">
        <f t="shared" si="672"/>
        <v>0</v>
      </c>
      <c r="BD187" s="40"/>
      <c r="BE187" s="41">
        <f>SUM(BE175:BE186)</f>
        <v>0</v>
      </c>
      <c r="BF187" s="39">
        <f>SUM(BF175:BF186)</f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 t="shared" ref="BK187:BL187" si="673">SUM(BK175:BK186)</f>
        <v>0</v>
      </c>
      <c r="BL187" s="39">
        <f t="shared" si="673"/>
        <v>0</v>
      </c>
      <c r="BM187" s="40"/>
      <c r="BN187" s="41">
        <f>SUM(BN175:BN186)</f>
        <v>4333</v>
      </c>
      <c r="BO187" s="39">
        <f>SUM(BO175:BO186)</f>
        <v>15436.609999999999</v>
      </c>
      <c r="BP187" s="40"/>
      <c r="BQ187" s="41">
        <f>SUM(BQ175:BQ186)</f>
        <v>0</v>
      </c>
      <c r="BR187" s="39">
        <f>SUM(BR175:BR186)</f>
        <v>0</v>
      </c>
      <c r="BS187" s="40"/>
      <c r="BT187" s="41">
        <f>SUM(BT175:BT186)</f>
        <v>0</v>
      </c>
      <c r="BU187" s="39">
        <f>SUM(BU175:BU186)</f>
        <v>0</v>
      </c>
      <c r="BV187" s="40"/>
      <c r="BW187" s="41">
        <f>SUM(BW175:BW186)</f>
        <v>0</v>
      </c>
      <c r="BX187" s="39">
        <f>SUM(BX175:BX186)</f>
        <v>0</v>
      </c>
      <c r="BY187" s="40"/>
      <c r="BZ187" s="41">
        <f>SUM(BZ175:BZ186)</f>
        <v>0.03</v>
      </c>
      <c r="CA187" s="39">
        <f>SUM(CA175:CA186)</f>
        <v>0.32</v>
      </c>
      <c r="CB187" s="40"/>
      <c r="CC187" s="41">
        <f>SUM(CC175:CC186)</f>
        <v>0</v>
      </c>
      <c r="CD187" s="39">
        <f>SUM(CD175:CD186)</f>
        <v>0</v>
      </c>
      <c r="CE187" s="40"/>
      <c r="CF187" s="41">
        <f>SUM(CF175:CF186)</f>
        <v>239.27499999999998</v>
      </c>
      <c r="CG187" s="39">
        <f>SUM(CG175:CG186)</f>
        <v>982.17</v>
      </c>
      <c r="CH187" s="40"/>
      <c r="CI187" s="41">
        <f>SUM(CI175:CI186)</f>
        <v>0</v>
      </c>
      <c r="CJ187" s="39">
        <f>SUM(CJ175:CJ186)</f>
        <v>0</v>
      </c>
      <c r="CK187" s="40"/>
      <c r="CL187" s="41">
        <f>SUM(CL175:CL186)</f>
        <v>0</v>
      </c>
      <c r="CM187" s="39">
        <f>SUM(CM175:CM186)</f>
        <v>0</v>
      </c>
      <c r="CN187" s="40"/>
      <c r="CO187" s="41">
        <f>SUM(CO175:CO186)</f>
        <v>326.5</v>
      </c>
      <c r="CP187" s="39">
        <f>SUM(CP175:CP186)</f>
        <v>1416.93</v>
      </c>
      <c r="CQ187" s="40"/>
      <c r="CR187" s="41">
        <f>SUM(CR175:CR186)</f>
        <v>0</v>
      </c>
      <c r="CS187" s="39">
        <f>SUM(CS175:CS186)</f>
        <v>0</v>
      </c>
      <c r="CT187" s="40"/>
      <c r="CU187" s="41">
        <f t="shared" ref="CU187:CV187" si="674">SUM(CU175:CU186)</f>
        <v>0</v>
      </c>
      <c r="CV187" s="39">
        <f t="shared" si="674"/>
        <v>0</v>
      </c>
      <c r="CW187" s="40"/>
      <c r="CX187" s="41">
        <f>SUM(CX175:CX186)</f>
        <v>0</v>
      </c>
      <c r="CY187" s="39">
        <f>SUM(CY175:CY186)</f>
        <v>0</v>
      </c>
      <c r="CZ187" s="40"/>
      <c r="DA187" s="41">
        <f>SUM(DA175:DA186)</f>
        <v>0</v>
      </c>
      <c r="DB187" s="39">
        <f>SUM(DB175:DB186)</f>
        <v>0</v>
      </c>
      <c r="DC187" s="40"/>
      <c r="DD187" s="41">
        <f>SUM(DD175:DD186)</f>
        <v>0</v>
      </c>
      <c r="DE187" s="39">
        <f>SUM(DE175:DE186)</f>
        <v>0</v>
      </c>
      <c r="DF187" s="40"/>
      <c r="DG187" s="41">
        <f>SUM(DG175:DG186)</f>
        <v>0</v>
      </c>
      <c r="DH187" s="39">
        <f>SUM(DH175:DH186)</f>
        <v>0</v>
      </c>
      <c r="DI187" s="40"/>
      <c r="DJ187" s="41">
        <f>SUM(DJ175:DJ186)</f>
        <v>0.752</v>
      </c>
      <c r="DK187" s="39">
        <f>SUM(DK175:DK186)</f>
        <v>2.56</v>
      </c>
      <c r="DL187" s="40"/>
      <c r="DM187" s="41">
        <f>SUM(DM175:DM186)</f>
        <v>0</v>
      </c>
      <c r="DN187" s="39">
        <f>SUM(DN175:DN186)</f>
        <v>0</v>
      </c>
      <c r="DO187" s="40"/>
      <c r="DP187" s="41">
        <f>SUM(DP175:DP186)</f>
        <v>0.20699999999999999</v>
      </c>
      <c r="DQ187" s="39">
        <f>SUM(DQ175:DQ186)</f>
        <v>3.5300000000000002</v>
      </c>
      <c r="DR187" s="40"/>
      <c r="DS187" s="41">
        <f>SUM(DS175:DS186)</f>
        <v>0</v>
      </c>
      <c r="DT187" s="39">
        <f>SUM(DT175:DT186)</f>
        <v>0</v>
      </c>
      <c r="DU187" s="40"/>
      <c r="DV187" s="41">
        <f>SUM(DV175:DV186)</f>
        <v>0</v>
      </c>
      <c r="DW187" s="39">
        <f>SUM(DW175:DW186)</f>
        <v>0</v>
      </c>
      <c r="DX187" s="40"/>
      <c r="DY187" s="41">
        <f>SUM(DY175:DY186)</f>
        <v>0</v>
      </c>
      <c r="DZ187" s="39">
        <f>SUM(DZ175:DZ186)</f>
        <v>0</v>
      </c>
      <c r="EA187" s="40"/>
      <c r="EB187" s="41">
        <f>SUM(EB175:EB186)</f>
        <v>0</v>
      </c>
      <c r="EC187" s="39">
        <f>SUM(EC175:EC186)</f>
        <v>0</v>
      </c>
      <c r="ED187" s="40"/>
      <c r="EE187" s="41">
        <f>SUM(EE175:EE186)</f>
        <v>0</v>
      </c>
      <c r="EF187" s="39">
        <f>SUM(EF175:EF186)</f>
        <v>0</v>
      </c>
      <c r="EG187" s="40"/>
      <c r="EH187" s="41">
        <f>SUM(EH175:EH186)</f>
        <v>4.0599999999999996</v>
      </c>
      <c r="EI187" s="39">
        <f>SUM(EI175:EI186)</f>
        <v>222.49</v>
      </c>
      <c r="EJ187" s="40"/>
      <c r="EK187" s="41">
        <f>SUM(EK175:EK186)</f>
        <v>0</v>
      </c>
      <c r="EL187" s="39">
        <f>SUM(EL175:EL186)</f>
        <v>0</v>
      </c>
      <c r="EM187" s="40"/>
      <c r="EN187" s="41">
        <f>SUM(EN175:EN186)</f>
        <v>20730.876</v>
      </c>
      <c r="EO187" s="39">
        <f>SUM(EO175:EO186)</f>
        <v>99557.180000000008</v>
      </c>
      <c r="EP187" s="40"/>
      <c r="EQ187" s="41">
        <f>SUM(EQ175:EQ186)</f>
        <v>234.2</v>
      </c>
      <c r="ER187" s="39">
        <f>SUM(ER175:ER186)</f>
        <v>1084.68</v>
      </c>
      <c r="ES187" s="40"/>
      <c r="ET187" s="41">
        <f t="shared" si="669"/>
        <v>26494.003000000004</v>
      </c>
      <c r="EU187" s="42">
        <f t="shared" si="670"/>
        <v>121809.33999999998</v>
      </c>
    </row>
    <row r="188" spans="1:151" x14ac:dyDescent="0.3">
      <c r="A188" s="58">
        <v>2018</v>
      </c>
      <c r="B188" s="55" t="s">
        <v>5</v>
      </c>
      <c r="C188" s="49">
        <v>0</v>
      </c>
      <c r="D188" s="15">
        <v>0</v>
      </c>
      <c r="E188" s="7">
        <v>0</v>
      </c>
      <c r="F188" s="49">
        <v>0</v>
      </c>
      <c r="G188" s="15">
        <v>0</v>
      </c>
      <c r="H188" s="7">
        <v>0</v>
      </c>
      <c r="I188" s="49">
        <v>0</v>
      </c>
      <c r="J188" s="15">
        <v>0</v>
      </c>
      <c r="K188" s="7">
        <v>0</v>
      </c>
      <c r="L188" s="49">
        <v>0</v>
      </c>
      <c r="M188" s="15">
        <v>0</v>
      </c>
      <c r="N188" s="7">
        <v>0</v>
      </c>
      <c r="O188" s="49">
        <v>0</v>
      </c>
      <c r="P188" s="15">
        <v>0</v>
      </c>
      <c r="Q188" s="7">
        <v>0</v>
      </c>
      <c r="R188" s="49">
        <v>0</v>
      </c>
      <c r="S188" s="15">
        <v>0</v>
      </c>
      <c r="T188" s="7">
        <v>0</v>
      </c>
      <c r="U188" s="49">
        <v>0</v>
      </c>
      <c r="V188" s="15">
        <v>0</v>
      </c>
      <c r="W188" s="7">
        <v>0</v>
      </c>
      <c r="X188" s="49">
        <v>0</v>
      </c>
      <c r="Y188" s="15">
        <v>0</v>
      </c>
      <c r="Z188" s="7">
        <v>0</v>
      </c>
      <c r="AA188" s="49">
        <v>0.254</v>
      </c>
      <c r="AB188" s="15">
        <v>1.0900000000000001</v>
      </c>
      <c r="AC188" s="7">
        <f t="shared" ref="AC188:AC199" si="675">AB188/AA188*1000</f>
        <v>4291.3385826771655</v>
      </c>
      <c r="AD188" s="49">
        <v>0</v>
      </c>
      <c r="AE188" s="15">
        <v>0</v>
      </c>
      <c r="AF188" s="7">
        <v>0</v>
      </c>
      <c r="AG188" s="49">
        <v>0</v>
      </c>
      <c r="AH188" s="15">
        <v>0</v>
      </c>
      <c r="AI188" s="7">
        <v>0</v>
      </c>
      <c r="AJ188" s="49">
        <v>0</v>
      </c>
      <c r="AK188" s="15">
        <v>0</v>
      </c>
      <c r="AL188" s="7">
        <v>0</v>
      </c>
      <c r="AM188" s="49">
        <v>0</v>
      </c>
      <c r="AN188" s="15">
        <v>0</v>
      </c>
      <c r="AO188" s="7">
        <v>0</v>
      </c>
      <c r="AP188" s="49">
        <v>0</v>
      </c>
      <c r="AQ188" s="15">
        <v>0</v>
      </c>
      <c r="AR188" s="7">
        <v>0</v>
      </c>
      <c r="AS188" s="49">
        <v>0</v>
      </c>
      <c r="AT188" s="15">
        <v>0</v>
      </c>
      <c r="AU188" s="7">
        <v>0</v>
      </c>
      <c r="AV188" s="49">
        <v>0</v>
      </c>
      <c r="AW188" s="15">
        <v>0</v>
      </c>
      <c r="AX188" s="7">
        <v>0</v>
      </c>
      <c r="AY188" s="49">
        <v>0</v>
      </c>
      <c r="AZ188" s="15">
        <v>0</v>
      </c>
      <c r="BA188" s="7">
        <v>0</v>
      </c>
      <c r="BB188" s="49">
        <v>0</v>
      </c>
      <c r="BC188" s="15">
        <v>0</v>
      </c>
      <c r="BD188" s="7">
        <f t="shared" ref="BD188:BD199" si="676">IF(BB188=0,0,BC188/BB188*1000)</f>
        <v>0</v>
      </c>
      <c r="BE188" s="49">
        <v>0</v>
      </c>
      <c r="BF188" s="15">
        <v>0</v>
      </c>
      <c r="BG188" s="7">
        <v>0</v>
      </c>
      <c r="BH188" s="49">
        <v>0</v>
      </c>
      <c r="BI188" s="15">
        <v>0</v>
      </c>
      <c r="BJ188" s="7">
        <v>0</v>
      </c>
      <c r="BK188" s="49">
        <v>0</v>
      </c>
      <c r="BL188" s="15">
        <v>0</v>
      </c>
      <c r="BM188" s="7">
        <f t="shared" ref="BM188:BM199" si="677">IF(BK188=0,0,BL188/BK188*1000)</f>
        <v>0</v>
      </c>
      <c r="BN188" s="49">
        <v>0</v>
      </c>
      <c r="BO188" s="15">
        <v>0</v>
      </c>
      <c r="BP188" s="7">
        <v>0</v>
      </c>
      <c r="BQ188" s="49">
        <v>0</v>
      </c>
      <c r="BR188" s="15">
        <v>0</v>
      </c>
      <c r="BS188" s="7">
        <v>0</v>
      </c>
      <c r="BT188" s="49">
        <v>0</v>
      </c>
      <c r="BU188" s="15">
        <v>0</v>
      </c>
      <c r="BV188" s="7">
        <v>0</v>
      </c>
      <c r="BW188" s="49">
        <v>0</v>
      </c>
      <c r="BX188" s="15">
        <v>0</v>
      </c>
      <c r="BY188" s="7">
        <v>0</v>
      </c>
      <c r="BZ188" s="49">
        <v>0</v>
      </c>
      <c r="CA188" s="15">
        <v>0</v>
      </c>
      <c r="CB188" s="7">
        <v>0</v>
      </c>
      <c r="CC188" s="49">
        <v>0</v>
      </c>
      <c r="CD188" s="15">
        <v>0</v>
      </c>
      <c r="CE188" s="7">
        <v>0</v>
      </c>
      <c r="CF188" s="49">
        <v>0</v>
      </c>
      <c r="CG188" s="15">
        <v>0</v>
      </c>
      <c r="CH188" s="7">
        <v>0</v>
      </c>
      <c r="CI188" s="49">
        <v>0</v>
      </c>
      <c r="CJ188" s="15">
        <v>0</v>
      </c>
      <c r="CK188" s="7">
        <v>0</v>
      </c>
      <c r="CL188" s="49">
        <v>0</v>
      </c>
      <c r="CM188" s="15">
        <v>0</v>
      </c>
      <c r="CN188" s="7">
        <v>0</v>
      </c>
      <c r="CO188" s="49">
        <v>0</v>
      </c>
      <c r="CP188" s="15">
        <v>0</v>
      </c>
      <c r="CQ188" s="7">
        <v>0</v>
      </c>
      <c r="CR188" s="49">
        <v>0</v>
      </c>
      <c r="CS188" s="15">
        <v>0</v>
      </c>
      <c r="CT188" s="7">
        <v>0</v>
      </c>
      <c r="CU188" s="49">
        <v>0</v>
      </c>
      <c r="CV188" s="15">
        <v>0</v>
      </c>
      <c r="CW188" s="7">
        <f t="shared" ref="CW188:CW199" si="678">IF(CU188=0,0,CV188/CU188*1000)</f>
        <v>0</v>
      </c>
      <c r="CX188" s="49">
        <v>0</v>
      </c>
      <c r="CY188" s="15">
        <v>0</v>
      </c>
      <c r="CZ188" s="7">
        <v>0</v>
      </c>
      <c r="DA188" s="49">
        <v>0</v>
      </c>
      <c r="DB188" s="15">
        <v>0</v>
      </c>
      <c r="DC188" s="7">
        <v>0</v>
      </c>
      <c r="DD188" s="49">
        <v>0</v>
      </c>
      <c r="DE188" s="15">
        <v>0</v>
      </c>
      <c r="DF188" s="7">
        <v>0</v>
      </c>
      <c r="DG188" s="49">
        <v>0</v>
      </c>
      <c r="DH188" s="15">
        <v>0</v>
      </c>
      <c r="DI188" s="7">
        <v>0</v>
      </c>
      <c r="DJ188" s="49">
        <v>3.1E-2</v>
      </c>
      <c r="DK188" s="15">
        <v>0.12</v>
      </c>
      <c r="DL188" s="7">
        <f t="shared" ref="DL188:DL197" si="679">DK188/DJ188*1000</f>
        <v>3870.9677419354834</v>
      </c>
      <c r="DM188" s="49">
        <v>0</v>
      </c>
      <c r="DN188" s="15">
        <v>0</v>
      </c>
      <c r="DO188" s="7">
        <v>0</v>
      </c>
      <c r="DP188" s="49">
        <v>0</v>
      </c>
      <c r="DQ188" s="15">
        <v>0</v>
      </c>
      <c r="DR188" s="7">
        <v>0</v>
      </c>
      <c r="DS188" s="49">
        <v>0</v>
      </c>
      <c r="DT188" s="15">
        <v>0</v>
      </c>
      <c r="DU188" s="7">
        <v>0</v>
      </c>
      <c r="DV188" s="49">
        <v>0</v>
      </c>
      <c r="DW188" s="15">
        <v>0</v>
      </c>
      <c r="DX188" s="7">
        <v>0</v>
      </c>
      <c r="DY188" s="49">
        <v>0</v>
      </c>
      <c r="DZ188" s="15">
        <v>0</v>
      </c>
      <c r="EA188" s="7">
        <v>0</v>
      </c>
      <c r="EB188" s="49">
        <v>0</v>
      </c>
      <c r="EC188" s="15">
        <v>0</v>
      </c>
      <c r="ED188" s="7">
        <v>0</v>
      </c>
      <c r="EE188" s="49">
        <v>0</v>
      </c>
      <c r="EF188" s="15">
        <v>0</v>
      </c>
      <c r="EG188" s="7">
        <v>0</v>
      </c>
      <c r="EH188" s="49">
        <v>0</v>
      </c>
      <c r="EI188" s="15">
        <v>0</v>
      </c>
      <c r="EJ188" s="7">
        <v>0</v>
      </c>
      <c r="EK188" s="49">
        <v>0</v>
      </c>
      <c r="EL188" s="15">
        <v>0</v>
      </c>
      <c r="EM188" s="7">
        <v>0</v>
      </c>
      <c r="EN188" s="49">
        <v>0</v>
      </c>
      <c r="EO188" s="15">
        <v>0</v>
      </c>
      <c r="EP188" s="7">
        <v>0</v>
      </c>
      <c r="EQ188" s="49">
        <v>0</v>
      </c>
      <c r="ER188" s="15">
        <v>0</v>
      </c>
      <c r="ES188" s="7">
        <v>0</v>
      </c>
      <c r="ET188" s="8">
        <f t="shared" ref="ET188:ET194" si="680">SUM(EQ188,EN188,EH188,EE188,EB188,DM188,DJ188,CO188,CL188,CF188,CC188,BT188,BN188,BE188,AY188,AV188,AA188,X188,U188,I188,F188,C188,DP188,AJ188,O188,BQ188,L188,BH188,AD70,EK188,DD188,R188,BZ188,AD188,AS188+CI188+AP188+DV188+AM188+CX188+BW188+AG188+DG188+DY188+DS188+DA188+CR188)</f>
        <v>0.28500000000000003</v>
      </c>
      <c r="EU188" s="7">
        <f t="shared" ref="EU188:EU194" si="681">SUM(ER188,EO188,EI188,EF188,EC188,DN188,DK188,CP188,CM188,CG188,CD188,BU188,BO188,BF188,AZ188,AW188,AB188,Y188,V188,J188,G188,D188,DQ188,AK188,P188,BR188,M188,BI188,AE70,EL188,DE188,S188,CA188,AE188,AT188+CJ188+AQ188+DW188+AN188+CY188+BX188+AH188+DH188+DZ188+DT188+DB188+CS188)</f>
        <v>1.21</v>
      </c>
    </row>
    <row r="189" spans="1:151" x14ac:dyDescent="0.3">
      <c r="A189" s="58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110</v>
      </c>
      <c r="AK189" s="6">
        <v>473.66</v>
      </c>
      <c r="AL189" s="7">
        <f t="shared" ref="AL189:AL190" si="682">AK189/AJ189*1000</f>
        <v>4306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f t="shared" si="676"/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f t="shared" si="677"/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60.1</v>
      </c>
      <c r="CP189" s="6">
        <v>222.97</v>
      </c>
      <c r="CQ189" s="7">
        <f t="shared" ref="CQ189:CQ191" si="683">CP189/CO189*1000</f>
        <v>3709.9833610648916</v>
      </c>
      <c r="CR189" s="8">
        <v>0</v>
      </c>
      <c r="CS189" s="6">
        <v>0</v>
      </c>
      <c r="CT189" s="7">
        <v>0</v>
      </c>
      <c r="CU189" s="8">
        <v>0</v>
      </c>
      <c r="CV189" s="6">
        <v>0</v>
      </c>
      <c r="CW189" s="7">
        <f t="shared" si="678"/>
        <v>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570.702</v>
      </c>
      <c r="EO189" s="6">
        <v>2405.7600000000002</v>
      </c>
      <c r="EP189" s="7">
        <f t="shared" ref="EP189:EP194" si="684">EO189/EN189*1000</f>
        <v>4215.4399318733776</v>
      </c>
      <c r="EQ189" s="8">
        <v>0</v>
      </c>
      <c r="ER189" s="6">
        <v>0</v>
      </c>
      <c r="ES189" s="7">
        <v>0</v>
      </c>
      <c r="ET189" s="8">
        <f t="shared" si="680"/>
        <v>740.80200000000002</v>
      </c>
      <c r="EU189" s="7">
        <f t="shared" si="681"/>
        <v>3102.39</v>
      </c>
    </row>
    <row r="190" spans="1:151" x14ac:dyDescent="0.3">
      <c r="A190" s="58">
        <v>2018</v>
      </c>
      <c r="B190" s="5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1.75</v>
      </c>
      <c r="AB190" s="6">
        <v>31.99</v>
      </c>
      <c r="AC190" s="7">
        <f t="shared" si="675"/>
        <v>18279.999999999996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220</v>
      </c>
      <c r="AK190" s="6">
        <v>855.2</v>
      </c>
      <c r="AL190" s="7">
        <f t="shared" si="682"/>
        <v>3887.2727272727275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f t="shared" si="676"/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f t="shared" si="677"/>
        <v>0</v>
      </c>
      <c r="BN190" s="8">
        <v>0</v>
      </c>
      <c r="BO190" s="6">
        <v>0</v>
      </c>
      <c r="BP190" s="7"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60.14</v>
      </c>
      <c r="CP190" s="6">
        <v>218.85</v>
      </c>
      <c r="CQ190" s="7">
        <f t="shared" si="683"/>
        <v>3639.008979048886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f t="shared" si="678"/>
        <v>0</v>
      </c>
      <c r="CX190" s="8">
        <v>0</v>
      </c>
      <c r="CY190" s="6">
        <v>0</v>
      </c>
      <c r="CZ190" s="7"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7.9000000000000001E-2</v>
      </c>
      <c r="DQ190" s="6">
        <v>1.53</v>
      </c>
      <c r="DR190" s="7">
        <f t="shared" ref="DR190" si="685">DQ190/DP190*1000</f>
        <v>19367.088607594938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459.99599999999998</v>
      </c>
      <c r="EO190" s="6">
        <v>1913.39</v>
      </c>
      <c r="EP190" s="7">
        <f t="shared" si="684"/>
        <v>4159.5796485186829</v>
      </c>
      <c r="EQ190" s="8">
        <v>0</v>
      </c>
      <c r="ER190" s="6">
        <v>0</v>
      </c>
      <c r="ES190" s="7">
        <v>0</v>
      </c>
      <c r="ET190" s="8">
        <f t="shared" si="680"/>
        <v>741.96499999999992</v>
      </c>
      <c r="EU190" s="7">
        <f t="shared" si="681"/>
        <v>3020.96</v>
      </c>
    </row>
    <row r="191" spans="1:151" x14ac:dyDescent="0.3">
      <c r="A191" s="58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f t="shared" si="676"/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f t="shared" si="677"/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32</v>
      </c>
      <c r="CP191" s="6">
        <v>154.72999999999999</v>
      </c>
      <c r="CQ191" s="7">
        <f t="shared" si="683"/>
        <v>4835.3125</v>
      </c>
      <c r="CR191" s="8">
        <v>0</v>
      </c>
      <c r="CS191" s="6">
        <v>0</v>
      </c>
      <c r="CT191" s="7">
        <v>0</v>
      </c>
      <c r="CU191" s="8">
        <v>0</v>
      </c>
      <c r="CV191" s="6">
        <v>0</v>
      </c>
      <c r="CW191" s="7">
        <f t="shared" si="678"/>
        <v>0</v>
      </c>
      <c r="CX191" s="8">
        <v>0</v>
      </c>
      <c r="CY191" s="6">
        <v>0</v>
      </c>
      <c r="CZ191" s="7"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0</v>
      </c>
      <c r="DK191" s="6">
        <v>0</v>
      </c>
      <c r="DL191" s="7"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491.18</v>
      </c>
      <c r="EO191" s="6">
        <v>1867.51</v>
      </c>
      <c r="EP191" s="7">
        <f t="shared" si="684"/>
        <v>3802.088847265768</v>
      </c>
      <c r="EQ191" s="8">
        <v>0</v>
      </c>
      <c r="ER191" s="6">
        <v>0</v>
      </c>
      <c r="ES191" s="7">
        <v>0</v>
      </c>
      <c r="ET191" s="8">
        <f t="shared" si="680"/>
        <v>523.18000000000006</v>
      </c>
      <c r="EU191" s="7">
        <f t="shared" si="681"/>
        <v>2022.24</v>
      </c>
    </row>
    <row r="192" spans="1:151" x14ac:dyDescent="0.3">
      <c r="A192" s="58">
        <v>2018</v>
      </c>
      <c r="B192" s="55" t="s">
        <v>9</v>
      </c>
      <c r="C192" s="8">
        <v>0</v>
      </c>
      <c r="D192" s="6">
        <v>0</v>
      </c>
      <c r="E192" s="7">
        <v>0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f t="shared" si="676"/>
        <v>0</v>
      </c>
      <c r="BE192" s="8">
        <v>1E-3</v>
      </c>
      <c r="BF192" s="6">
        <v>0.02</v>
      </c>
      <c r="BG192" s="7">
        <f t="shared" ref="BG192" si="686">BF192/BE192*1000</f>
        <v>20000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f t="shared" si="677"/>
        <v>0</v>
      </c>
      <c r="BN192" s="8">
        <v>0</v>
      </c>
      <c r="BO192" s="6">
        <v>0</v>
      </c>
      <c r="BP192" s="7">
        <v>0</v>
      </c>
      <c r="BQ192" s="8">
        <v>0</v>
      </c>
      <c r="BR192" s="6">
        <v>0</v>
      </c>
      <c r="BS192" s="7">
        <v>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0</v>
      </c>
      <c r="CV192" s="6">
        <v>0</v>
      </c>
      <c r="CW192" s="7">
        <f t="shared" si="678"/>
        <v>0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6.0000000000000001E-3</v>
      </c>
      <c r="DH192" s="6">
        <v>0.01</v>
      </c>
      <c r="DI192" s="7">
        <f t="shared" ref="DI192" si="687">DH192/DG192*1000</f>
        <v>1666.6666666666667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1E-3</v>
      </c>
      <c r="EI192" s="6">
        <v>0.33</v>
      </c>
      <c r="EJ192" s="7">
        <f t="shared" ref="EJ192" si="688">EI192/EH192*1000</f>
        <v>330000</v>
      </c>
      <c r="EK192" s="8">
        <v>0</v>
      </c>
      <c r="EL192" s="6">
        <v>0</v>
      </c>
      <c r="EM192" s="7">
        <v>0</v>
      </c>
      <c r="EN192" s="8">
        <v>368.142</v>
      </c>
      <c r="EO192" s="6">
        <v>1495.56</v>
      </c>
      <c r="EP192" s="7">
        <f t="shared" si="684"/>
        <v>4062.45416170934</v>
      </c>
      <c r="EQ192" s="8">
        <v>0</v>
      </c>
      <c r="ER192" s="6">
        <v>0</v>
      </c>
      <c r="ES192" s="7">
        <v>0</v>
      </c>
      <c r="ET192" s="8">
        <f t="shared" si="680"/>
        <v>368.14999999999992</v>
      </c>
      <c r="EU192" s="7">
        <f t="shared" si="681"/>
        <v>1495.9199999999998</v>
      </c>
    </row>
    <row r="193" spans="1:151" x14ac:dyDescent="0.3">
      <c r="A193" s="58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3.4950000000000002E-2</v>
      </c>
      <c r="AB193" s="6">
        <v>0.38</v>
      </c>
      <c r="AC193" s="7">
        <f t="shared" si="675"/>
        <v>10872.675250357654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f t="shared" si="676"/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f t="shared" si="677"/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0</v>
      </c>
      <c r="CV193" s="6">
        <v>0</v>
      </c>
      <c r="CW193" s="7">
        <f t="shared" si="678"/>
        <v>0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5.7000000000000002E-2</v>
      </c>
      <c r="DK193" s="6">
        <v>0.109</v>
      </c>
      <c r="DL193" s="7">
        <f t="shared" si="679"/>
        <v>1912.280701754386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1107.008</v>
      </c>
      <c r="EO193" s="6">
        <v>4849.1880000000001</v>
      </c>
      <c r="EP193" s="7">
        <f t="shared" si="684"/>
        <v>4380.4453084349889</v>
      </c>
      <c r="EQ193" s="8">
        <v>0</v>
      </c>
      <c r="ER193" s="6">
        <v>0</v>
      </c>
      <c r="ES193" s="7">
        <v>0</v>
      </c>
      <c r="ET193" s="8">
        <f t="shared" si="680"/>
        <v>1107.09995</v>
      </c>
      <c r="EU193" s="7">
        <f t="shared" si="681"/>
        <v>4849.6770000000006</v>
      </c>
    </row>
    <row r="194" spans="1:151" x14ac:dyDescent="0.3">
      <c r="A194" s="58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0.75</v>
      </c>
      <c r="AN194" s="6">
        <v>12.654</v>
      </c>
      <c r="AO194" s="7">
        <f t="shared" ref="AO194:AO198" si="689">AN194/AM194*1000</f>
        <v>16872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f t="shared" si="676"/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f t="shared" si="677"/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0</v>
      </c>
      <c r="CV194" s="6">
        <v>0</v>
      </c>
      <c r="CW194" s="7">
        <f t="shared" si="678"/>
        <v>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855.57</v>
      </c>
      <c r="EO194" s="6">
        <v>3663.248</v>
      </c>
      <c r="EP194" s="7">
        <f t="shared" si="684"/>
        <v>4281.6461540259706</v>
      </c>
      <c r="EQ194" s="8">
        <v>0</v>
      </c>
      <c r="ER194" s="6">
        <v>0</v>
      </c>
      <c r="ES194" s="7">
        <v>0</v>
      </c>
      <c r="ET194" s="8">
        <f t="shared" si="680"/>
        <v>856.32</v>
      </c>
      <c r="EU194" s="7">
        <f t="shared" si="681"/>
        <v>3675.902</v>
      </c>
    </row>
    <row r="195" spans="1:151" x14ac:dyDescent="0.3">
      <c r="A195" s="58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1.8580000000000001</v>
      </c>
      <c r="AB195" s="6">
        <v>55.131999999999998</v>
      </c>
      <c r="AC195" s="7">
        <f t="shared" si="675"/>
        <v>29672.766415500537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f t="shared" si="676"/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f t="shared" si="677"/>
        <v>0</v>
      </c>
      <c r="BN195" s="8">
        <v>0.2</v>
      </c>
      <c r="BO195" s="6">
        <v>0.48</v>
      </c>
      <c r="BP195" s="7">
        <f t="shared" ref="BP195:BP197" si="690">BO195/BN195*1000</f>
        <v>2400</v>
      </c>
      <c r="BQ195" s="8">
        <v>0</v>
      </c>
      <c r="BR195" s="6">
        <v>0</v>
      </c>
      <c r="BS195" s="7">
        <v>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0</v>
      </c>
      <c r="CV195" s="6">
        <v>0</v>
      </c>
      <c r="CW195" s="7">
        <f t="shared" si="678"/>
        <v>0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f>SUM(EQ195,EN195,EH195,EE195,EB195,DM195,DJ195,CO195,CL195,CF195,CC195,BT195,BN195,BE195,AY195,AV195,AA195,X195,U195,I195,F195,C195,DP195,AJ195,O195,BQ195,L195,BH195,AD77,EK195,DD195,R195,BZ195,AD195,AS195+CI195+AP195+DV195+AM195+CX195+BW195+AG195+DG195+DY195+DS195+DA195+CR195)</f>
        <v>2.0580000000000003</v>
      </c>
      <c r="EU195" s="7">
        <f>SUM(ER195,EO195,EI195,EF195,EC195,DN195,DK195,CP195,CM195,CG195,CD195,BU195,BO195,BF195,AZ195,AW195,AB195,Y195,V195,J195,G195,D195,DQ195,AK195,P195,BR195,M195,BI195,AE77,EL195,DE195,S195,CA195,AE195,AT195+CJ195+AQ195+DW195+AN195+CY195+BX195+AH195+DH195+DZ195+DT195+DB195+CS195)</f>
        <v>55.611999999999995</v>
      </c>
    </row>
    <row r="196" spans="1:151" x14ac:dyDescent="0.3">
      <c r="A196" s="58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0.57669000000000004</v>
      </c>
      <c r="AB196" s="6">
        <v>2.5499999999999998</v>
      </c>
      <c r="AC196" s="7">
        <f t="shared" si="675"/>
        <v>4421.7864017062884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f t="shared" si="676"/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f t="shared" si="677"/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0</v>
      </c>
      <c r="CV196" s="6">
        <v>0</v>
      </c>
      <c r="CW196" s="7">
        <f t="shared" si="678"/>
        <v>0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f t="shared" ref="ET196:ET200" si="691">SUM(EQ196,EN196,EH196,EE196,EB196,DM196,DJ196,CO196,CL196,CF196,CC196,BT196,BN196,BE196,AY196,AV196,AA196,X196,U196,I196,F196,C196,DP196,AJ196,O196,BQ196,L196,BH196,AD78,EK196,DD196,R196,BZ196,AD196,AS196+CI196+AP196+DV196+AM196+CX196+BW196+AG196+DG196+DY196+DS196+DA196+CR196)</f>
        <v>0.57669000000000004</v>
      </c>
      <c r="EU196" s="7">
        <f t="shared" ref="EU196:EU200" si="692">SUM(ER196,EO196,EI196,EF196,EC196,DN196,DK196,CP196,CM196,CG196,CD196,BU196,BO196,BF196,AZ196,AW196,AB196,Y196,V196,J196,G196,D196,DQ196,AK196,P196,BR196,M196,BI196,AE78,EL196,DE196,S196,CA196,AE196,AT196+CJ196+AQ196+DW196+AN196+CY196+BX196+AH196+DH196+DZ196+DT196+DB196+CS196)</f>
        <v>2.5499999999999998</v>
      </c>
    </row>
    <row r="197" spans="1:151" x14ac:dyDescent="0.3">
      <c r="A197" s="58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0.14821999999999999</v>
      </c>
      <c r="AB197" s="6">
        <v>1.756</v>
      </c>
      <c r="AC197" s="7">
        <f t="shared" si="675"/>
        <v>11847.254081770343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f t="shared" si="676"/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f t="shared" si="677"/>
        <v>0</v>
      </c>
      <c r="BN197" s="8">
        <v>30</v>
      </c>
      <c r="BO197" s="6">
        <v>53.604999999999997</v>
      </c>
      <c r="BP197" s="7">
        <f t="shared" si="690"/>
        <v>1786.8333333333333</v>
      </c>
      <c r="BQ197" s="8">
        <v>0</v>
      </c>
      <c r="BR197" s="6">
        <v>0</v>
      </c>
      <c r="BS197" s="7">
        <v>0</v>
      </c>
      <c r="BT197" s="8">
        <v>386</v>
      </c>
      <c r="BU197" s="6">
        <v>2678.5459999999998</v>
      </c>
      <c r="BV197" s="7">
        <f t="shared" ref="BV197:BV198" si="693">BU197/BT197*1000</f>
        <v>6939.2383419689113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f t="shared" si="678"/>
        <v>0</v>
      </c>
      <c r="CX197" s="8">
        <v>0</v>
      </c>
      <c r="CY197" s="6">
        <v>0</v>
      </c>
      <c r="CZ197" s="7"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4.1599999999999998E-2</v>
      </c>
      <c r="DK197" s="6">
        <v>0.19500000000000001</v>
      </c>
      <c r="DL197" s="7">
        <f t="shared" si="679"/>
        <v>4687.5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f t="shared" si="691"/>
        <v>416.18982</v>
      </c>
      <c r="EU197" s="7">
        <f t="shared" si="692"/>
        <v>2734.1019999999999</v>
      </c>
    </row>
    <row r="198" spans="1:151" x14ac:dyDescent="0.3">
      <c r="A198" s="58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0.374</v>
      </c>
      <c r="AB198" s="6">
        <v>20.029</v>
      </c>
      <c r="AC198" s="7">
        <f t="shared" si="675"/>
        <v>53553.475935828879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0.75</v>
      </c>
      <c r="AN198" s="6">
        <v>13.166</v>
      </c>
      <c r="AO198" s="7">
        <f t="shared" si="689"/>
        <v>17554.666666666664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f t="shared" si="676"/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f t="shared" si="677"/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v>0</v>
      </c>
      <c r="BT198" s="8">
        <v>200</v>
      </c>
      <c r="BU198" s="6">
        <v>1785.845</v>
      </c>
      <c r="BV198" s="7">
        <f t="shared" si="693"/>
        <v>8929.2250000000004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0</v>
      </c>
      <c r="CV198" s="6">
        <v>0</v>
      </c>
      <c r="CW198" s="7">
        <f t="shared" si="678"/>
        <v>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743.83</v>
      </c>
      <c r="DZ198" s="6">
        <v>4470.2110000000002</v>
      </c>
      <c r="EA198" s="7">
        <f t="shared" ref="EA198:EA199" si="694">DZ198/DY198*1000</f>
        <v>6009.7213072879558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f t="shared" si="691"/>
        <v>944.95400000000006</v>
      </c>
      <c r="EU198" s="7">
        <f t="shared" si="692"/>
        <v>6289.2510000000002</v>
      </c>
    </row>
    <row r="199" spans="1:151" x14ac:dyDescent="0.3">
      <c r="A199" s="58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0.28311000000000003</v>
      </c>
      <c r="AB199" s="6">
        <v>0.92600000000000005</v>
      </c>
      <c r="AC199" s="7">
        <f t="shared" si="675"/>
        <v>3270.813464731023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f t="shared" si="676"/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f t="shared" si="677"/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f t="shared" si="678"/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25</v>
      </c>
      <c r="DZ199" s="6">
        <v>149.43299999999999</v>
      </c>
      <c r="EA199" s="7">
        <f t="shared" si="694"/>
        <v>5977.32</v>
      </c>
      <c r="EB199" s="8">
        <v>0</v>
      </c>
      <c r="EC199" s="6">
        <v>0</v>
      </c>
      <c r="ED199" s="7">
        <v>0</v>
      </c>
      <c r="EE199" s="8">
        <v>1E-3</v>
      </c>
      <c r="EF199" s="6">
        <v>0.74399999999999999</v>
      </c>
      <c r="EG199" s="7">
        <f t="shared" ref="EG199" si="695">EF199/EE199*1000</f>
        <v>744000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f t="shared" si="691"/>
        <v>25.284109999999998</v>
      </c>
      <c r="EU199" s="7">
        <f t="shared" si="692"/>
        <v>151.10299999999998</v>
      </c>
    </row>
    <row r="200" spans="1:151" ht="15" thickBot="1" x14ac:dyDescent="0.35">
      <c r="A200" s="56"/>
      <c r="B200" s="57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0</v>
      </c>
      <c r="J200" s="39">
        <f>SUM(J188:J199)</f>
        <v>0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0</v>
      </c>
      <c r="S200" s="39">
        <f>SUM(S188:S199)</f>
        <v>0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0</v>
      </c>
      <c r="Y200" s="39">
        <f>SUM(Y188:Y199)</f>
        <v>0</v>
      </c>
      <c r="Z200" s="40"/>
      <c r="AA200" s="41">
        <f>SUM(AA188:AA199)</f>
        <v>5.2789699999999993</v>
      </c>
      <c r="AB200" s="39">
        <f>SUM(AB188:AB199)</f>
        <v>113.85299999999999</v>
      </c>
      <c r="AC200" s="40"/>
      <c r="AD200" s="41">
        <f>SUM(AD188:AD199)</f>
        <v>0</v>
      </c>
      <c r="AE200" s="39">
        <f>SUM(AE188:AE199)</f>
        <v>0</v>
      </c>
      <c r="AF200" s="40"/>
      <c r="AG200" s="41">
        <f>SUM(AG188:AG199)</f>
        <v>0</v>
      </c>
      <c r="AH200" s="39">
        <f>SUM(AH188:AH199)</f>
        <v>0</v>
      </c>
      <c r="AI200" s="40"/>
      <c r="AJ200" s="41">
        <f>SUM(AJ188:AJ199)</f>
        <v>330</v>
      </c>
      <c r="AK200" s="39">
        <f>SUM(AK188:AK199)</f>
        <v>1328.8600000000001</v>
      </c>
      <c r="AL200" s="40"/>
      <c r="AM200" s="41">
        <f>SUM(AM188:AM199)</f>
        <v>1.5</v>
      </c>
      <c r="AN200" s="39">
        <f>SUM(AN188:AN199)</f>
        <v>25.82</v>
      </c>
      <c r="AO200" s="40"/>
      <c r="AP200" s="41">
        <f>SUM(AP188:AP199)</f>
        <v>0</v>
      </c>
      <c r="AQ200" s="39">
        <f>SUM(AQ188:AQ199)</f>
        <v>0</v>
      </c>
      <c r="AR200" s="40"/>
      <c r="AS200" s="41">
        <f>SUM(AS188:AS199)</f>
        <v>0</v>
      </c>
      <c r="AT200" s="39">
        <f>SUM(AT188:AT199)</f>
        <v>0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 t="shared" ref="BB200:BC200" si="696">SUM(BB188:BB199)</f>
        <v>0</v>
      </c>
      <c r="BC200" s="39">
        <f t="shared" si="696"/>
        <v>0</v>
      </c>
      <c r="BD200" s="40"/>
      <c r="BE200" s="41">
        <f>SUM(BE188:BE199)</f>
        <v>1E-3</v>
      </c>
      <c r="BF200" s="39">
        <f>SUM(BF188:BF199)</f>
        <v>0.02</v>
      </c>
      <c r="BG200" s="40"/>
      <c r="BH200" s="41">
        <f>SUM(BH188:BH199)</f>
        <v>0</v>
      </c>
      <c r="BI200" s="39">
        <f>SUM(BI188:BI199)</f>
        <v>0</v>
      </c>
      <c r="BJ200" s="40"/>
      <c r="BK200" s="41">
        <f t="shared" ref="BK200:BL200" si="697">SUM(BK188:BK199)</f>
        <v>0</v>
      </c>
      <c r="BL200" s="39">
        <f t="shared" si="697"/>
        <v>0</v>
      </c>
      <c r="BM200" s="40"/>
      <c r="BN200" s="41">
        <f>SUM(BN188:BN199)</f>
        <v>30.2</v>
      </c>
      <c r="BO200" s="39">
        <f>SUM(BO188:BO199)</f>
        <v>54.084999999999994</v>
      </c>
      <c r="BP200" s="40"/>
      <c r="BQ200" s="41">
        <f>SUM(BQ188:BQ199)</f>
        <v>0</v>
      </c>
      <c r="BR200" s="39">
        <f>SUM(BR188:BR199)</f>
        <v>0</v>
      </c>
      <c r="BS200" s="40"/>
      <c r="BT200" s="41">
        <f>SUM(BT188:BT199)</f>
        <v>586</v>
      </c>
      <c r="BU200" s="39">
        <f>SUM(BU188:BU199)</f>
        <v>4464.3909999999996</v>
      </c>
      <c r="BV200" s="40"/>
      <c r="BW200" s="41">
        <f>SUM(BW188:BW199)</f>
        <v>0</v>
      </c>
      <c r="BX200" s="39">
        <f>SUM(BX188:BX199)</f>
        <v>0</v>
      </c>
      <c r="BY200" s="40"/>
      <c r="BZ200" s="41">
        <f>SUM(BZ188:BZ199)</f>
        <v>0</v>
      </c>
      <c r="CA200" s="39">
        <f>SUM(CA188:CA199)</f>
        <v>0</v>
      </c>
      <c r="CB200" s="40"/>
      <c r="CC200" s="41">
        <f>SUM(CC188:CC199)</f>
        <v>0</v>
      </c>
      <c r="CD200" s="39">
        <f>SUM(CD188:CD199)</f>
        <v>0</v>
      </c>
      <c r="CE200" s="40"/>
      <c r="CF200" s="41">
        <f>SUM(CF188:CF199)</f>
        <v>0</v>
      </c>
      <c r="CG200" s="39">
        <f>SUM(CG188:CG199)</f>
        <v>0</v>
      </c>
      <c r="CH200" s="40"/>
      <c r="CI200" s="41">
        <f>SUM(CI188:CI199)</f>
        <v>0</v>
      </c>
      <c r="CJ200" s="39">
        <f>SUM(CJ188:CJ199)</f>
        <v>0</v>
      </c>
      <c r="CK200" s="40"/>
      <c r="CL200" s="41">
        <f>SUM(CL188:CL199)</f>
        <v>0</v>
      </c>
      <c r="CM200" s="39">
        <f>SUM(CM188:CM199)</f>
        <v>0</v>
      </c>
      <c r="CN200" s="40"/>
      <c r="CO200" s="41">
        <f>SUM(CO188:CO199)</f>
        <v>152.24</v>
      </c>
      <c r="CP200" s="39">
        <f>SUM(CP188:CP199)</f>
        <v>596.54999999999995</v>
      </c>
      <c r="CQ200" s="40"/>
      <c r="CR200" s="41">
        <f>SUM(CR188:CR199)</f>
        <v>0</v>
      </c>
      <c r="CS200" s="39">
        <f>SUM(CS188:CS199)</f>
        <v>0</v>
      </c>
      <c r="CT200" s="40"/>
      <c r="CU200" s="41">
        <f t="shared" ref="CU200:CV200" si="698">SUM(CU188:CU199)</f>
        <v>0</v>
      </c>
      <c r="CV200" s="39">
        <f t="shared" si="698"/>
        <v>0</v>
      </c>
      <c r="CW200" s="40"/>
      <c r="CX200" s="41">
        <f>SUM(CX188:CX199)</f>
        <v>0</v>
      </c>
      <c r="CY200" s="39">
        <f>SUM(CY188:CY199)</f>
        <v>0</v>
      </c>
      <c r="CZ200" s="40"/>
      <c r="DA200" s="41">
        <f>SUM(DA188:DA199)</f>
        <v>0</v>
      </c>
      <c r="DB200" s="39">
        <f>SUM(DB188:DB199)</f>
        <v>0</v>
      </c>
      <c r="DC200" s="40"/>
      <c r="DD200" s="41">
        <f>SUM(DD188:DD199)</f>
        <v>0</v>
      </c>
      <c r="DE200" s="39">
        <f>SUM(DE188:DE199)</f>
        <v>0</v>
      </c>
      <c r="DF200" s="40"/>
      <c r="DG200" s="41">
        <f>SUM(DG188:DG199)</f>
        <v>6.0000000000000001E-3</v>
      </c>
      <c r="DH200" s="39">
        <f>SUM(DH188:DH199)</f>
        <v>0.01</v>
      </c>
      <c r="DI200" s="40"/>
      <c r="DJ200" s="41">
        <f>SUM(DJ188:DJ199)</f>
        <v>0.12959999999999999</v>
      </c>
      <c r="DK200" s="39">
        <f>SUM(DK188:DK199)</f>
        <v>0.42399999999999999</v>
      </c>
      <c r="DL200" s="40"/>
      <c r="DM200" s="41">
        <f>SUM(DM188:DM199)</f>
        <v>0</v>
      </c>
      <c r="DN200" s="39">
        <f>SUM(DN188:DN199)</f>
        <v>0</v>
      </c>
      <c r="DO200" s="40"/>
      <c r="DP200" s="41">
        <f>SUM(DP188:DP199)</f>
        <v>7.9000000000000001E-2</v>
      </c>
      <c r="DQ200" s="39">
        <f>SUM(DQ188:DQ199)</f>
        <v>1.53</v>
      </c>
      <c r="DR200" s="40"/>
      <c r="DS200" s="41">
        <f>SUM(DS188:DS199)</f>
        <v>0</v>
      </c>
      <c r="DT200" s="39">
        <f>SUM(DT188:DT199)</f>
        <v>0</v>
      </c>
      <c r="DU200" s="40"/>
      <c r="DV200" s="41">
        <f>SUM(DV188:DV199)</f>
        <v>0</v>
      </c>
      <c r="DW200" s="39">
        <f>SUM(DW188:DW199)</f>
        <v>0</v>
      </c>
      <c r="DX200" s="40"/>
      <c r="DY200" s="41">
        <f>SUM(DY188:DY199)</f>
        <v>768.83</v>
      </c>
      <c r="DZ200" s="39">
        <f>SUM(DZ188:DZ199)</f>
        <v>4619.6440000000002</v>
      </c>
      <c r="EA200" s="40"/>
      <c r="EB200" s="41">
        <f>SUM(EB188:EB199)</f>
        <v>0</v>
      </c>
      <c r="EC200" s="39">
        <f>SUM(EC188:EC199)</f>
        <v>0</v>
      </c>
      <c r="ED200" s="40"/>
      <c r="EE200" s="41">
        <f>SUM(EE188:EE199)</f>
        <v>1E-3</v>
      </c>
      <c r="EF200" s="39">
        <f>SUM(EF188:EF199)</f>
        <v>0.74399999999999999</v>
      </c>
      <c r="EG200" s="40"/>
      <c r="EH200" s="41">
        <f>SUM(EH188:EH199)</f>
        <v>1E-3</v>
      </c>
      <c r="EI200" s="39">
        <f>SUM(EI188:EI199)</f>
        <v>0.33</v>
      </c>
      <c r="EJ200" s="40"/>
      <c r="EK200" s="41">
        <f>SUM(EK188:EK199)</f>
        <v>0</v>
      </c>
      <c r="EL200" s="39">
        <f>SUM(EL188:EL199)</f>
        <v>0</v>
      </c>
      <c r="EM200" s="40"/>
      <c r="EN200" s="41">
        <f>SUM(EN188:EN199)</f>
        <v>3852.5980000000004</v>
      </c>
      <c r="EO200" s="39">
        <f>SUM(EO188:EO199)</f>
        <v>16194.656000000001</v>
      </c>
      <c r="EP200" s="40"/>
      <c r="EQ200" s="41">
        <f>SUM(EQ188:EQ199)</f>
        <v>0</v>
      </c>
      <c r="ER200" s="39">
        <f>SUM(ER188:ER199)</f>
        <v>0</v>
      </c>
      <c r="ES200" s="40"/>
      <c r="ET200" s="41">
        <f t="shared" si="691"/>
        <v>5726.8645700000015</v>
      </c>
      <c r="EU200" s="42">
        <f t="shared" si="692"/>
        <v>27400.917000000001</v>
      </c>
    </row>
    <row r="201" spans="1:151" x14ac:dyDescent="0.3">
      <c r="A201" s="58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0.56620000000000004</v>
      </c>
      <c r="AB201" s="6">
        <v>2.65</v>
      </c>
      <c r="AC201" s="7">
        <f t="shared" ref="AC201:AC212" si="699">AB201/AA201*1000</f>
        <v>4680.3249735075942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69">
        <f t="shared" ref="BD201:BD212" si="700">IF(BB201=0,0,BC201/BB201*1000)</f>
        <v>0</v>
      </c>
      <c r="BE201" s="8">
        <v>1E-3</v>
      </c>
      <c r="BF201" s="6">
        <v>5.9729999999999999</v>
      </c>
      <c r="BG201" s="69">
        <f t="shared" ref="BG201" si="701">BF201/BE201*1000</f>
        <v>5973000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f t="shared" ref="BM201:BM212" si="702">IF(BK201=0,0,BL201/BK201*1000)</f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f t="shared" ref="CW201:CW212" si="703">IF(CU201=0,0,CV201/CU201*1000)</f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0</v>
      </c>
      <c r="DK201" s="6">
        <v>0</v>
      </c>
      <c r="DL201" s="7"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f t="shared" ref="ET201:ET216" si="704">SUM(EQ201,EN201,EH201,EE201,EB201,DM201,DJ201,CO201,CL201,CF201,CC201,BT201,BN201,BE201,AY201,AV201,AA201,X201,U201,I201,F201,C201,DP201,AJ201,O201,BQ201,L201,BH201,AD83,EK201,DD201,R201,BZ201,AD201,AS201+CI201+AP201+DV201+AM201+CX201+BW201+AG201+DG201+DY201+DS201+DA201+CR201)</f>
        <v>0.56720000000000004</v>
      </c>
      <c r="EU201" s="7">
        <f t="shared" ref="EU201:EU216" si="705">SUM(ER201,EO201,EI201,EF201,EC201,DN201,DK201,CP201,CM201,CG201,CD201,BU201,BO201,BF201,AZ201,AW201,AB201,Y201,V201,J201,G201,D201,DQ201,AK201,P201,BR201,M201,BI201,AE83,EL201,DE201,S201,CA201,AE201,AT201+CJ201+AQ201+DW201+AN201+CY201+BX201+AH201+DH201+DZ201+DT201+DB201+CS201)</f>
        <v>8.6229999999999993</v>
      </c>
    </row>
    <row r="202" spans="1:151" x14ac:dyDescent="0.3">
      <c r="A202" s="58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f t="shared" si="700"/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f t="shared" si="702"/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0</v>
      </c>
      <c r="CV202" s="6">
        <v>0</v>
      </c>
      <c r="CW202" s="7">
        <f t="shared" si="703"/>
        <v>0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f t="shared" si="704"/>
        <v>0</v>
      </c>
      <c r="EU202" s="7">
        <f t="shared" si="705"/>
        <v>0</v>
      </c>
    </row>
    <row r="203" spans="1:151" x14ac:dyDescent="0.3">
      <c r="A203" s="58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f t="shared" si="700"/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f t="shared" si="702"/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0.10457999999999999</v>
      </c>
      <c r="CG203" s="6">
        <v>1.4419999999999999</v>
      </c>
      <c r="CH203" s="7">
        <f t="shared" ref="CH203" si="706">CG203/CF203*1000</f>
        <v>13788.487282463188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32.5</v>
      </c>
      <c r="CP203" s="6">
        <v>177.42400000000001</v>
      </c>
      <c r="CQ203" s="7">
        <f t="shared" ref="CQ203:CQ204" si="707">CP203/CO203*1000</f>
        <v>5459.2</v>
      </c>
      <c r="CR203" s="8">
        <v>0</v>
      </c>
      <c r="CS203" s="6">
        <v>0</v>
      </c>
      <c r="CT203" s="7">
        <v>0</v>
      </c>
      <c r="CU203" s="8">
        <v>0</v>
      </c>
      <c r="CV203" s="6">
        <v>0</v>
      </c>
      <c r="CW203" s="7">
        <f t="shared" si="703"/>
        <v>0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342.5</v>
      </c>
      <c r="DZ203" s="6">
        <v>1962.4749999999999</v>
      </c>
      <c r="EA203" s="7">
        <f t="shared" ref="EA203" si="708">DZ203/DY203*1000</f>
        <v>5729.8540145985398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754.3</v>
      </c>
      <c r="EO203" s="6">
        <v>4242.0600000000004</v>
      </c>
      <c r="EP203" s="7">
        <f t="shared" ref="EP203:EP208" si="709">EO203/EN203*1000</f>
        <v>5623.8366697600441</v>
      </c>
      <c r="EQ203" s="8">
        <v>0</v>
      </c>
      <c r="ER203" s="6">
        <v>0</v>
      </c>
      <c r="ES203" s="7">
        <v>0</v>
      </c>
      <c r="ET203" s="8">
        <f t="shared" si="704"/>
        <v>1129.4045799999999</v>
      </c>
      <c r="EU203" s="7">
        <f t="shared" si="705"/>
        <v>6383.4009999999998</v>
      </c>
    </row>
    <row r="204" spans="1:151" x14ac:dyDescent="0.3">
      <c r="A204" s="58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0.75</v>
      </c>
      <c r="AN204" s="6">
        <v>13.228999999999999</v>
      </c>
      <c r="AO204" s="7">
        <f t="shared" ref="AO204:AO207" si="710">AN204/AM204*1000</f>
        <v>17638.666666666664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0.2</v>
      </c>
      <c r="AZ204" s="6">
        <v>1.5089999999999999</v>
      </c>
      <c r="BA204" s="7">
        <f t="shared" ref="BA204:BA207" si="711">AZ204/AY204*1000</f>
        <v>7544.9999999999991</v>
      </c>
      <c r="BB204" s="8">
        <v>0</v>
      </c>
      <c r="BC204" s="6">
        <v>0</v>
      </c>
      <c r="BD204" s="7">
        <f t="shared" si="700"/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f t="shared" si="702"/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v>0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3.4100000000000003E-3</v>
      </c>
      <c r="CD204" s="6">
        <v>0.152</v>
      </c>
      <c r="CE204" s="7">
        <f t="shared" ref="CE204" si="712">CD204/CC204*1000</f>
        <v>44574.78005865102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34</v>
      </c>
      <c r="CP204" s="6">
        <v>191.137</v>
      </c>
      <c r="CQ204" s="7">
        <f t="shared" si="707"/>
        <v>5621.6764705882351</v>
      </c>
      <c r="CR204" s="8">
        <v>0</v>
      </c>
      <c r="CS204" s="6">
        <v>0</v>
      </c>
      <c r="CT204" s="7">
        <v>0</v>
      </c>
      <c r="CU204" s="8">
        <v>0</v>
      </c>
      <c r="CV204" s="6">
        <v>0</v>
      </c>
      <c r="CW204" s="7">
        <f t="shared" si="703"/>
        <v>0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2.4E-2</v>
      </c>
      <c r="DT204" s="6">
        <v>0.33900000000000002</v>
      </c>
      <c r="DU204" s="7">
        <f t="shared" ref="DU204" si="713">DT204/DS204*1000</f>
        <v>14125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200.31851999999998</v>
      </c>
      <c r="EO204" s="6">
        <v>1130.3710000000001</v>
      </c>
      <c r="EP204" s="7">
        <f t="shared" si="709"/>
        <v>5642.8681681553971</v>
      </c>
      <c r="EQ204" s="8">
        <v>0</v>
      </c>
      <c r="ER204" s="6">
        <v>0</v>
      </c>
      <c r="ES204" s="7">
        <v>0</v>
      </c>
      <c r="ET204" s="8">
        <f t="shared" si="704"/>
        <v>235.29592999999997</v>
      </c>
      <c r="EU204" s="8">
        <f t="shared" si="705"/>
        <v>1336.7370000000001</v>
      </c>
    </row>
    <row r="205" spans="1:151" x14ac:dyDescent="0.3">
      <c r="A205" s="58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0.01</v>
      </c>
      <c r="AB205" s="6">
        <v>4.7E-2</v>
      </c>
      <c r="AC205" s="7">
        <f t="shared" si="699"/>
        <v>4700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f t="shared" si="700"/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f t="shared" si="702"/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v>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</v>
      </c>
      <c r="CV205" s="6">
        <v>0</v>
      </c>
      <c r="CW205" s="7">
        <f t="shared" si="703"/>
        <v>0</v>
      </c>
      <c r="CX205" s="8">
        <v>0</v>
      </c>
      <c r="CY205" s="6">
        <v>0</v>
      </c>
      <c r="CZ205" s="7"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544.29999999999995</v>
      </c>
      <c r="EO205" s="6">
        <v>3080.4029999999998</v>
      </c>
      <c r="EP205" s="7">
        <f t="shared" si="709"/>
        <v>5659.3845305897485</v>
      </c>
      <c r="EQ205" s="8">
        <v>0</v>
      </c>
      <c r="ER205" s="6">
        <v>0</v>
      </c>
      <c r="ES205" s="7">
        <v>0</v>
      </c>
      <c r="ET205" s="8">
        <f t="shared" si="704"/>
        <v>544.30999999999995</v>
      </c>
      <c r="EU205" s="7">
        <f t="shared" si="705"/>
        <v>3080.45</v>
      </c>
    </row>
    <row r="206" spans="1:151" x14ac:dyDescent="0.3">
      <c r="A206" s="58">
        <v>2019</v>
      </c>
      <c r="B206" s="55" t="s">
        <v>10</v>
      </c>
      <c r="C206" s="8">
        <v>0</v>
      </c>
      <c r="D206" s="6">
        <v>0</v>
      </c>
      <c r="E206" s="7">
        <v>0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7">
        <v>0</v>
      </c>
      <c r="R206" s="8">
        <v>0</v>
      </c>
      <c r="S206" s="6">
        <v>0</v>
      </c>
      <c r="T206" s="7">
        <v>0</v>
      </c>
      <c r="U206" s="8">
        <v>0</v>
      </c>
      <c r="V206" s="6">
        <v>0</v>
      </c>
      <c r="W206" s="7">
        <v>0</v>
      </c>
      <c r="X206" s="8">
        <v>0</v>
      </c>
      <c r="Y206" s="6">
        <v>0</v>
      </c>
      <c r="Z206" s="7">
        <v>0</v>
      </c>
      <c r="AA206" s="8">
        <v>3.23</v>
      </c>
      <c r="AB206" s="6">
        <v>61.116999999999997</v>
      </c>
      <c r="AC206" s="7">
        <f t="shared" si="699"/>
        <v>18921.671826625385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0.32837</v>
      </c>
      <c r="AN206" s="6">
        <v>26.718</v>
      </c>
      <c r="AO206" s="7">
        <f t="shared" si="710"/>
        <v>81365.532783140967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f t="shared" si="700"/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f t="shared" si="702"/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v>0</v>
      </c>
      <c r="BT206" s="8">
        <v>325.95999999999998</v>
      </c>
      <c r="BU206" s="6">
        <v>1694.8589999999999</v>
      </c>
      <c r="BV206" s="7">
        <f t="shared" ref="BV206:BV210" si="714">BU206/BT206*1000</f>
        <v>5199.5919744753965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0</v>
      </c>
      <c r="CV206" s="6">
        <v>0</v>
      </c>
      <c r="CW206" s="7">
        <f t="shared" si="703"/>
        <v>0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2.5999999999999999E-2</v>
      </c>
      <c r="DK206" s="6">
        <v>0.1</v>
      </c>
      <c r="DL206" s="7">
        <f t="shared" ref="DL206:DL209" si="715">DK206/DJ206*1000</f>
        <v>3846.1538461538466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0.05</v>
      </c>
      <c r="EO206" s="6">
        <v>0.5</v>
      </c>
      <c r="EP206" s="7">
        <f t="shared" si="709"/>
        <v>10000</v>
      </c>
      <c r="EQ206" s="8">
        <v>0</v>
      </c>
      <c r="ER206" s="6">
        <v>0</v>
      </c>
      <c r="ES206" s="7">
        <v>0</v>
      </c>
      <c r="ET206" s="8">
        <f t="shared" si="704"/>
        <v>329.59437000000003</v>
      </c>
      <c r="EU206" s="7">
        <f t="shared" si="705"/>
        <v>1783.2939999999999</v>
      </c>
    </row>
    <row r="207" spans="1:151" x14ac:dyDescent="0.3">
      <c r="A207" s="58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0.75</v>
      </c>
      <c r="AN207" s="6">
        <v>12.821999999999999</v>
      </c>
      <c r="AO207" s="7">
        <f t="shared" si="710"/>
        <v>17096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0.48</v>
      </c>
      <c r="AZ207" s="6">
        <v>7.1479999999999997</v>
      </c>
      <c r="BA207" s="7">
        <f t="shared" si="711"/>
        <v>14891.666666666666</v>
      </c>
      <c r="BB207" s="8">
        <v>0</v>
      </c>
      <c r="BC207" s="6">
        <v>0</v>
      </c>
      <c r="BD207" s="7">
        <f t="shared" si="700"/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f t="shared" si="702"/>
        <v>0</v>
      </c>
      <c r="BN207" s="8">
        <v>23</v>
      </c>
      <c r="BO207" s="6">
        <v>1215.223</v>
      </c>
      <c r="BP207" s="7">
        <f t="shared" ref="BP207" si="716">BO207/BN207*1000</f>
        <v>52835.782608695656</v>
      </c>
      <c r="BQ207" s="8">
        <v>0</v>
      </c>
      <c r="BR207" s="6">
        <v>0</v>
      </c>
      <c r="BS207" s="7">
        <v>0</v>
      </c>
      <c r="BT207" s="8">
        <v>985.86</v>
      </c>
      <c r="BU207" s="6">
        <v>5052.643</v>
      </c>
      <c r="BV207" s="7">
        <f t="shared" si="714"/>
        <v>5125.1120848802057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0</v>
      </c>
      <c r="CV207" s="6">
        <v>0</v>
      </c>
      <c r="CW207" s="7">
        <f t="shared" si="703"/>
        <v>0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1180.02</v>
      </c>
      <c r="EO207" s="6">
        <v>7280.2039999999997</v>
      </c>
      <c r="EP207" s="7">
        <f t="shared" si="709"/>
        <v>6169.5598379688472</v>
      </c>
      <c r="EQ207" s="8">
        <v>0</v>
      </c>
      <c r="ER207" s="6">
        <v>0</v>
      </c>
      <c r="ES207" s="7">
        <v>0</v>
      </c>
      <c r="ET207" s="8">
        <f t="shared" si="704"/>
        <v>2190.11</v>
      </c>
      <c r="EU207" s="7">
        <f t="shared" si="705"/>
        <v>13568.039999999999</v>
      </c>
    </row>
    <row r="208" spans="1:151" x14ac:dyDescent="0.3">
      <c r="A208" s="58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0</v>
      </c>
      <c r="AQ208" s="6">
        <v>0</v>
      </c>
      <c r="AR208" s="7">
        <v>0</v>
      </c>
      <c r="AS208" s="8">
        <v>0</v>
      </c>
      <c r="AT208" s="6">
        <v>0</v>
      </c>
      <c r="AU208" s="7">
        <v>0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f t="shared" si="700"/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f t="shared" si="702"/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v>0</v>
      </c>
      <c r="BT208" s="8">
        <v>425.06</v>
      </c>
      <c r="BU208" s="6">
        <v>2299.0639999999999</v>
      </c>
      <c r="BV208" s="7">
        <f t="shared" si="714"/>
        <v>5408.7987578224247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1.8174000000000001</v>
      </c>
      <c r="CS208" s="6">
        <v>65.864000000000004</v>
      </c>
      <c r="CT208" s="7">
        <f t="shared" ref="CT208:CT210" si="717">CS208/CR208*1000</f>
        <v>36240.78353692087</v>
      </c>
      <c r="CU208" s="8">
        <v>0</v>
      </c>
      <c r="CV208" s="6">
        <v>0</v>
      </c>
      <c r="CW208" s="7">
        <f t="shared" si="703"/>
        <v>0</v>
      </c>
      <c r="CX208" s="8">
        <v>0</v>
      </c>
      <c r="CY208" s="6">
        <v>0</v>
      </c>
      <c r="CZ208" s="7">
        <v>0</v>
      </c>
      <c r="DA208" s="8">
        <v>199.38</v>
      </c>
      <c r="DB208" s="6">
        <v>1266.617</v>
      </c>
      <c r="DC208" s="7">
        <f t="shared" ref="DC208" si="718">DB208/DA208*1000</f>
        <v>6352.7786137024777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966.78</v>
      </c>
      <c r="EO208" s="6">
        <v>6199.4620000000004</v>
      </c>
      <c r="EP208" s="7">
        <f t="shared" si="709"/>
        <v>6412.4847431680428</v>
      </c>
      <c r="EQ208" s="8">
        <v>0</v>
      </c>
      <c r="ER208" s="6">
        <v>0</v>
      </c>
      <c r="ES208" s="7">
        <v>0</v>
      </c>
      <c r="ET208" s="8">
        <f t="shared" si="704"/>
        <v>1593.0373999999999</v>
      </c>
      <c r="EU208" s="7">
        <f t="shared" si="705"/>
        <v>9831.0069999999996</v>
      </c>
    </row>
    <row r="209" spans="1:151" x14ac:dyDescent="0.3">
      <c r="A209" s="58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f t="shared" si="700"/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f t="shared" si="702"/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v>0</v>
      </c>
      <c r="BT209" s="8">
        <v>123</v>
      </c>
      <c r="BU209" s="6">
        <v>806.40700000000004</v>
      </c>
      <c r="BV209" s="7">
        <f t="shared" si="714"/>
        <v>6556.1544715447153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0</v>
      </c>
      <c r="CV209" s="6">
        <v>0</v>
      </c>
      <c r="CW209" s="7">
        <f t="shared" si="703"/>
        <v>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2.5999999999999999E-2</v>
      </c>
      <c r="DK209" s="6">
        <v>9.9000000000000005E-2</v>
      </c>
      <c r="DL209" s="7">
        <f t="shared" si="715"/>
        <v>3807.6923076923081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f t="shared" si="704"/>
        <v>123.026</v>
      </c>
      <c r="EU209" s="7">
        <f t="shared" si="705"/>
        <v>806.50600000000009</v>
      </c>
    </row>
    <row r="210" spans="1:151" x14ac:dyDescent="0.3">
      <c r="A210" s="58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v>0</v>
      </c>
      <c r="X210" s="8">
        <v>0</v>
      </c>
      <c r="Y210" s="6">
        <v>0</v>
      </c>
      <c r="Z210" s="7">
        <v>0</v>
      </c>
      <c r="AA210" s="8">
        <v>0.13100000000000001</v>
      </c>
      <c r="AB210" s="6">
        <v>7.14</v>
      </c>
      <c r="AC210" s="7">
        <f t="shared" si="699"/>
        <v>54503.816793893122</v>
      </c>
      <c r="AD210" s="8">
        <v>0</v>
      </c>
      <c r="AE210" s="6">
        <v>0</v>
      </c>
      <c r="AF210" s="7">
        <v>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f t="shared" si="700"/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f t="shared" si="702"/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v>0</v>
      </c>
      <c r="BT210" s="8">
        <v>270</v>
      </c>
      <c r="BU210" s="6">
        <v>1421.1410000000001</v>
      </c>
      <c r="BV210" s="7">
        <f t="shared" si="714"/>
        <v>5263.4851851851854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0.5</v>
      </c>
      <c r="CS210" s="6">
        <v>23.68</v>
      </c>
      <c r="CT210" s="7">
        <f t="shared" si="717"/>
        <v>47360</v>
      </c>
      <c r="CU210" s="8">
        <v>0</v>
      </c>
      <c r="CV210" s="6">
        <v>0</v>
      </c>
      <c r="CW210" s="7">
        <f t="shared" si="703"/>
        <v>0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6.0010000000000003</v>
      </c>
      <c r="DQ210" s="6">
        <v>168.40199999999999</v>
      </c>
      <c r="DR210" s="7">
        <f t="shared" ref="DR210" si="719">DQ210/DP210*1000</f>
        <v>28062.322946175635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f t="shared" si="704"/>
        <v>276.63199999999995</v>
      </c>
      <c r="EU210" s="7">
        <f t="shared" si="705"/>
        <v>1620.3630000000003</v>
      </c>
    </row>
    <row r="211" spans="1:151" x14ac:dyDescent="0.3">
      <c r="A211" s="58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8</v>
      </c>
      <c r="AB211" s="6">
        <v>180.624</v>
      </c>
      <c r="AC211" s="7">
        <f t="shared" si="699"/>
        <v>22578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f t="shared" si="700"/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</v>
      </c>
      <c r="BL211" s="6">
        <v>0</v>
      </c>
      <c r="BM211" s="7">
        <f t="shared" si="702"/>
        <v>0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v>0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0</v>
      </c>
      <c r="CV211" s="6">
        <v>0</v>
      </c>
      <c r="CW211" s="7">
        <f t="shared" si="703"/>
        <v>0</v>
      </c>
      <c r="CX211" s="8">
        <v>0</v>
      </c>
      <c r="CY211" s="6">
        <v>0</v>
      </c>
      <c r="CZ211" s="7"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f t="shared" si="704"/>
        <v>8</v>
      </c>
      <c r="EU211" s="7">
        <f t="shared" si="705"/>
        <v>180.624</v>
      </c>
    </row>
    <row r="212" spans="1:151" x14ac:dyDescent="0.3">
      <c r="A212" s="58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0.1125</v>
      </c>
      <c r="AB212" s="6">
        <v>0.68</v>
      </c>
      <c r="AC212" s="7">
        <f t="shared" si="699"/>
        <v>6044.4444444444443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f t="shared" si="700"/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f t="shared" si="702"/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v>0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</v>
      </c>
      <c r="CV212" s="6">
        <v>0</v>
      </c>
      <c r="CW212" s="7">
        <f t="shared" si="703"/>
        <v>0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f t="shared" si="704"/>
        <v>0.1125</v>
      </c>
      <c r="EU212" s="7">
        <f t="shared" si="705"/>
        <v>0.68</v>
      </c>
    </row>
    <row r="213" spans="1:151" ht="15" thickBot="1" x14ac:dyDescent="0.35">
      <c r="A213" s="56"/>
      <c r="B213" s="57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0</v>
      </c>
      <c r="J213" s="39">
        <f>SUM(J201:J212)</f>
        <v>0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0</v>
      </c>
      <c r="S213" s="39">
        <f>SUM(S201:S212)</f>
        <v>0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12.049700000000001</v>
      </c>
      <c r="AB213" s="39">
        <f>SUM(AB201:AB212)</f>
        <v>252.25799999999998</v>
      </c>
      <c r="AC213" s="40"/>
      <c r="AD213" s="41">
        <f>SUM(AD201:AD212)</f>
        <v>0</v>
      </c>
      <c r="AE213" s="39">
        <f>SUM(AE201:AE212)</f>
        <v>0</v>
      </c>
      <c r="AF213" s="40"/>
      <c r="AG213" s="41">
        <f>SUM(AG201:AG212)</f>
        <v>0</v>
      </c>
      <c r="AH213" s="39">
        <f>SUM(AH201:AH212)</f>
        <v>0</v>
      </c>
      <c r="AI213" s="40"/>
      <c r="AJ213" s="41">
        <f>SUM(AJ201:AJ212)</f>
        <v>0</v>
      </c>
      <c r="AK213" s="39">
        <f>SUM(AK201:AK212)</f>
        <v>0</v>
      </c>
      <c r="AL213" s="40"/>
      <c r="AM213" s="41">
        <f>SUM(AM201:AM212)</f>
        <v>1.8283700000000001</v>
      </c>
      <c r="AN213" s="39">
        <f>SUM(AN201:AN212)</f>
        <v>52.769000000000005</v>
      </c>
      <c r="AO213" s="40"/>
      <c r="AP213" s="41">
        <f>SUM(AP201:AP212)</f>
        <v>0</v>
      </c>
      <c r="AQ213" s="39">
        <f>SUM(AQ201:AQ212)</f>
        <v>0</v>
      </c>
      <c r="AR213" s="40"/>
      <c r="AS213" s="41">
        <f>SUM(AS201:AS212)</f>
        <v>0</v>
      </c>
      <c r="AT213" s="39">
        <f>SUM(AT201:AT212)</f>
        <v>0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0.67999999999999994</v>
      </c>
      <c r="AZ213" s="39">
        <f>SUM(AZ201:AZ212)</f>
        <v>8.657</v>
      </c>
      <c r="BA213" s="40"/>
      <c r="BB213" s="41">
        <f t="shared" ref="BB213:BC213" si="720">SUM(BB201:BB212)</f>
        <v>0</v>
      </c>
      <c r="BC213" s="39">
        <f t="shared" si="720"/>
        <v>0</v>
      </c>
      <c r="BD213" s="40"/>
      <c r="BE213" s="41">
        <f>SUM(BE201:BE212)</f>
        <v>1E-3</v>
      </c>
      <c r="BF213" s="39">
        <f>SUM(BF201:BF212)</f>
        <v>5.9729999999999999</v>
      </c>
      <c r="BG213" s="40"/>
      <c r="BH213" s="41">
        <f>SUM(BH201:BH212)</f>
        <v>0</v>
      </c>
      <c r="BI213" s="39">
        <f>SUM(BI201:BI212)</f>
        <v>0</v>
      </c>
      <c r="BJ213" s="40"/>
      <c r="BK213" s="41">
        <f t="shared" ref="BK213:BL213" si="721">SUM(BK201:BK212)</f>
        <v>0</v>
      </c>
      <c r="BL213" s="39">
        <f t="shared" si="721"/>
        <v>0</v>
      </c>
      <c r="BM213" s="40"/>
      <c r="BN213" s="41">
        <f>SUM(BN201:BN212)</f>
        <v>23</v>
      </c>
      <c r="BO213" s="39">
        <f>SUM(BO201:BO212)</f>
        <v>1215.223</v>
      </c>
      <c r="BP213" s="40"/>
      <c r="BQ213" s="41">
        <f>SUM(BQ201:BQ212)</f>
        <v>0</v>
      </c>
      <c r="BR213" s="39">
        <f>SUM(BR201:BR212)</f>
        <v>0</v>
      </c>
      <c r="BS213" s="40"/>
      <c r="BT213" s="41">
        <f>SUM(BT201:BT212)</f>
        <v>2129.88</v>
      </c>
      <c r="BU213" s="39">
        <f>SUM(BU201:BU212)</f>
        <v>11274.114</v>
      </c>
      <c r="BV213" s="40"/>
      <c r="BW213" s="41">
        <f>SUM(BW201:BW212)</f>
        <v>0</v>
      </c>
      <c r="BX213" s="39">
        <f>SUM(BX201:BX212)</f>
        <v>0</v>
      </c>
      <c r="BY213" s="40"/>
      <c r="BZ213" s="41">
        <f>SUM(BZ201:BZ212)</f>
        <v>0</v>
      </c>
      <c r="CA213" s="39">
        <f>SUM(CA201:CA212)</f>
        <v>0</v>
      </c>
      <c r="CB213" s="40"/>
      <c r="CC213" s="41">
        <f>SUM(CC201:CC212)</f>
        <v>3.4100000000000003E-3</v>
      </c>
      <c r="CD213" s="39">
        <f>SUM(CD201:CD212)</f>
        <v>0.152</v>
      </c>
      <c r="CE213" s="40"/>
      <c r="CF213" s="41">
        <f>SUM(CF201:CF212)</f>
        <v>0.10457999999999999</v>
      </c>
      <c r="CG213" s="39">
        <f>SUM(CG201:CG212)</f>
        <v>1.4419999999999999</v>
      </c>
      <c r="CH213" s="40"/>
      <c r="CI213" s="41">
        <f>SUM(CI201:CI212)</f>
        <v>0</v>
      </c>
      <c r="CJ213" s="39">
        <f>SUM(CJ201:CJ212)</f>
        <v>0</v>
      </c>
      <c r="CK213" s="40"/>
      <c r="CL213" s="41">
        <f>SUM(CL201:CL212)</f>
        <v>0</v>
      </c>
      <c r="CM213" s="39">
        <f>SUM(CM201:CM212)</f>
        <v>0</v>
      </c>
      <c r="CN213" s="40"/>
      <c r="CO213" s="41">
        <f>SUM(CO201:CO212)</f>
        <v>66.5</v>
      </c>
      <c r="CP213" s="39">
        <f>SUM(CP201:CP212)</f>
        <v>368.56100000000004</v>
      </c>
      <c r="CQ213" s="40"/>
      <c r="CR213" s="41">
        <f>SUM(CR201:CR212)</f>
        <v>2.3174000000000001</v>
      </c>
      <c r="CS213" s="39">
        <f>SUM(CS201:CS212)</f>
        <v>89.544000000000011</v>
      </c>
      <c r="CT213" s="40"/>
      <c r="CU213" s="41">
        <f t="shared" ref="CU213:CV213" si="722">SUM(CU201:CU212)</f>
        <v>0</v>
      </c>
      <c r="CV213" s="39">
        <f t="shared" si="722"/>
        <v>0</v>
      </c>
      <c r="CW213" s="40"/>
      <c r="CX213" s="41">
        <f>SUM(CX201:CX212)</f>
        <v>0</v>
      </c>
      <c r="CY213" s="39">
        <f>SUM(CY201:CY212)</f>
        <v>0</v>
      </c>
      <c r="CZ213" s="40"/>
      <c r="DA213" s="41">
        <f>SUM(DA201:DA212)</f>
        <v>199.38</v>
      </c>
      <c r="DB213" s="39">
        <f>SUM(DB201:DB212)</f>
        <v>1266.617</v>
      </c>
      <c r="DC213" s="40"/>
      <c r="DD213" s="41">
        <f>SUM(DD201:DD212)</f>
        <v>0</v>
      </c>
      <c r="DE213" s="39">
        <f>SUM(DE201:DE212)</f>
        <v>0</v>
      </c>
      <c r="DF213" s="40"/>
      <c r="DG213" s="41">
        <f>SUM(DG201:DG212)</f>
        <v>0</v>
      </c>
      <c r="DH213" s="39">
        <f>SUM(DH201:DH212)</f>
        <v>0</v>
      </c>
      <c r="DI213" s="40"/>
      <c r="DJ213" s="41">
        <f>SUM(DJ201:DJ212)</f>
        <v>5.1999999999999998E-2</v>
      </c>
      <c r="DK213" s="39">
        <f>SUM(DK201:DK212)</f>
        <v>0.19900000000000001</v>
      </c>
      <c r="DL213" s="40"/>
      <c r="DM213" s="41">
        <f>SUM(DM201:DM212)</f>
        <v>0</v>
      </c>
      <c r="DN213" s="39">
        <f>SUM(DN201:DN212)</f>
        <v>0</v>
      </c>
      <c r="DO213" s="40"/>
      <c r="DP213" s="41">
        <f>SUM(DP201:DP212)</f>
        <v>6.0010000000000003</v>
      </c>
      <c r="DQ213" s="39">
        <f>SUM(DQ201:DQ212)</f>
        <v>168.40199999999999</v>
      </c>
      <c r="DR213" s="40"/>
      <c r="DS213" s="41">
        <f>SUM(DS201:DS212)</f>
        <v>2.4E-2</v>
      </c>
      <c r="DT213" s="39">
        <f>SUM(DT201:DT212)</f>
        <v>0.33900000000000002</v>
      </c>
      <c r="DU213" s="40"/>
      <c r="DV213" s="41">
        <f>SUM(DV201:DV212)</f>
        <v>0</v>
      </c>
      <c r="DW213" s="39">
        <f>SUM(DW201:DW212)</f>
        <v>0</v>
      </c>
      <c r="DX213" s="40"/>
      <c r="DY213" s="41">
        <f>SUM(DY201:DY212)</f>
        <v>342.5</v>
      </c>
      <c r="DZ213" s="39">
        <f>SUM(DZ201:DZ212)</f>
        <v>1962.4749999999999</v>
      </c>
      <c r="EA213" s="40"/>
      <c r="EB213" s="41">
        <f>SUM(EB201:EB212)</f>
        <v>0</v>
      </c>
      <c r="EC213" s="39">
        <f>SUM(EC201:EC212)</f>
        <v>0</v>
      </c>
      <c r="ED213" s="40"/>
      <c r="EE213" s="41">
        <f>SUM(EE201:EE212)</f>
        <v>0</v>
      </c>
      <c r="EF213" s="39">
        <f>SUM(EF201:EF212)</f>
        <v>0</v>
      </c>
      <c r="EG213" s="40"/>
      <c r="EH213" s="41">
        <f>SUM(EH201:EH212)</f>
        <v>0</v>
      </c>
      <c r="EI213" s="39">
        <f>SUM(EI201:EI212)</f>
        <v>0</v>
      </c>
      <c r="EJ213" s="40"/>
      <c r="EK213" s="41">
        <f>SUM(EK201:EK212)</f>
        <v>0</v>
      </c>
      <c r="EL213" s="39">
        <f>SUM(EL201:EL212)</f>
        <v>0</v>
      </c>
      <c r="EM213" s="40"/>
      <c r="EN213" s="41">
        <f>SUM(EN201:EN212)</f>
        <v>3645.7685199999996</v>
      </c>
      <c r="EO213" s="39">
        <f>SUM(EO201:EO212)</f>
        <v>21933</v>
      </c>
      <c r="EP213" s="40"/>
      <c r="EQ213" s="41">
        <f>SUM(EQ201:EQ212)</f>
        <v>0</v>
      </c>
      <c r="ER213" s="39">
        <f>SUM(ER201:ER212)</f>
        <v>0</v>
      </c>
      <c r="ES213" s="40"/>
      <c r="ET213" s="41">
        <f t="shared" si="704"/>
        <v>6430.0899799999997</v>
      </c>
      <c r="EU213" s="42">
        <f t="shared" si="705"/>
        <v>38599.724999999999</v>
      </c>
    </row>
    <row r="214" spans="1:151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v>0</v>
      </c>
      <c r="O214" s="8">
        <v>0</v>
      </c>
      <c r="P214" s="6">
        <v>0</v>
      </c>
      <c r="Q214" s="7">
        <v>0</v>
      </c>
      <c r="R214" s="8">
        <v>0</v>
      </c>
      <c r="S214" s="6">
        <v>0</v>
      </c>
      <c r="T214" s="7"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0.82</v>
      </c>
      <c r="AB214" s="6">
        <v>1.579</v>
      </c>
      <c r="AC214" s="7">
        <f t="shared" ref="AC214" si="723">AB214/AA214*1000</f>
        <v>1925.6097560975611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f t="shared" ref="BD214:BD225" si="724">IF(BB214=0,0,BC214/BB214*1000)</f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f t="shared" ref="BM214:BM225" si="725">IF(BK214=0,0,BL214/BK214*1000)</f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v>0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0</v>
      </c>
      <c r="CV214" s="6">
        <v>0</v>
      </c>
      <c r="CW214" s="7">
        <f t="shared" ref="CW214:CW225" si="726">IF(CU214=0,0,CV214/CU214*1000)</f>
        <v>0</v>
      </c>
      <c r="CX214" s="8">
        <v>0</v>
      </c>
      <c r="CY214" s="6">
        <v>0</v>
      </c>
      <c r="CZ214" s="7"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7.8049499999999998</v>
      </c>
      <c r="DQ214" s="6">
        <v>229.059</v>
      </c>
      <c r="DR214" s="7">
        <f t="shared" ref="DR214" si="727">DQ214/DP214*1000</f>
        <v>29347.913823919436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f t="shared" si="704"/>
        <v>8.6249500000000001</v>
      </c>
      <c r="EU214" s="7">
        <f t="shared" si="705"/>
        <v>230.63800000000001</v>
      </c>
    </row>
    <row r="215" spans="1:151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v>0</v>
      </c>
      <c r="U215" s="8">
        <v>8.0000000000000002E-3</v>
      </c>
      <c r="V215" s="6">
        <v>0.03</v>
      </c>
      <c r="W215" s="7">
        <f t="shared" ref="W215:W216" si="728">V215/U215*1000</f>
        <v>3750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0.28000000000000003</v>
      </c>
      <c r="AZ215" s="6">
        <v>6.0140000000000002</v>
      </c>
      <c r="BA215" s="7">
        <f t="shared" ref="BA215" si="729">AZ215/AY215*1000</f>
        <v>21478.571428571428</v>
      </c>
      <c r="BB215" s="8">
        <v>0</v>
      </c>
      <c r="BC215" s="6">
        <v>0</v>
      </c>
      <c r="BD215" s="7">
        <f t="shared" si="724"/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f t="shared" si="725"/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0</v>
      </c>
      <c r="CV215" s="6">
        <v>0</v>
      </c>
      <c r="CW215" s="7">
        <f t="shared" si="726"/>
        <v>0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2.5999999999999999E-2</v>
      </c>
      <c r="DK215" s="6">
        <v>0.107</v>
      </c>
      <c r="DL215" s="7">
        <f t="shared" ref="DL215" si="730">DK215/DJ215*1000</f>
        <v>4115.3846153846162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1E-3</v>
      </c>
      <c r="EI215" s="6">
        <v>0.71899999999999997</v>
      </c>
      <c r="EJ215" s="7">
        <f t="shared" ref="EJ215" si="731">EI215/EH215*1000</f>
        <v>719000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f t="shared" si="704"/>
        <v>0.31500000000000006</v>
      </c>
      <c r="EU215" s="7">
        <f t="shared" si="705"/>
        <v>6.87</v>
      </c>
    </row>
    <row r="216" spans="1:151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7">
        <v>0</v>
      </c>
      <c r="R216" s="8">
        <v>1E-3</v>
      </c>
      <c r="S216" s="6">
        <v>6.0919999999999996</v>
      </c>
      <c r="T216" s="69">
        <f t="shared" ref="T216" si="732">S216/R216*1000</f>
        <v>6091999.9999999991</v>
      </c>
      <c r="U216" s="8">
        <v>55000</v>
      </c>
      <c r="V216" s="6">
        <v>286011.973</v>
      </c>
      <c r="W216" s="7">
        <f t="shared" si="728"/>
        <v>5200.2176909090913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f t="shared" si="724"/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f t="shared" si="725"/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0</v>
      </c>
      <c r="CV216" s="6">
        <v>0</v>
      </c>
      <c r="CW216" s="7">
        <f t="shared" si="726"/>
        <v>0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f t="shared" si="704"/>
        <v>55000.000999999997</v>
      </c>
      <c r="EU216" s="7">
        <f t="shared" si="705"/>
        <v>286018.065</v>
      </c>
    </row>
    <row r="217" spans="1:151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33">IF(F217=0,0,G217/F217*1000)</f>
        <v>0</v>
      </c>
      <c r="I217" s="8">
        <v>0</v>
      </c>
      <c r="J217" s="6">
        <v>0</v>
      </c>
      <c r="K217" s="7">
        <f t="shared" ref="K217:K225" si="734">IF(I217=0,0,J217/I217*1000)</f>
        <v>0</v>
      </c>
      <c r="L217" s="8">
        <v>0</v>
      </c>
      <c r="M217" s="6">
        <v>0</v>
      </c>
      <c r="N217" s="7">
        <f t="shared" ref="N217:N225" si="735">IF(L217=0,0,M217/L217*1000)</f>
        <v>0</v>
      </c>
      <c r="O217" s="8">
        <v>0</v>
      </c>
      <c r="P217" s="6">
        <v>0</v>
      </c>
      <c r="Q217" s="7">
        <f t="shared" ref="Q217:Q225" si="736">IF(O217=0,0,P217/O217*1000)</f>
        <v>0</v>
      </c>
      <c r="R217" s="8">
        <v>0</v>
      </c>
      <c r="S217" s="6">
        <v>0</v>
      </c>
      <c r="T217" s="7">
        <f t="shared" ref="T217:T225" si="737">IF(R217=0,0,S217/R217*1000)</f>
        <v>0</v>
      </c>
      <c r="U217" s="8">
        <v>0</v>
      </c>
      <c r="V217" s="6">
        <v>0</v>
      </c>
      <c r="W217" s="7">
        <f t="shared" ref="W217:W225" si="738">IF(U217=0,0,V217/U217*1000)</f>
        <v>0</v>
      </c>
      <c r="X217" s="8">
        <v>0</v>
      </c>
      <c r="Y217" s="6">
        <v>0</v>
      </c>
      <c r="Z217" s="7">
        <f t="shared" ref="Z217:Z225" si="739">IF(X217=0,0,Y217/X217*1000)</f>
        <v>0</v>
      </c>
      <c r="AA217" s="8">
        <v>0.70246000000000008</v>
      </c>
      <c r="AB217" s="6">
        <v>1.3680000000000001</v>
      </c>
      <c r="AC217" s="7">
        <f t="shared" ref="AC217:AC225" si="740">IF(AA217=0,0,AB217/AA217*1000)</f>
        <v>1947.4418472226175</v>
      </c>
      <c r="AD217" s="8">
        <v>0</v>
      </c>
      <c r="AE217" s="6">
        <v>0</v>
      </c>
      <c r="AF217" s="7">
        <f t="shared" ref="AF217:AF225" si="741">IF(AD217=0,0,AE217/AD217*1000)</f>
        <v>0</v>
      </c>
      <c r="AG217" s="8">
        <v>0</v>
      </c>
      <c r="AH217" s="6">
        <v>0</v>
      </c>
      <c r="AI217" s="7">
        <f t="shared" ref="AI217:AI225" si="742">IF(AG217=0,0,AH217/AG217*1000)</f>
        <v>0</v>
      </c>
      <c r="AJ217" s="8">
        <v>0</v>
      </c>
      <c r="AK217" s="6">
        <v>0</v>
      </c>
      <c r="AL217" s="7">
        <f t="shared" ref="AL217:AL225" si="743">IF(AJ217=0,0,AK217/AJ217*1000)</f>
        <v>0</v>
      </c>
      <c r="AM217" s="8">
        <v>0</v>
      </c>
      <c r="AN217" s="6">
        <v>0</v>
      </c>
      <c r="AO217" s="7">
        <f t="shared" ref="AO217:AO225" si="744">IF(AM217=0,0,AN217/AM217*1000)</f>
        <v>0</v>
      </c>
      <c r="AP217" s="8">
        <v>0</v>
      </c>
      <c r="AQ217" s="6">
        <v>0</v>
      </c>
      <c r="AR217" s="7">
        <f t="shared" ref="AR217:AR225" si="745">IF(AP217=0,0,AQ217/AP217*1000)</f>
        <v>0</v>
      </c>
      <c r="AS217" s="8">
        <v>0</v>
      </c>
      <c r="AT217" s="6">
        <v>0</v>
      </c>
      <c r="AU217" s="7">
        <f t="shared" ref="AU217:AU225" si="746">IF(AS217=0,0,AT217/AS217*1000)</f>
        <v>0</v>
      </c>
      <c r="AV217" s="8">
        <v>0</v>
      </c>
      <c r="AW217" s="6">
        <v>0</v>
      </c>
      <c r="AX217" s="7">
        <f t="shared" ref="AX217:AX225" si="747">IF(AV217=0,0,AW217/AV217*1000)</f>
        <v>0</v>
      </c>
      <c r="AY217" s="8">
        <v>0</v>
      </c>
      <c r="AZ217" s="6">
        <v>0</v>
      </c>
      <c r="BA217" s="7">
        <f t="shared" ref="BA217:BA225" si="748">IF(AY217=0,0,AZ217/AY217*1000)</f>
        <v>0</v>
      </c>
      <c r="BB217" s="8">
        <v>0</v>
      </c>
      <c r="BC217" s="6">
        <v>0</v>
      </c>
      <c r="BD217" s="7">
        <f t="shared" si="724"/>
        <v>0</v>
      </c>
      <c r="BE217" s="8">
        <v>0</v>
      </c>
      <c r="BF217" s="6">
        <v>0</v>
      </c>
      <c r="BG217" s="7">
        <f t="shared" ref="BG217:BG225" si="749">IF(BE217=0,0,BF217/BE217*1000)</f>
        <v>0</v>
      </c>
      <c r="BH217" s="8">
        <v>0</v>
      </c>
      <c r="BI217" s="6">
        <v>0</v>
      </c>
      <c r="BJ217" s="7">
        <f t="shared" ref="BJ217:BJ225" si="750">IF(BH217=0,0,BI217/BH217*1000)</f>
        <v>0</v>
      </c>
      <c r="BK217" s="8">
        <v>0</v>
      </c>
      <c r="BL217" s="6">
        <v>0</v>
      </c>
      <c r="BM217" s="7">
        <f t="shared" si="725"/>
        <v>0</v>
      </c>
      <c r="BN217" s="8">
        <v>0</v>
      </c>
      <c r="BO217" s="6">
        <v>0</v>
      </c>
      <c r="BP217" s="7">
        <f t="shared" ref="BP217:BP225" si="751">IF(BN217=0,0,BO217/BN217*1000)</f>
        <v>0</v>
      </c>
      <c r="BQ217" s="8">
        <v>0</v>
      </c>
      <c r="BR217" s="6">
        <v>0</v>
      </c>
      <c r="BS217" s="7">
        <f t="shared" ref="BS217:BS225" si="752">IF(BQ217=0,0,BR217/BQ217*1000)</f>
        <v>0</v>
      </c>
      <c r="BT217" s="8">
        <v>0</v>
      </c>
      <c r="BU217" s="6">
        <v>0</v>
      </c>
      <c r="BV217" s="7">
        <f t="shared" ref="BV217:BV225" si="753">IF(BT217=0,0,BU217/BT217*1000)</f>
        <v>0</v>
      </c>
      <c r="BW217" s="8">
        <v>0</v>
      </c>
      <c r="BX217" s="6">
        <v>0</v>
      </c>
      <c r="BY217" s="7">
        <f t="shared" ref="BY217:BY225" si="754">IF(BW217=0,0,BX217/BW217*1000)</f>
        <v>0</v>
      </c>
      <c r="BZ217" s="8">
        <v>0</v>
      </c>
      <c r="CA217" s="6">
        <v>0</v>
      </c>
      <c r="CB217" s="7">
        <f t="shared" ref="CB217:CB225" si="755">IF(BZ217=0,0,CA217/BZ217*1000)</f>
        <v>0</v>
      </c>
      <c r="CC217" s="8">
        <v>0</v>
      </c>
      <c r="CD217" s="6">
        <v>0</v>
      </c>
      <c r="CE217" s="7">
        <f t="shared" ref="CE217:CE225" si="756">IF(CC217=0,0,CD217/CC217*1000)</f>
        <v>0</v>
      </c>
      <c r="CF217" s="8">
        <v>0</v>
      </c>
      <c r="CG217" s="6">
        <v>0</v>
      </c>
      <c r="CH217" s="7">
        <f t="shared" ref="CH217:CH225" si="757">IF(CF217=0,0,CG217/CF217*1000)</f>
        <v>0</v>
      </c>
      <c r="CI217" s="8">
        <v>0</v>
      </c>
      <c r="CJ217" s="6">
        <v>0</v>
      </c>
      <c r="CK217" s="7">
        <f t="shared" ref="CK217:CK225" si="758">IF(CI217=0,0,CJ217/CI217*1000)</f>
        <v>0</v>
      </c>
      <c r="CL217" s="8">
        <v>0</v>
      </c>
      <c r="CM217" s="6">
        <v>0</v>
      </c>
      <c r="CN217" s="7">
        <f t="shared" ref="CN217:CN225" si="759">IF(CL217=0,0,CM217/CL217*1000)</f>
        <v>0</v>
      </c>
      <c r="CO217" s="8">
        <v>0</v>
      </c>
      <c r="CP217" s="6">
        <v>0</v>
      </c>
      <c r="CQ217" s="7">
        <f t="shared" ref="CQ217:CQ225" si="760">IF(CO217=0,0,CP217/CO217*1000)</f>
        <v>0</v>
      </c>
      <c r="CR217" s="8">
        <v>0</v>
      </c>
      <c r="CS217" s="6">
        <v>0</v>
      </c>
      <c r="CT217" s="7">
        <f t="shared" ref="CT217:CT225" si="761">IF(CR217=0,0,CS217/CR217*1000)</f>
        <v>0</v>
      </c>
      <c r="CU217" s="8">
        <v>0</v>
      </c>
      <c r="CV217" s="6">
        <v>0</v>
      </c>
      <c r="CW217" s="7">
        <f t="shared" si="726"/>
        <v>0</v>
      </c>
      <c r="CX217" s="8">
        <v>0</v>
      </c>
      <c r="CY217" s="6">
        <v>0</v>
      </c>
      <c r="CZ217" s="7">
        <f t="shared" ref="CZ217:CZ225" si="762">IF(CX217=0,0,CY217/CX217*1000)</f>
        <v>0</v>
      </c>
      <c r="DA217" s="8">
        <v>0</v>
      </c>
      <c r="DB217" s="6">
        <v>0</v>
      </c>
      <c r="DC217" s="7">
        <f t="shared" ref="DC217:DC225" si="763">IF(DA217=0,0,DB217/DA217*1000)</f>
        <v>0</v>
      </c>
      <c r="DD217" s="8">
        <v>0</v>
      </c>
      <c r="DE217" s="6">
        <v>0</v>
      </c>
      <c r="DF217" s="7">
        <f t="shared" ref="DF217:DF225" si="764">IF(DD217=0,0,DE217/DD217*1000)</f>
        <v>0</v>
      </c>
      <c r="DG217" s="8">
        <v>0</v>
      </c>
      <c r="DH217" s="6">
        <v>0</v>
      </c>
      <c r="DI217" s="7">
        <f t="shared" ref="DI217:DI225" si="765">IF(DG217=0,0,DH217/DG217*1000)</f>
        <v>0</v>
      </c>
      <c r="DJ217" s="8">
        <v>0</v>
      </c>
      <c r="DK217" s="6">
        <v>0</v>
      </c>
      <c r="DL217" s="7">
        <f t="shared" ref="DL217:DL225" si="766">IF(DJ217=0,0,DK217/DJ217*1000)</f>
        <v>0</v>
      </c>
      <c r="DM217" s="8">
        <v>0</v>
      </c>
      <c r="DN217" s="6">
        <v>0</v>
      </c>
      <c r="DO217" s="7">
        <f t="shared" ref="DO217:DO225" si="767">IF(DM217=0,0,DN217/DM217*1000)</f>
        <v>0</v>
      </c>
      <c r="DP217" s="8">
        <v>0</v>
      </c>
      <c r="DQ217" s="6">
        <v>0</v>
      </c>
      <c r="DR217" s="7">
        <f t="shared" ref="DR217:DR225" si="768">IF(DP217=0,0,DQ217/DP217*1000)</f>
        <v>0</v>
      </c>
      <c r="DS217" s="8">
        <v>0</v>
      </c>
      <c r="DT217" s="6">
        <v>0</v>
      </c>
      <c r="DU217" s="7">
        <f t="shared" ref="DU217:DU225" si="769">IF(DS217=0,0,DT217/DS217*1000)</f>
        <v>0</v>
      </c>
      <c r="DV217" s="8">
        <v>0</v>
      </c>
      <c r="DW217" s="6">
        <v>0</v>
      </c>
      <c r="DX217" s="7">
        <f t="shared" ref="DX217:DX225" si="770">IF(DV217=0,0,DW217/DV217*1000)</f>
        <v>0</v>
      </c>
      <c r="DY217" s="8">
        <v>0</v>
      </c>
      <c r="DZ217" s="6">
        <v>0</v>
      </c>
      <c r="EA217" s="7">
        <f t="shared" ref="EA217:EA225" si="771">IF(DY217=0,0,DZ217/DY217*1000)</f>
        <v>0</v>
      </c>
      <c r="EB217" s="8">
        <v>0</v>
      </c>
      <c r="EC217" s="6">
        <v>0</v>
      </c>
      <c r="ED217" s="7">
        <f t="shared" ref="ED217:ED225" si="772">IF(EB217=0,0,EC217/EB217*1000)</f>
        <v>0</v>
      </c>
      <c r="EE217" s="8">
        <v>0</v>
      </c>
      <c r="EF217" s="6">
        <v>0</v>
      </c>
      <c r="EG217" s="7">
        <f t="shared" ref="EG217:EG225" si="773">IF(EE217=0,0,EF217/EE217*1000)</f>
        <v>0</v>
      </c>
      <c r="EH217" s="8">
        <v>0</v>
      </c>
      <c r="EI217" s="6">
        <v>0</v>
      </c>
      <c r="EJ217" s="7">
        <f t="shared" ref="EJ217:EJ225" si="774">IF(EH217=0,0,EI217/EH217*1000)</f>
        <v>0</v>
      </c>
      <c r="EK217" s="8">
        <v>0</v>
      </c>
      <c r="EL217" s="6">
        <v>0</v>
      </c>
      <c r="EM217" s="7">
        <f t="shared" ref="EM217:EM225" si="775">IF(EK217=0,0,EL217/EK217*1000)</f>
        <v>0</v>
      </c>
      <c r="EN217" s="8">
        <v>0</v>
      </c>
      <c r="EO217" s="6">
        <v>0</v>
      </c>
      <c r="EP217" s="7">
        <f t="shared" ref="EP217:EP225" si="776">IF(EN217=0,0,EO217/EN217*1000)</f>
        <v>0</v>
      </c>
      <c r="EQ217" s="8">
        <v>0</v>
      </c>
      <c r="ER217" s="6">
        <v>0</v>
      </c>
      <c r="ES217" s="7">
        <f t="shared" ref="ES217:ES225" si="777">IF(EQ217=0,0,ER217/EQ217*1000)</f>
        <v>0</v>
      </c>
      <c r="ET217" s="8">
        <f t="shared" ref="ET217" si="778">SUM(EQ217,EN217,EH217,EE217,EB217,DM217,DJ217,CO217,CL217,CF217,CC217,BT217,BN217,BE217,AY217,AV217,AA217,X217,U217,I217,F217,C217,DP217,AJ217,O217,BQ217,L217,BH217,AD99,EK217,DD217,R217,BZ217,AD217,AS217+CI217+AP217+DV217+AM217+CX217+BW217+AG217+DG217+DY217+DS217+DA217+CR217)</f>
        <v>0.70246000000000008</v>
      </c>
      <c r="EU217" s="7">
        <f t="shared" ref="EU217" si="779">SUM(ER217,EO217,EI217,EF217,EC217,DN217,DK217,CP217,CM217,CG217,CD217,BU217,BO217,BF217,AZ217,AW217,AB217,Y217,V217,J217,G217,D217,DQ217,AK217,P217,BR217,M217,BI217,AE99,EL217,DE217,S217,CA217,AE217,AT217+CJ217+AQ217+DW217+AN217+CY217+BX217+AH217+DH217+DZ217+DT217+DB217+CS217)</f>
        <v>1.3680000000000001</v>
      </c>
    </row>
    <row r="218" spans="1:151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780">IF(C218=0,0,D218/C218*1000)</f>
        <v>0</v>
      </c>
      <c r="F218" s="8">
        <v>0</v>
      </c>
      <c r="G218" s="6">
        <v>0</v>
      </c>
      <c r="H218" s="7">
        <f t="shared" si="733"/>
        <v>0</v>
      </c>
      <c r="I218" s="8">
        <v>0</v>
      </c>
      <c r="J218" s="6">
        <v>0</v>
      </c>
      <c r="K218" s="7">
        <f t="shared" si="734"/>
        <v>0</v>
      </c>
      <c r="L218" s="8">
        <v>0</v>
      </c>
      <c r="M218" s="6">
        <v>0</v>
      </c>
      <c r="N218" s="7">
        <f t="shared" si="735"/>
        <v>0</v>
      </c>
      <c r="O218" s="8">
        <v>0</v>
      </c>
      <c r="P218" s="6">
        <v>0</v>
      </c>
      <c r="Q218" s="7">
        <f t="shared" si="736"/>
        <v>0</v>
      </c>
      <c r="R218" s="8">
        <v>0</v>
      </c>
      <c r="S218" s="6">
        <v>0</v>
      </c>
      <c r="T218" s="7">
        <f t="shared" si="737"/>
        <v>0</v>
      </c>
      <c r="U218" s="8">
        <v>0</v>
      </c>
      <c r="V218" s="6">
        <v>0</v>
      </c>
      <c r="W218" s="7">
        <f t="shared" si="738"/>
        <v>0</v>
      </c>
      <c r="X218" s="8">
        <v>0</v>
      </c>
      <c r="Y218" s="6">
        <v>0</v>
      </c>
      <c r="Z218" s="7">
        <f t="shared" si="739"/>
        <v>0</v>
      </c>
      <c r="AA218" s="8">
        <v>0</v>
      </c>
      <c r="AB218" s="6">
        <v>0</v>
      </c>
      <c r="AC218" s="7">
        <f t="shared" si="740"/>
        <v>0</v>
      </c>
      <c r="AD218" s="8">
        <v>0</v>
      </c>
      <c r="AE218" s="6">
        <v>0</v>
      </c>
      <c r="AF218" s="7">
        <f t="shared" si="741"/>
        <v>0</v>
      </c>
      <c r="AG218" s="8">
        <v>0</v>
      </c>
      <c r="AH218" s="6">
        <v>0</v>
      </c>
      <c r="AI218" s="7">
        <f t="shared" si="742"/>
        <v>0</v>
      </c>
      <c r="AJ218" s="8">
        <v>0</v>
      </c>
      <c r="AK218" s="6">
        <v>0</v>
      </c>
      <c r="AL218" s="7">
        <f t="shared" si="743"/>
        <v>0</v>
      </c>
      <c r="AM218" s="8">
        <v>0</v>
      </c>
      <c r="AN218" s="6">
        <v>0</v>
      </c>
      <c r="AO218" s="7">
        <f t="shared" si="744"/>
        <v>0</v>
      </c>
      <c r="AP218" s="8">
        <v>0</v>
      </c>
      <c r="AQ218" s="6">
        <v>0</v>
      </c>
      <c r="AR218" s="7">
        <f t="shared" si="745"/>
        <v>0</v>
      </c>
      <c r="AS218" s="8">
        <v>0</v>
      </c>
      <c r="AT218" s="6">
        <v>0</v>
      </c>
      <c r="AU218" s="7">
        <f t="shared" si="746"/>
        <v>0</v>
      </c>
      <c r="AV218" s="8">
        <v>0</v>
      </c>
      <c r="AW218" s="6">
        <v>0</v>
      </c>
      <c r="AX218" s="7">
        <f t="shared" si="747"/>
        <v>0</v>
      </c>
      <c r="AY218" s="8">
        <v>0</v>
      </c>
      <c r="AZ218" s="6">
        <v>0</v>
      </c>
      <c r="BA218" s="7">
        <f t="shared" si="748"/>
        <v>0</v>
      </c>
      <c r="BB218" s="8">
        <v>0</v>
      </c>
      <c r="BC218" s="6">
        <v>0</v>
      </c>
      <c r="BD218" s="7">
        <f t="shared" si="724"/>
        <v>0</v>
      </c>
      <c r="BE218" s="8">
        <v>0</v>
      </c>
      <c r="BF218" s="6">
        <v>0</v>
      </c>
      <c r="BG218" s="7">
        <f t="shared" si="749"/>
        <v>0</v>
      </c>
      <c r="BH218" s="8">
        <v>0</v>
      </c>
      <c r="BI218" s="6">
        <v>0</v>
      </c>
      <c r="BJ218" s="7">
        <f t="shared" si="750"/>
        <v>0</v>
      </c>
      <c r="BK218" s="8">
        <v>0</v>
      </c>
      <c r="BL218" s="6">
        <v>0</v>
      </c>
      <c r="BM218" s="7">
        <f t="shared" si="725"/>
        <v>0</v>
      </c>
      <c r="BN218" s="8">
        <v>0</v>
      </c>
      <c r="BO218" s="6">
        <v>0</v>
      </c>
      <c r="BP218" s="7">
        <f t="shared" si="751"/>
        <v>0</v>
      </c>
      <c r="BQ218" s="8">
        <v>0</v>
      </c>
      <c r="BR218" s="6">
        <v>0</v>
      </c>
      <c r="BS218" s="7">
        <f t="shared" si="752"/>
        <v>0</v>
      </c>
      <c r="BT218" s="8">
        <v>0</v>
      </c>
      <c r="BU218" s="6">
        <v>0</v>
      </c>
      <c r="BV218" s="7">
        <f t="shared" si="753"/>
        <v>0</v>
      </c>
      <c r="BW218" s="8">
        <v>0</v>
      </c>
      <c r="BX218" s="6">
        <v>0</v>
      </c>
      <c r="BY218" s="7">
        <f t="shared" si="754"/>
        <v>0</v>
      </c>
      <c r="BZ218" s="8">
        <v>0</v>
      </c>
      <c r="CA218" s="6">
        <v>0</v>
      </c>
      <c r="CB218" s="7">
        <f t="shared" si="755"/>
        <v>0</v>
      </c>
      <c r="CC218" s="8">
        <v>0</v>
      </c>
      <c r="CD218" s="6">
        <v>0</v>
      </c>
      <c r="CE218" s="7">
        <f t="shared" si="756"/>
        <v>0</v>
      </c>
      <c r="CF218" s="8">
        <v>0</v>
      </c>
      <c r="CG218" s="6">
        <v>0</v>
      </c>
      <c r="CH218" s="7">
        <f t="shared" si="757"/>
        <v>0</v>
      </c>
      <c r="CI218" s="8">
        <v>0</v>
      </c>
      <c r="CJ218" s="6">
        <v>0</v>
      </c>
      <c r="CK218" s="7">
        <f t="shared" si="758"/>
        <v>0</v>
      </c>
      <c r="CL218" s="8">
        <v>0</v>
      </c>
      <c r="CM218" s="6">
        <v>0</v>
      </c>
      <c r="CN218" s="7">
        <f t="shared" si="759"/>
        <v>0</v>
      </c>
      <c r="CO218" s="8">
        <v>0</v>
      </c>
      <c r="CP218" s="6">
        <v>0</v>
      </c>
      <c r="CQ218" s="7">
        <f t="shared" si="760"/>
        <v>0</v>
      </c>
      <c r="CR218" s="8">
        <v>0</v>
      </c>
      <c r="CS218" s="6">
        <v>0</v>
      </c>
      <c r="CT218" s="7">
        <f t="shared" si="761"/>
        <v>0</v>
      </c>
      <c r="CU218" s="8">
        <v>0</v>
      </c>
      <c r="CV218" s="6">
        <v>0</v>
      </c>
      <c r="CW218" s="7">
        <f t="shared" si="726"/>
        <v>0</v>
      </c>
      <c r="CX218" s="8">
        <v>0</v>
      </c>
      <c r="CY218" s="6">
        <v>0</v>
      </c>
      <c r="CZ218" s="7">
        <f t="shared" si="762"/>
        <v>0</v>
      </c>
      <c r="DA218" s="8">
        <v>0</v>
      </c>
      <c r="DB218" s="6">
        <v>0</v>
      </c>
      <c r="DC218" s="7">
        <f t="shared" si="763"/>
        <v>0</v>
      </c>
      <c r="DD218" s="8">
        <v>0</v>
      </c>
      <c r="DE218" s="6">
        <v>0</v>
      </c>
      <c r="DF218" s="7">
        <f t="shared" si="764"/>
        <v>0</v>
      </c>
      <c r="DG218" s="8">
        <v>0</v>
      </c>
      <c r="DH218" s="6">
        <v>0</v>
      </c>
      <c r="DI218" s="7">
        <f t="shared" si="765"/>
        <v>0</v>
      </c>
      <c r="DJ218" s="8">
        <v>2.5999999999999999E-2</v>
      </c>
      <c r="DK218" s="6">
        <v>0.13500000000000001</v>
      </c>
      <c r="DL218" s="7">
        <f t="shared" si="766"/>
        <v>5192.3076923076924</v>
      </c>
      <c r="DM218" s="8">
        <v>0</v>
      </c>
      <c r="DN218" s="6">
        <v>0</v>
      </c>
      <c r="DO218" s="7">
        <f t="shared" si="767"/>
        <v>0</v>
      </c>
      <c r="DP218" s="8">
        <v>0</v>
      </c>
      <c r="DQ218" s="6">
        <v>0</v>
      </c>
      <c r="DR218" s="7">
        <f t="shared" si="768"/>
        <v>0</v>
      </c>
      <c r="DS218" s="8">
        <v>0</v>
      </c>
      <c r="DT218" s="6">
        <v>0</v>
      </c>
      <c r="DU218" s="7">
        <f t="shared" si="769"/>
        <v>0</v>
      </c>
      <c r="DV218" s="8">
        <v>0</v>
      </c>
      <c r="DW218" s="6">
        <v>0</v>
      </c>
      <c r="DX218" s="7">
        <f t="shared" si="770"/>
        <v>0</v>
      </c>
      <c r="DY218" s="8">
        <v>0</v>
      </c>
      <c r="DZ218" s="6">
        <v>0</v>
      </c>
      <c r="EA218" s="7">
        <f t="shared" si="771"/>
        <v>0</v>
      </c>
      <c r="EB218" s="8">
        <v>0</v>
      </c>
      <c r="EC218" s="6">
        <v>0</v>
      </c>
      <c r="ED218" s="7">
        <f t="shared" si="772"/>
        <v>0</v>
      </c>
      <c r="EE218" s="8">
        <v>0</v>
      </c>
      <c r="EF218" s="6">
        <v>0</v>
      </c>
      <c r="EG218" s="7">
        <f t="shared" si="773"/>
        <v>0</v>
      </c>
      <c r="EH218" s="8">
        <v>0</v>
      </c>
      <c r="EI218" s="6">
        <v>0</v>
      </c>
      <c r="EJ218" s="7">
        <f t="shared" si="774"/>
        <v>0</v>
      </c>
      <c r="EK218" s="8">
        <v>0</v>
      </c>
      <c r="EL218" s="6">
        <v>0</v>
      </c>
      <c r="EM218" s="7">
        <f t="shared" si="775"/>
        <v>0</v>
      </c>
      <c r="EN218" s="8">
        <v>1E-3</v>
      </c>
      <c r="EO218" s="6">
        <v>1.9E-2</v>
      </c>
      <c r="EP218" s="7">
        <f t="shared" si="776"/>
        <v>19000</v>
      </c>
      <c r="EQ218" s="8">
        <v>0</v>
      </c>
      <c r="ER218" s="6">
        <v>0</v>
      </c>
      <c r="ES218" s="7">
        <f t="shared" si="777"/>
        <v>0</v>
      </c>
      <c r="ET218" s="8">
        <f t="shared" ref="ET218:EU221" si="781">SUM(EQ218,EN218,EH218,EE218,EB218,DM218,DJ218,CO218,CL218,CF218,CC218,BT218,BN218,BE218,AY218,AV218,AA218,X218,U218,I218,F218,C218,DP218,AJ218,O218,BQ218,L218,BH218,AD100,EK218,DD218,R218,BZ218,AD218,AS218+CI218+AP218+DV218+AM218+CX218+BW218+AG218+DG218+DY218+DS218+DA218+CR218)</f>
        <v>2.7E-2</v>
      </c>
      <c r="EU218" s="7">
        <f t="shared" si="781"/>
        <v>0.154</v>
      </c>
    </row>
    <row r="219" spans="1:151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780"/>
        <v>0</v>
      </c>
      <c r="F219" s="8">
        <v>0</v>
      </c>
      <c r="G219" s="6">
        <v>0</v>
      </c>
      <c r="H219" s="7">
        <f t="shared" si="733"/>
        <v>0</v>
      </c>
      <c r="I219" s="8">
        <v>0</v>
      </c>
      <c r="J219" s="6">
        <v>0</v>
      </c>
      <c r="K219" s="7">
        <f t="shared" si="734"/>
        <v>0</v>
      </c>
      <c r="L219" s="8">
        <v>0</v>
      </c>
      <c r="M219" s="6">
        <v>0</v>
      </c>
      <c r="N219" s="7">
        <f t="shared" si="735"/>
        <v>0</v>
      </c>
      <c r="O219" s="8">
        <v>0</v>
      </c>
      <c r="P219" s="6">
        <v>0</v>
      </c>
      <c r="Q219" s="7">
        <f t="shared" si="736"/>
        <v>0</v>
      </c>
      <c r="R219" s="8">
        <v>0</v>
      </c>
      <c r="S219" s="6">
        <v>0</v>
      </c>
      <c r="T219" s="7">
        <f t="shared" si="737"/>
        <v>0</v>
      </c>
      <c r="U219" s="8">
        <v>0</v>
      </c>
      <c r="V219" s="6">
        <v>0</v>
      </c>
      <c r="W219" s="7">
        <f t="shared" si="738"/>
        <v>0</v>
      </c>
      <c r="X219" s="8">
        <v>0</v>
      </c>
      <c r="Y219" s="6">
        <v>0</v>
      </c>
      <c r="Z219" s="7">
        <f t="shared" si="739"/>
        <v>0</v>
      </c>
      <c r="AA219" s="8">
        <v>0</v>
      </c>
      <c r="AB219" s="6">
        <v>0</v>
      </c>
      <c r="AC219" s="7">
        <f t="shared" si="740"/>
        <v>0</v>
      </c>
      <c r="AD219" s="8">
        <v>0</v>
      </c>
      <c r="AE219" s="6">
        <v>0</v>
      </c>
      <c r="AF219" s="7">
        <f t="shared" si="741"/>
        <v>0</v>
      </c>
      <c r="AG219" s="8">
        <v>0</v>
      </c>
      <c r="AH219" s="6">
        <v>0</v>
      </c>
      <c r="AI219" s="7">
        <f t="shared" si="742"/>
        <v>0</v>
      </c>
      <c r="AJ219" s="8">
        <v>0</v>
      </c>
      <c r="AK219" s="6">
        <v>0</v>
      </c>
      <c r="AL219" s="7">
        <f t="shared" si="743"/>
        <v>0</v>
      </c>
      <c r="AM219" s="8">
        <v>0</v>
      </c>
      <c r="AN219" s="6">
        <v>0</v>
      </c>
      <c r="AO219" s="7">
        <f t="shared" si="744"/>
        <v>0</v>
      </c>
      <c r="AP219" s="8">
        <v>0</v>
      </c>
      <c r="AQ219" s="6">
        <v>0</v>
      </c>
      <c r="AR219" s="7">
        <f t="shared" si="745"/>
        <v>0</v>
      </c>
      <c r="AS219" s="8">
        <v>0</v>
      </c>
      <c r="AT219" s="6">
        <v>0</v>
      </c>
      <c r="AU219" s="7">
        <f t="shared" si="746"/>
        <v>0</v>
      </c>
      <c r="AV219" s="8">
        <v>0</v>
      </c>
      <c r="AW219" s="6">
        <v>0</v>
      </c>
      <c r="AX219" s="7">
        <f t="shared" si="747"/>
        <v>0</v>
      </c>
      <c r="AY219" s="8">
        <v>0</v>
      </c>
      <c r="AZ219" s="6">
        <v>0</v>
      </c>
      <c r="BA219" s="7">
        <f t="shared" si="748"/>
        <v>0</v>
      </c>
      <c r="BB219" s="8">
        <v>0</v>
      </c>
      <c r="BC219" s="6">
        <v>0</v>
      </c>
      <c r="BD219" s="7">
        <f t="shared" si="724"/>
        <v>0</v>
      </c>
      <c r="BE219" s="8">
        <v>0</v>
      </c>
      <c r="BF219" s="6">
        <v>0</v>
      </c>
      <c r="BG219" s="7">
        <f t="shared" si="749"/>
        <v>0</v>
      </c>
      <c r="BH219" s="8">
        <v>0</v>
      </c>
      <c r="BI219" s="6">
        <v>0</v>
      </c>
      <c r="BJ219" s="7">
        <f t="shared" si="750"/>
        <v>0</v>
      </c>
      <c r="BK219" s="8">
        <v>0</v>
      </c>
      <c r="BL219" s="6">
        <v>0</v>
      </c>
      <c r="BM219" s="7">
        <f t="shared" si="725"/>
        <v>0</v>
      </c>
      <c r="BN219" s="8">
        <v>512.70000000000005</v>
      </c>
      <c r="BO219" s="6">
        <v>3619.9459999999999</v>
      </c>
      <c r="BP219" s="7">
        <f t="shared" si="751"/>
        <v>7060.5539301735898</v>
      </c>
      <c r="BQ219" s="8">
        <v>0</v>
      </c>
      <c r="BR219" s="6">
        <v>0</v>
      </c>
      <c r="BS219" s="7">
        <f t="shared" si="752"/>
        <v>0</v>
      </c>
      <c r="BT219" s="8">
        <v>210</v>
      </c>
      <c r="BU219" s="6">
        <v>1335.259</v>
      </c>
      <c r="BV219" s="7">
        <f t="shared" si="753"/>
        <v>6358.3761904761905</v>
      </c>
      <c r="BW219" s="8">
        <v>0</v>
      </c>
      <c r="BX219" s="6">
        <v>0</v>
      </c>
      <c r="BY219" s="7">
        <f t="shared" si="754"/>
        <v>0</v>
      </c>
      <c r="BZ219" s="8">
        <v>0</v>
      </c>
      <c r="CA219" s="6">
        <v>0</v>
      </c>
      <c r="CB219" s="7">
        <f t="shared" si="755"/>
        <v>0</v>
      </c>
      <c r="CC219" s="8">
        <v>0</v>
      </c>
      <c r="CD219" s="6">
        <v>0</v>
      </c>
      <c r="CE219" s="7">
        <f t="shared" si="756"/>
        <v>0</v>
      </c>
      <c r="CF219" s="8">
        <v>0</v>
      </c>
      <c r="CG219" s="6">
        <v>0</v>
      </c>
      <c r="CH219" s="7">
        <f t="shared" si="757"/>
        <v>0</v>
      </c>
      <c r="CI219" s="8">
        <v>0</v>
      </c>
      <c r="CJ219" s="6">
        <v>0</v>
      </c>
      <c r="CK219" s="7">
        <f t="shared" si="758"/>
        <v>0</v>
      </c>
      <c r="CL219" s="8">
        <v>0</v>
      </c>
      <c r="CM219" s="6">
        <v>0</v>
      </c>
      <c r="CN219" s="7">
        <f t="shared" si="759"/>
        <v>0</v>
      </c>
      <c r="CO219" s="8">
        <v>0</v>
      </c>
      <c r="CP219" s="6">
        <v>0</v>
      </c>
      <c r="CQ219" s="7">
        <f t="shared" si="760"/>
        <v>0</v>
      </c>
      <c r="CR219" s="8">
        <v>0</v>
      </c>
      <c r="CS219" s="6">
        <v>0</v>
      </c>
      <c r="CT219" s="7">
        <f t="shared" si="761"/>
        <v>0</v>
      </c>
      <c r="CU219" s="8">
        <v>0</v>
      </c>
      <c r="CV219" s="6">
        <v>0</v>
      </c>
      <c r="CW219" s="7">
        <f t="shared" si="726"/>
        <v>0</v>
      </c>
      <c r="CX219" s="8">
        <v>0</v>
      </c>
      <c r="CY219" s="6">
        <v>0</v>
      </c>
      <c r="CZ219" s="7">
        <f t="shared" si="762"/>
        <v>0</v>
      </c>
      <c r="DA219" s="8">
        <v>0</v>
      </c>
      <c r="DB219" s="6">
        <v>0</v>
      </c>
      <c r="DC219" s="7">
        <f t="shared" si="763"/>
        <v>0</v>
      </c>
      <c r="DD219" s="8">
        <v>0</v>
      </c>
      <c r="DE219" s="6">
        <v>0</v>
      </c>
      <c r="DF219" s="7">
        <f t="shared" si="764"/>
        <v>0</v>
      </c>
      <c r="DG219" s="8">
        <v>0</v>
      </c>
      <c r="DH219" s="6">
        <v>0</v>
      </c>
      <c r="DI219" s="7">
        <f t="shared" si="765"/>
        <v>0</v>
      </c>
      <c r="DJ219" s="8">
        <v>0</v>
      </c>
      <c r="DK219" s="6">
        <v>0</v>
      </c>
      <c r="DL219" s="7">
        <f t="shared" si="766"/>
        <v>0</v>
      </c>
      <c r="DM219" s="8">
        <v>0</v>
      </c>
      <c r="DN219" s="6">
        <v>0</v>
      </c>
      <c r="DO219" s="7">
        <f t="shared" si="767"/>
        <v>0</v>
      </c>
      <c r="DP219" s="8">
        <v>0</v>
      </c>
      <c r="DQ219" s="6">
        <v>0</v>
      </c>
      <c r="DR219" s="7">
        <f t="shared" si="768"/>
        <v>0</v>
      </c>
      <c r="DS219" s="8">
        <v>0</v>
      </c>
      <c r="DT219" s="6">
        <v>0</v>
      </c>
      <c r="DU219" s="7">
        <f t="shared" si="769"/>
        <v>0</v>
      </c>
      <c r="DV219" s="8">
        <v>0</v>
      </c>
      <c r="DW219" s="6">
        <v>0</v>
      </c>
      <c r="DX219" s="7">
        <f t="shared" si="770"/>
        <v>0</v>
      </c>
      <c r="DY219" s="8">
        <v>0</v>
      </c>
      <c r="DZ219" s="6">
        <v>0</v>
      </c>
      <c r="EA219" s="7">
        <f t="shared" si="771"/>
        <v>0</v>
      </c>
      <c r="EB219" s="8">
        <v>0</v>
      </c>
      <c r="EC219" s="6">
        <v>0</v>
      </c>
      <c r="ED219" s="7">
        <f t="shared" si="772"/>
        <v>0</v>
      </c>
      <c r="EE219" s="8">
        <v>0</v>
      </c>
      <c r="EF219" s="6">
        <v>0</v>
      </c>
      <c r="EG219" s="7">
        <f t="shared" si="773"/>
        <v>0</v>
      </c>
      <c r="EH219" s="8">
        <v>0</v>
      </c>
      <c r="EI219" s="6">
        <v>0</v>
      </c>
      <c r="EJ219" s="7">
        <f t="shared" si="774"/>
        <v>0</v>
      </c>
      <c r="EK219" s="8">
        <v>0</v>
      </c>
      <c r="EL219" s="6">
        <v>0</v>
      </c>
      <c r="EM219" s="7">
        <f t="shared" si="775"/>
        <v>0</v>
      </c>
      <c r="EN219" s="8">
        <v>0</v>
      </c>
      <c r="EO219" s="6">
        <v>0</v>
      </c>
      <c r="EP219" s="7">
        <f t="shared" si="776"/>
        <v>0</v>
      </c>
      <c r="EQ219" s="8">
        <v>0</v>
      </c>
      <c r="ER219" s="6">
        <v>0</v>
      </c>
      <c r="ES219" s="7">
        <f t="shared" si="777"/>
        <v>0</v>
      </c>
      <c r="ET219" s="8">
        <f t="shared" si="781"/>
        <v>722.7</v>
      </c>
      <c r="EU219" s="7">
        <f t="shared" si="781"/>
        <v>4955.2049999999999</v>
      </c>
    </row>
    <row r="220" spans="1:151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780"/>
        <v>0</v>
      </c>
      <c r="F220" s="8">
        <v>0</v>
      </c>
      <c r="G220" s="6">
        <v>0</v>
      </c>
      <c r="H220" s="7">
        <f t="shared" si="733"/>
        <v>0</v>
      </c>
      <c r="I220" s="8">
        <v>0</v>
      </c>
      <c r="J220" s="6">
        <v>0</v>
      </c>
      <c r="K220" s="7">
        <f t="shared" si="734"/>
        <v>0</v>
      </c>
      <c r="L220" s="8">
        <v>0</v>
      </c>
      <c r="M220" s="6">
        <v>0</v>
      </c>
      <c r="N220" s="7">
        <f t="shared" si="735"/>
        <v>0</v>
      </c>
      <c r="O220" s="8">
        <v>0</v>
      </c>
      <c r="P220" s="6">
        <v>0</v>
      </c>
      <c r="Q220" s="7">
        <f t="shared" si="736"/>
        <v>0</v>
      </c>
      <c r="R220" s="8">
        <v>0</v>
      </c>
      <c r="S220" s="6">
        <v>0</v>
      </c>
      <c r="T220" s="7">
        <f t="shared" si="737"/>
        <v>0</v>
      </c>
      <c r="U220" s="8">
        <v>0</v>
      </c>
      <c r="V220" s="6">
        <v>0</v>
      </c>
      <c r="W220" s="7">
        <f t="shared" si="738"/>
        <v>0</v>
      </c>
      <c r="X220" s="8">
        <v>0</v>
      </c>
      <c r="Y220" s="6">
        <v>0</v>
      </c>
      <c r="Z220" s="7">
        <f t="shared" si="739"/>
        <v>0</v>
      </c>
      <c r="AA220" s="8">
        <v>0.125</v>
      </c>
      <c r="AB220" s="6">
        <v>0.45600000000000002</v>
      </c>
      <c r="AC220" s="7">
        <f t="shared" si="740"/>
        <v>3648</v>
      </c>
      <c r="AD220" s="8">
        <v>0</v>
      </c>
      <c r="AE220" s="6">
        <v>0</v>
      </c>
      <c r="AF220" s="7">
        <f t="shared" si="741"/>
        <v>0</v>
      </c>
      <c r="AG220" s="8">
        <v>0</v>
      </c>
      <c r="AH220" s="6">
        <v>0</v>
      </c>
      <c r="AI220" s="7">
        <f t="shared" si="742"/>
        <v>0</v>
      </c>
      <c r="AJ220" s="8">
        <v>0</v>
      </c>
      <c r="AK220" s="6">
        <v>0</v>
      </c>
      <c r="AL220" s="7">
        <f t="shared" si="743"/>
        <v>0</v>
      </c>
      <c r="AM220" s="8">
        <v>0</v>
      </c>
      <c r="AN220" s="6">
        <v>0</v>
      </c>
      <c r="AO220" s="7">
        <f t="shared" si="744"/>
        <v>0</v>
      </c>
      <c r="AP220" s="8">
        <v>0</v>
      </c>
      <c r="AQ220" s="6">
        <v>0</v>
      </c>
      <c r="AR220" s="7">
        <f t="shared" si="745"/>
        <v>0</v>
      </c>
      <c r="AS220" s="8">
        <v>0</v>
      </c>
      <c r="AT220" s="6">
        <v>0</v>
      </c>
      <c r="AU220" s="7">
        <f t="shared" si="746"/>
        <v>0</v>
      </c>
      <c r="AV220" s="8">
        <v>0</v>
      </c>
      <c r="AW220" s="6">
        <v>0</v>
      </c>
      <c r="AX220" s="7">
        <f t="shared" si="747"/>
        <v>0</v>
      </c>
      <c r="AY220" s="8">
        <v>0</v>
      </c>
      <c r="AZ220" s="6">
        <v>0</v>
      </c>
      <c r="BA220" s="7">
        <f t="shared" si="748"/>
        <v>0</v>
      </c>
      <c r="BB220" s="8">
        <v>0</v>
      </c>
      <c r="BC220" s="6">
        <v>0</v>
      </c>
      <c r="BD220" s="7">
        <f t="shared" si="724"/>
        <v>0</v>
      </c>
      <c r="BE220" s="8">
        <v>0</v>
      </c>
      <c r="BF220" s="6">
        <v>0</v>
      </c>
      <c r="BG220" s="7">
        <f t="shared" si="749"/>
        <v>0</v>
      </c>
      <c r="BH220" s="8">
        <v>0</v>
      </c>
      <c r="BI220" s="6">
        <v>0</v>
      </c>
      <c r="BJ220" s="7">
        <f t="shared" si="750"/>
        <v>0</v>
      </c>
      <c r="BK220" s="8">
        <v>0</v>
      </c>
      <c r="BL220" s="6">
        <v>0</v>
      </c>
      <c r="BM220" s="7">
        <f t="shared" si="725"/>
        <v>0</v>
      </c>
      <c r="BN220" s="8">
        <v>0</v>
      </c>
      <c r="BO220" s="6">
        <v>0</v>
      </c>
      <c r="BP220" s="7">
        <f t="shared" si="751"/>
        <v>0</v>
      </c>
      <c r="BQ220" s="8">
        <v>0</v>
      </c>
      <c r="BR220" s="6">
        <v>0</v>
      </c>
      <c r="BS220" s="7">
        <f t="shared" si="752"/>
        <v>0</v>
      </c>
      <c r="BT220" s="8">
        <v>598</v>
      </c>
      <c r="BU220" s="6">
        <v>4985.1549999999997</v>
      </c>
      <c r="BV220" s="7">
        <f t="shared" si="753"/>
        <v>8336.3795986622063</v>
      </c>
      <c r="BW220" s="8">
        <v>0</v>
      </c>
      <c r="BX220" s="6">
        <v>0</v>
      </c>
      <c r="BY220" s="7">
        <f t="shared" si="754"/>
        <v>0</v>
      </c>
      <c r="BZ220" s="8">
        <v>0</v>
      </c>
      <c r="CA220" s="6">
        <v>0</v>
      </c>
      <c r="CB220" s="7">
        <f t="shared" si="755"/>
        <v>0</v>
      </c>
      <c r="CC220" s="8">
        <v>0</v>
      </c>
      <c r="CD220" s="6">
        <v>0</v>
      </c>
      <c r="CE220" s="7">
        <f t="shared" si="756"/>
        <v>0</v>
      </c>
      <c r="CF220" s="8">
        <v>0</v>
      </c>
      <c r="CG220" s="6">
        <v>0</v>
      </c>
      <c r="CH220" s="7">
        <f t="shared" si="757"/>
        <v>0</v>
      </c>
      <c r="CI220" s="8">
        <v>0</v>
      </c>
      <c r="CJ220" s="6">
        <v>0</v>
      </c>
      <c r="CK220" s="7">
        <f t="shared" si="758"/>
        <v>0</v>
      </c>
      <c r="CL220" s="8">
        <v>0</v>
      </c>
      <c r="CM220" s="6">
        <v>0</v>
      </c>
      <c r="CN220" s="7">
        <f t="shared" si="759"/>
        <v>0</v>
      </c>
      <c r="CO220" s="8">
        <v>0</v>
      </c>
      <c r="CP220" s="6">
        <v>0</v>
      </c>
      <c r="CQ220" s="7">
        <f t="shared" si="760"/>
        <v>0</v>
      </c>
      <c r="CR220" s="8">
        <v>0</v>
      </c>
      <c r="CS220" s="6">
        <v>0</v>
      </c>
      <c r="CT220" s="7">
        <f t="shared" si="761"/>
        <v>0</v>
      </c>
      <c r="CU220" s="8">
        <v>0</v>
      </c>
      <c r="CV220" s="6">
        <v>0</v>
      </c>
      <c r="CW220" s="7">
        <f t="shared" si="726"/>
        <v>0</v>
      </c>
      <c r="CX220" s="8">
        <v>0</v>
      </c>
      <c r="CY220" s="6">
        <v>0</v>
      </c>
      <c r="CZ220" s="7">
        <f t="shared" si="762"/>
        <v>0</v>
      </c>
      <c r="DA220" s="8">
        <v>0</v>
      </c>
      <c r="DB220" s="6">
        <v>0</v>
      </c>
      <c r="DC220" s="7">
        <f t="shared" si="763"/>
        <v>0</v>
      </c>
      <c r="DD220" s="8">
        <v>0</v>
      </c>
      <c r="DE220" s="6">
        <v>0</v>
      </c>
      <c r="DF220" s="7">
        <f t="shared" si="764"/>
        <v>0</v>
      </c>
      <c r="DG220" s="8">
        <v>0</v>
      </c>
      <c r="DH220" s="6">
        <v>0</v>
      </c>
      <c r="DI220" s="7">
        <f t="shared" si="765"/>
        <v>0</v>
      </c>
      <c r="DJ220" s="8">
        <v>0</v>
      </c>
      <c r="DK220" s="6">
        <v>0</v>
      </c>
      <c r="DL220" s="7">
        <f t="shared" si="766"/>
        <v>0</v>
      </c>
      <c r="DM220" s="8">
        <v>0</v>
      </c>
      <c r="DN220" s="6">
        <v>0</v>
      </c>
      <c r="DO220" s="7">
        <f t="shared" si="767"/>
        <v>0</v>
      </c>
      <c r="DP220" s="8">
        <v>0</v>
      </c>
      <c r="DQ220" s="6">
        <v>0</v>
      </c>
      <c r="DR220" s="7">
        <f t="shared" si="768"/>
        <v>0</v>
      </c>
      <c r="DS220" s="8">
        <v>0</v>
      </c>
      <c r="DT220" s="6">
        <v>0</v>
      </c>
      <c r="DU220" s="7">
        <f t="shared" si="769"/>
        <v>0</v>
      </c>
      <c r="DV220" s="8">
        <v>0</v>
      </c>
      <c r="DW220" s="6">
        <v>0</v>
      </c>
      <c r="DX220" s="7">
        <f t="shared" si="770"/>
        <v>0</v>
      </c>
      <c r="DY220" s="8">
        <v>0</v>
      </c>
      <c r="DZ220" s="6">
        <v>0</v>
      </c>
      <c r="EA220" s="7">
        <f t="shared" si="771"/>
        <v>0</v>
      </c>
      <c r="EB220" s="8">
        <v>0</v>
      </c>
      <c r="EC220" s="6">
        <v>0</v>
      </c>
      <c r="ED220" s="7">
        <f t="shared" si="772"/>
        <v>0</v>
      </c>
      <c r="EE220" s="8">
        <v>0</v>
      </c>
      <c r="EF220" s="6">
        <v>0</v>
      </c>
      <c r="EG220" s="7">
        <f t="shared" si="773"/>
        <v>0</v>
      </c>
      <c r="EH220" s="8">
        <v>0</v>
      </c>
      <c r="EI220" s="6">
        <v>0</v>
      </c>
      <c r="EJ220" s="7">
        <f t="shared" si="774"/>
        <v>0</v>
      </c>
      <c r="EK220" s="8">
        <v>0</v>
      </c>
      <c r="EL220" s="6">
        <v>0</v>
      </c>
      <c r="EM220" s="7">
        <f t="shared" si="775"/>
        <v>0</v>
      </c>
      <c r="EN220" s="8">
        <v>644.34</v>
      </c>
      <c r="EO220" s="6">
        <v>4118.9359999999997</v>
      </c>
      <c r="EP220" s="7">
        <f t="shared" si="776"/>
        <v>6392.488437781295</v>
      </c>
      <c r="EQ220" s="8">
        <v>0</v>
      </c>
      <c r="ER220" s="6">
        <v>0</v>
      </c>
      <c r="ES220" s="7">
        <f t="shared" si="777"/>
        <v>0</v>
      </c>
      <c r="ET220" s="8">
        <f t="shared" si="781"/>
        <v>1242.4650000000001</v>
      </c>
      <c r="EU220" s="7">
        <f t="shared" si="781"/>
        <v>9104.5470000000005</v>
      </c>
    </row>
    <row r="221" spans="1:151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780"/>
        <v>0</v>
      </c>
      <c r="F221" s="8">
        <v>0</v>
      </c>
      <c r="G221" s="6">
        <v>0</v>
      </c>
      <c r="H221" s="7">
        <f t="shared" si="733"/>
        <v>0</v>
      </c>
      <c r="I221" s="8">
        <v>0</v>
      </c>
      <c r="J221" s="6">
        <v>0</v>
      </c>
      <c r="K221" s="7">
        <f t="shared" si="734"/>
        <v>0</v>
      </c>
      <c r="L221" s="8">
        <v>0</v>
      </c>
      <c r="M221" s="6">
        <v>0</v>
      </c>
      <c r="N221" s="7">
        <f t="shared" si="735"/>
        <v>0</v>
      </c>
      <c r="O221" s="8">
        <v>0</v>
      </c>
      <c r="P221" s="6">
        <v>0</v>
      </c>
      <c r="Q221" s="7">
        <f t="shared" si="736"/>
        <v>0</v>
      </c>
      <c r="R221" s="8">
        <v>0</v>
      </c>
      <c r="S221" s="6">
        <v>0</v>
      </c>
      <c r="T221" s="7">
        <f t="shared" si="737"/>
        <v>0</v>
      </c>
      <c r="U221" s="8">
        <v>0</v>
      </c>
      <c r="V221" s="6">
        <v>0</v>
      </c>
      <c r="W221" s="7">
        <f t="shared" si="738"/>
        <v>0</v>
      </c>
      <c r="X221" s="8">
        <v>0</v>
      </c>
      <c r="Y221" s="6">
        <v>0</v>
      </c>
      <c r="Z221" s="7">
        <f t="shared" si="739"/>
        <v>0</v>
      </c>
      <c r="AA221" s="8">
        <v>0</v>
      </c>
      <c r="AB221" s="6">
        <v>0</v>
      </c>
      <c r="AC221" s="7">
        <f t="shared" si="740"/>
        <v>0</v>
      </c>
      <c r="AD221" s="8">
        <v>0</v>
      </c>
      <c r="AE221" s="6">
        <v>0</v>
      </c>
      <c r="AF221" s="7">
        <f t="shared" si="741"/>
        <v>0</v>
      </c>
      <c r="AG221" s="8">
        <v>0</v>
      </c>
      <c r="AH221" s="6">
        <v>0</v>
      </c>
      <c r="AI221" s="7">
        <f t="shared" si="742"/>
        <v>0</v>
      </c>
      <c r="AJ221" s="8">
        <v>0</v>
      </c>
      <c r="AK221" s="6">
        <v>0</v>
      </c>
      <c r="AL221" s="7">
        <f t="shared" si="743"/>
        <v>0</v>
      </c>
      <c r="AM221" s="8">
        <v>0</v>
      </c>
      <c r="AN221" s="6">
        <v>0</v>
      </c>
      <c r="AO221" s="7">
        <f t="shared" si="744"/>
        <v>0</v>
      </c>
      <c r="AP221" s="8">
        <v>0</v>
      </c>
      <c r="AQ221" s="6">
        <v>0</v>
      </c>
      <c r="AR221" s="7">
        <f t="shared" si="745"/>
        <v>0</v>
      </c>
      <c r="AS221" s="8">
        <v>0</v>
      </c>
      <c r="AT221" s="6">
        <v>0</v>
      </c>
      <c r="AU221" s="7">
        <f t="shared" si="746"/>
        <v>0</v>
      </c>
      <c r="AV221" s="8">
        <v>0</v>
      </c>
      <c r="AW221" s="6">
        <v>0</v>
      </c>
      <c r="AX221" s="7">
        <f t="shared" si="747"/>
        <v>0</v>
      </c>
      <c r="AY221" s="8">
        <v>0</v>
      </c>
      <c r="AZ221" s="6">
        <v>0</v>
      </c>
      <c r="BA221" s="7">
        <f t="shared" si="748"/>
        <v>0</v>
      </c>
      <c r="BB221" s="8">
        <v>0</v>
      </c>
      <c r="BC221" s="6">
        <v>0</v>
      </c>
      <c r="BD221" s="7">
        <f t="shared" si="724"/>
        <v>0</v>
      </c>
      <c r="BE221" s="8">
        <v>0</v>
      </c>
      <c r="BF221" s="6">
        <v>0</v>
      </c>
      <c r="BG221" s="7">
        <f t="shared" si="749"/>
        <v>0</v>
      </c>
      <c r="BH221" s="8">
        <v>0</v>
      </c>
      <c r="BI221" s="6">
        <v>0</v>
      </c>
      <c r="BJ221" s="7">
        <f t="shared" si="750"/>
        <v>0</v>
      </c>
      <c r="BK221" s="8">
        <v>0</v>
      </c>
      <c r="BL221" s="6">
        <v>0</v>
      </c>
      <c r="BM221" s="7">
        <f t="shared" si="725"/>
        <v>0</v>
      </c>
      <c r="BN221" s="8">
        <v>0</v>
      </c>
      <c r="BO221" s="6">
        <v>0</v>
      </c>
      <c r="BP221" s="7">
        <f t="shared" si="751"/>
        <v>0</v>
      </c>
      <c r="BQ221" s="8">
        <v>0</v>
      </c>
      <c r="BR221" s="6">
        <v>0</v>
      </c>
      <c r="BS221" s="7">
        <f t="shared" si="752"/>
        <v>0</v>
      </c>
      <c r="BT221" s="8">
        <v>286</v>
      </c>
      <c r="BU221" s="6">
        <v>2620.8229999999999</v>
      </c>
      <c r="BV221" s="7">
        <f t="shared" si="753"/>
        <v>9163.7167832167834</v>
      </c>
      <c r="BW221" s="8">
        <v>0</v>
      </c>
      <c r="BX221" s="6">
        <v>0</v>
      </c>
      <c r="BY221" s="7">
        <f t="shared" si="754"/>
        <v>0</v>
      </c>
      <c r="BZ221" s="8">
        <v>0</v>
      </c>
      <c r="CA221" s="6">
        <v>0</v>
      </c>
      <c r="CB221" s="7">
        <f t="shared" si="755"/>
        <v>0</v>
      </c>
      <c r="CC221" s="8">
        <v>0</v>
      </c>
      <c r="CD221" s="6">
        <v>0</v>
      </c>
      <c r="CE221" s="7">
        <f t="shared" si="756"/>
        <v>0</v>
      </c>
      <c r="CF221" s="8">
        <v>0</v>
      </c>
      <c r="CG221" s="6">
        <v>0</v>
      </c>
      <c r="CH221" s="7">
        <f t="shared" si="757"/>
        <v>0</v>
      </c>
      <c r="CI221" s="8">
        <v>0</v>
      </c>
      <c r="CJ221" s="6">
        <v>0</v>
      </c>
      <c r="CK221" s="7">
        <f t="shared" si="758"/>
        <v>0</v>
      </c>
      <c r="CL221" s="8">
        <v>0</v>
      </c>
      <c r="CM221" s="6">
        <v>0</v>
      </c>
      <c r="CN221" s="7">
        <f t="shared" si="759"/>
        <v>0</v>
      </c>
      <c r="CO221" s="8">
        <v>34.020000000000003</v>
      </c>
      <c r="CP221" s="6">
        <v>221.67400000000001</v>
      </c>
      <c r="CQ221" s="7">
        <f t="shared" si="760"/>
        <v>6515.9905937683707</v>
      </c>
      <c r="CR221" s="8">
        <v>0</v>
      </c>
      <c r="CS221" s="6">
        <v>0</v>
      </c>
      <c r="CT221" s="7">
        <f t="shared" si="761"/>
        <v>0</v>
      </c>
      <c r="CU221" s="8">
        <v>0</v>
      </c>
      <c r="CV221" s="6">
        <v>0</v>
      </c>
      <c r="CW221" s="7">
        <f t="shared" si="726"/>
        <v>0</v>
      </c>
      <c r="CX221" s="8">
        <v>0</v>
      </c>
      <c r="CY221" s="6">
        <v>0</v>
      </c>
      <c r="CZ221" s="7">
        <f t="shared" si="762"/>
        <v>0</v>
      </c>
      <c r="DA221" s="8">
        <v>0</v>
      </c>
      <c r="DB221" s="6">
        <v>0</v>
      </c>
      <c r="DC221" s="7">
        <f t="shared" si="763"/>
        <v>0</v>
      </c>
      <c r="DD221" s="8">
        <v>0</v>
      </c>
      <c r="DE221" s="6">
        <v>0</v>
      </c>
      <c r="DF221" s="7">
        <f t="shared" si="764"/>
        <v>0</v>
      </c>
      <c r="DG221" s="8">
        <v>0</v>
      </c>
      <c r="DH221" s="6">
        <v>0</v>
      </c>
      <c r="DI221" s="7">
        <f t="shared" si="765"/>
        <v>0</v>
      </c>
      <c r="DJ221" s="8">
        <v>4.1599999999999998E-2</v>
      </c>
      <c r="DK221" s="6">
        <v>0.27100000000000002</v>
      </c>
      <c r="DL221" s="7">
        <f t="shared" si="766"/>
        <v>6514.4230769230771</v>
      </c>
      <c r="DM221" s="8">
        <v>0</v>
      </c>
      <c r="DN221" s="6">
        <v>0</v>
      </c>
      <c r="DO221" s="7">
        <f t="shared" si="767"/>
        <v>0</v>
      </c>
      <c r="DP221" s="8">
        <v>0</v>
      </c>
      <c r="DQ221" s="6">
        <v>0</v>
      </c>
      <c r="DR221" s="7">
        <f t="shared" si="768"/>
        <v>0</v>
      </c>
      <c r="DS221" s="8">
        <v>0</v>
      </c>
      <c r="DT221" s="6">
        <v>0</v>
      </c>
      <c r="DU221" s="7">
        <f t="shared" si="769"/>
        <v>0</v>
      </c>
      <c r="DV221" s="8">
        <v>0</v>
      </c>
      <c r="DW221" s="6">
        <v>0</v>
      </c>
      <c r="DX221" s="7">
        <f t="shared" si="770"/>
        <v>0</v>
      </c>
      <c r="DY221" s="8">
        <v>0</v>
      </c>
      <c r="DZ221" s="6">
        <v>0</v>
      </c>
      <c r="EA221" s="7">
        <f t="shared" si="771"/>
        <v>0</v>
      </c>
      <c r="EB221" s="8">
        <v>0</v>
      </c>
      <c r="EC221" s="6">
        <v>0</v>
      </c>
      <c r="ED221" s="7">
        <f t="shared" si="772"/>
        <v>0</v>
      </c>
      <c r="EE221" s="8">
        <v>0</v>
      </c>
      <c r="EF221" s="6">
        <v>0</v>
      </c>
      <c r="EG221" s="7">
        <f t="shared" si="773"/>
        <v>0</v>
      </c>
      <c r="EH221" s="8">
        <v>0.01</v>
      </c>
      <c r="EI221" s="6">
        <v>24.388000000000002</v>
      </c>
      <c r="EJ221" s="69">
        <f t="shared" si="774"/>
        <v>2438800</v>
      </c>
      <c r="EK221" s="8">
        <v>0</v>
      </c>
      <c r="EL221" s="6">
        <v>0</v>
      </c>
      <c r="EM221" s="7">
        <f t="shared" si="775"/>
        <v>0</v>
      </c>
      <c r="EN221" s="8">
        <v>1088.56</v>
      </c>
      <c r="EO221" s="6">
        <v>7185.2290000000003</v>
      </c>
      <c r="EP221" s="7">
        <f t="shared" si="776"/>
        <v>6600.6733666495193</v>
      </c>
      <c r="EQ221" s="8">
        <v>0</v>
      </c>
      <c r="ER221" s="6">
        <v>0</v>
      </c>
      <c r="ES221" s="7">
        <f t="shared" si="777"/>
        <v>0</v>
      </c>
      <c r="ET221" s="8">
        <f t="shared" si="781"/>
        <v>1408.6315999999999</v>
      </c>
      <c r="EU221" s="7">
        <f t="shared" si="781"/>
        <v>10052.385</v>
      </c>
    </row>
    <row r="222" spans="1:151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780"/>
        <v>0</v>
      </c>
      <c r="F222" s="8">
        <v>0</v>
      </c>
      <c r="G222" s="6">
        <v>0</v>
      </c>
      <c r="H222" s="7">
        <f t="shared" si="733"/>
        <v>0</v>
      </c>
      <c r="I222" s="8">
        <v>0</v>
      </c>
      <c r="J222" s="6">
        <v>0</v>
      </c>
      <c r="K222" s="7">
        <f t="shared" si="734"/>
        <v>0</v>
      </c>
      <c r="L222" s="8">
        <v>0</v>
      </c>
      <c r="M222" s="6">
        <v>0</v>
      </c>
      <c r="N222" s="7">
        <f t="shared" si="735"/>
        <v>0</v>
      </c>
      <c r="O222" s="8">
        <v>0</v>
      </c>
      <c r="P222" s="6">
        <v>0</v>
      </c>
      <c r="Q222" s="7">
        <f t="shared" si="736"/>
        <v>0</v>
      </c>
      <c r="R222" s="8">
        <v>0</v>
      </c>
      <c r="S222" s="6">
        <v>0</v>
      </c>
      <c r="T222" s="7">
        <f t="shared" si="737"/>
        <v>0</v>
      </c>
      <c r="U222" s="8">
        <v>0</v>
      </c>
      <c r="V222" s="6">
        <v>0</v>
      </c>
      <c r="W222" s="7">
        <f t="shared" si="738"/>
        <v>0</v>
      </c>
      <c r="X222" s="8">
        <v>0</v>
      </c>
      <c r="Y222" s="6">
        <v>0</v>
      </c>
      <c r="Z222" s="7">
        <f t="shared" si="739"/>
        <v>0</v>
      </c>
      <c r="AA222" s="76">
        <v>0.45</v>
      </c>
      <c r="AB222" s="77">
        <v>13.922000000000001</v>
      </c>
      <c r="AC222" s="7">
        <f t="shared" si="740"/>
        <v>30937.777777777777</v>
      </c>
      <c r="AD222" s="8">
        <v>0</v>
      </c>
      <c r="AE222" s="6">
        <v>0</v>
      </c>
      <c r="AF222" s="7">
        <f t="shared" si="741"/>
        <v>0</v>
      </c>
      <c r="AG222" s="8">
        <v>0</v>
      </c>
      <c r="AH222" s="6">
        <v>0</v>
      </c>
      <c r="AI222" s="7">
        <f t="shared" si="742"/>
        <v>0</v>
      </c>
      <c r="AJ222" s="8">
        <v>0</v>
      </c>
      <c r="AK222" s="6">
        <v>0</v>
      </c>
      <c r="AL222" s="7">
        <f t="shared" si="743"/>
        <v>0</v>
      </c>
      <c r="AM222" s="76">
        <v>8.6999999999999994E-3</v>
      </c>
      <c r="AN222" s="77">
        <v>17.472000000000001</v>
      </c>
      <c r="AO222" s="69">
        <f t="shared" si="744"/>
        <v>2008275.8620689658</v>
      </c>
      <c r="AP222" s="8">
        <v>0</v>
      </c>
      <c r="AQ222" s="6">
        <v>0</v>
      </c>
      <c r="AR222" s="7">
        <f t="shared" si="745"/>
        <v>0</v>
      </c>
      <c r="AS222" s="8">
        <v>0</v>
      </c>
      <c r="AT222" s="6">
        <v>0</v>
      </c>
      <c r="AU222" s="7">
        <f t="shared" si="746"/>
        <v>0</v>
      </c>
      <c r="AV222" s="8">
        <v>0</v>
      </c>
      <c r="AW222" s="6">
        <v>0</v>
      </c>
      <c r="AX222" s="7">
        <f t="shared" si="747"/>
        <v>0</v>
      </c>
      <c r="AY222" s="8">
        <v>0</v>
      </c>
      <c r="AZ222" s="6">
        <v>0</v>
      </c>
      <c r="BA222" s="7">
        <f t="shared" si="748"/>
        <v>0</v>
      </c>
      <c r="BB222" s="8">
        <v>0</v>
      </c>
      <c r="BC222" s="6">
        <v>0</v>
      </c>
      <c r="BD222" s="7">
        <f t="shared" si="724"/>
        <v>0</v>
      </c>
      <c r="BE222" s="8">
        <v>0</v>
      </c>
      <c r="BF222" s="6">
        <v>0</v>
      </c>
      <c r="BG222" s="7">
        <f t="shared" si="749"/>
        <v>0</v>
      </c>
      <c r="BH222" s="8">
        <v>0</v>
      </c>
      <c r="BI222" s="6">
        <v>0</v>
      </c>
      <c r="BJ222" s="7">
        <f t="shared" si="750"/>
        <v>0</v>
      </c>
      <c r="BK222" s="8">
        <v>0</v>
      </c>
      <c r="BL222" s="6">
        <v>0</v>
      </c>
      <c r="BM222" s="7">
        <f t="shared" si="725"/>
        <v>0</v>
      </c>
      <c r="BN222" s="8">
        <v>0</v>
      </c>
      <c r="BO222" s="6">
        <v>0</v>
      </c>
      <c r="BP222" s="7">
        <f t="shared" si="751"/>
        <v>0</v>
      </c>
      <c r="BQ222" s="8">
        <v>0</v>
      </c>
      <c r="BR222" s="6">
        <v>0</v>
      </c>
      <c r="BS222" s="7">
        <f t="shared" si="752"/>
        <v>0</v>
      </c>
      <c r="BT222" s="76">
        <v>416</v>
      </c>
      <c r="BU222" s="77">
        <v>4068.1750000000002</v>
      </c>
      <c r="BV222" s="7">
        <f t="shared" si="753"/>
        <v>9779.266826923078</v>
      </c>
      <c r="BW222" s="8">
        <v>0</v>
      </c>
      <c r="BX222" s="6">
        <v>0</v>
      </c>
      <c r="BY222" s="7">
        <f t="shared" si="754"/>
        <v>0</v>
      </c>
      <c r="BZ222" s="8">
        <v>0</v>
      </c>
      <c r="CA222" s="6">
        <v>0</v>
      </c>
      <c r="CB222" s="7">
        <f t="shared" si="755"/>
        <v>0</v>
      </c>
      <c r="CC222" s="8">
        <v>0</v>
      </c>
      <c r="CD222" s="6">
        <v>0</v>
      </c>
      <c r="CE222" s="7">
        <f t="shared" si="756"/>
        <v>0</v>
      </c>
      <c r="CF222" s="8">
        <v>0</v>
      </c>
      <c r="CG222" s="6">
        <v>0</v>
      </c>
      <c r="CH222" s="7">
        <f t="shared" si="757"/>
        <v>0</v>
      </c>
      <c r="CI222" s="8">
        <v>0</v>
      </c>
      <c r="CJ222" s="6">
        <v>0</v>
      </c>
      <c r="CK222" s="7">
        <f t="shared" si="758"/>
        <v>0</v>
      </c>
      <c r="CL222" s="8">
        <v>0</v>
      </c>
      <c r="CM222" s="6">
        <v>0</v>
      </c>
      <c r="CN222" s="7">
        <f t="shared" si="759"/>
        <v>0</v>
      </c>
      <c r="CO222" s="8">
        <v>0</v>
      </c>
      <c r="CP222" s="6">
        <v>0</v>
      </c>
      <c r="CQ222" s="7">
        <f t="shared" si="760"/>
        <v>0</v>
      </c>
      <c r="CR222" s="76">
        <v>0.36</v>
      </c>
      <c r="CS222" s="77">
        <v>24.709</v>
      </c>
      <c r="CT222" s="7">
        <f t="shared" si="761"/>
        <v>68636.111111111109</v>
      </c>
      <c r="CU222" s="8">
        <v>0</v>
      </c>
      <c r="CV222" s="6">
        <v>0</v>
      </c>
      <c r="CW222" s="7">
        <f t="shared" si="726"/>
        <v>0</v>
      </c>
      <c r="CX222" s="8">
        <v>0</v>
      </c>
      <c r="CY222" s="6">
        <v>0</v>
      </c>
      <c r="CZ222" s="7">
        <f t="shared" si="762"/>
        <v>0</v>
      </c>
      <c r="DA222" s="76">
        <v>34</v>
      </c>
      <c r="DB222" s="77">
        <v>217.32900000000001</v>
      </c>
      <c r="DC222" s="7">
        <f t="shared" si="763"/>
        <v>6392.0294117647054</v>
      </c>
      <c r="DD222" s="8">
        <v>0</v>
      </c>
      <c r="DE222" s="6">
        <v>0</v>
      </c>
      <c r="DF222" s="7">
        <f t="shared" si="764"/>
        <v>0</v>
      </c>
      <c r="DG222" s="8">
        <v>0</v>
      </c>
      <c r="DH222" s="6">
        <v>0</v>
      </c>
      <c r="DI222" s="7">
        <f t="shared" si="765"/>
        <v>0</v>
      </c>
      <c r="DJ222" s="8">
        <v>0</v>
      </c>
      <c r="DK222" s="6">
        <v>0</v>
      </c>
      <c r="DL222" s="7">
        <f t="shared" si="766"/>
        <v>0</v>
      </c>
      <c r="DM222" s="8">
        <v>0</v>
      </c>
      <c r="DN222" s="6">
        <v>0</v>
      </c>
      <c r="DO222" s="7">
        <f t="shared" si="767"/>
        <v>0</v>
      </c>
      <c r="DP222" s="8">
        <v>0</v>
      </c>
      <c r="DQ222" s="6">
        <v>0</v>
      </c>
      <c r="DR222" s="7">
        <f t="shared" si="768"/>
        <v>0</v>
      </c>
      <c r="DS222" s="8">
        <v>0</v>
      </c>
      <c r="DT222" s="6">
        <v>0</v>
      </c>
      <c r="DU222" s="7">
        <f t="shared" si="769"/>
        <v>0</v>
      </c>
      <c r="DV222" s="8">
        <v>0</v>
      </c>
      <c r="DW222" s="6">
        <v>0</v>
      </c>
      <c r="DX222" s="7">
        <f t="shared" si="770"/>
        <v>0</v>
      </c>
      <c r="DY222" s="8">
        <v>0</v>
      </c>
      <c r="DZ222" s="6">
        <v>0</v>
      </c>
      <c r="EA222" s="7">
        <f t="shared" si="771"/>
        <v>0</v>
      </c>
      <c r="EB222" s="8">
        <v>0</v>
      </c>
      <c r="EC222" s="6">
        <v>0</v>
      </c>
      <c r="ED222" s="7">
        <f t="shared" si="772"/>
        <v>0</v>
      </c>
      <c r="EE222" s="76">
        <v>1E-3</v>
      </c>
      <c r="EF222" s="77">
        <v>2.1999999999999999E-2</v>
      </c>
      <c r="EG222" s="7">
        <f t="shared" si="773"/>
        <v>22000</v>
      </c>
      <c r="EH222" s="8">
        <v>0</v>
      </c>
      <c r="EI222" s="6">
        <v>0</v>
      </c>
      <c r="EJ222" s="7">
        <f t="shared" si="774"/>
        <v>0</v>
      </c>
      <c r="EK222" s="8">
        <v>0</v>
      </c>
      <c r="EL222" s="6">
        <v>0</v>
      </c>
      <c r="EM222" s="7">
        <f t="shared" si="775"/>
        <v>0</v>
      </c>
      <c r="EN222" s="76">
        <v>1191.28</v>
      </c>
      <c r="EO222" s="77">
        <v>7727.3720000000003</v>
      </c>
      <c r="EP222" s="7">
        <f t="shared" si="776"/>
        <v>6486.6127190920697</v>
      </c>
      <c r="EQ222" s="8">
        <v>0</v>
      </c>
      <c r="ER222" s="6">
        <v>0</v>
      </c>
      <c r="ES222" s="7">
        <f t="shared" si="777"/>
        <v>0</v>
      </c>
      <c r="ET222" s="8">
        <f t="shared" ref="ET222:ET233" si="782">SUM(EQ222,EN222,EH222,EE222,EB222,DM222,DJ222,CO222,CL222,CF222,CC222,BT222,BN222,BE222,AY222,AV222,AA222,X222,U222,I222,F222,C222,DP222,AJ222,O222,BQ222,L222,BH222,AD104,EK222,DD222,R222,BZ222,AD222,AS222+CI222+AP222+DV222+AM222+CX222+BW222+AG222+DG222+DY222+DS222+DA222+CR222)</f>
        <v>1642.0997</v>
      </c>
      <c r="EU222" s="7">
        <f t="shared" ref="EU222:EU233" si="783">SUM(ER222,EO222,EI222,EF222,EC222,DN222,DK222,CP222,CM222,CG222,CD222,BU222,BO222,BF222,AZ222,AW222,AB222,Y222,V222,J222,G222,D222,DQ222,AK222,P222,BR222,M222,BI222,AE104,EL222,DE222,S222,CA222,AE222,AT222+CJ222+AQ222+DW222+AN222+CY222+BX222+AH222+DH222+DZ222+DT222+DB222+CS222)</f>
        <v>12069.001</v>
      </c>
    </row>
    <row r="223" spans="1:151" x14ac:dyDescent="0.3">
      <c r="A223" s="54">
        <v>2020</v>
      </c>
      <c r="B223" s="55" t="s">
        <v>14</v>
      </c>
      <c r="C223" s="78">
        <v>5.0000000000000001E-3</v>
      </c>
      <c r="D223" s="6">
        <v>1.3779999999999999</v>
      </c>
      <c r="E223" s="7">
        <f t="shared" si="780"/>
        <v>275599.99999999994</v>
      </c>
      <c r="F223" s="8">
        <v>0</v>
      </c>
      <c r="G223" s="6">
        <v>0</v>
      </c>
      <c r="H223" s="7">
        <f t="shared" si="733"/>
        <v>0</v>
      </c>
      <c r="I223" s="8">
        <v>0</v>
      </c>
      <c r="J223" s="6">
        <v>0</v>
      </c>
      <c r="K223" s="7">
        <f t="shared" si="734"/>
        <v>0</v>
      </c>
      <c r="L223" s="8">
        <v>0</v>
      </c>
      <c r="M223" s="6">
        <v>0</v>
      </c>
      <c r="N223" s="7">
        <f t="shared" si="735"/>
        <v>0</v>
      </c>
      <c r="O223" s="8">
        <v>0</v>
      </c>
      <c r="P223" s="6">
        <v>0</v>
      </c>
      <c r="Q223" s="7">
        <f t="shared" si="736"/>
        <v>0</v>
      </c>
      <c r="R223" s="8">
        <v>0</v>
      </c>
      <c r="S223" s="6">
        <v>0</v>
      </c>
      <c r="T223" s="7">
        <f t="shared" si="737"/>
        <v>0</v>
      </c>
      <c r="U223" s="8">
        <v>0</v>
      </c>
      <c r="V223" s="6">
        <v>0</v>
      </c>
      <c r="W223" s="7">
        <f t="shared" si="738"/>
        <v>0</v>
      </c>
      <c r="X223" s="8">
        <v>0</v>
      </c>
      <c r="Y223" s="6">
        <v>0</v>
      </c>
      <c r="Z223" s="7">
        <f t="shared" si="739"/>
        <v>0</v>
      </c>
      <c r="AA223" s="8">
        <v>0</v>
      </c>
      <c r="AB223" s="6">
        <v>0</v>
      </c>
      <c r="AC223" s="7">
        <f t="shared" si="740"/>
        <v>0</v>
      </c>
      <c r="AD223" s="8">
        <v>0</v>
      </c>
      <c r="AE223" s="6">
        <v>0</v>
      </c>
      <c r="AF223" s="7">
        <f t="shared" si="741"/>
        <v>0</v>
      </c>
      <c r="AG223" s="8">
        <v>0</v>
      </c>
      <c r="AH223" s="6">
        <v>0</v>
      </c>
      <c r="AI223" s="7">
        <f t="shared" si="742"/>
        <v>0</v>
      </c>
      <c r="AJ223" s="8">
        <v>0</v>
      </c>
      <c r="AK223" s="6">
        <v>0</v>
      </c>
      <c r="AL223" s="7">
        <f t="shared" si="743"/>
        <v>0</v>
      </c>
      <c r="AM223" s="8">
        <v>0</v>
      </c>
      <c r="AN223" s="6">
        <v>0</v>
      </c>
      <c r="AO223" s="7">
        <f t="shared" si="744"/>
        <v>0</v>
      </c>
      <c r="AP223" s="8">
        <v>0</v>
      </c>
      <c r="AQ223" s="6">
        <v>0</v>
      </c>
      <c r="AR223" s="7">
        <f t="shared" si="745"/>
        <v>0</v>
      </c>
      <c r="AS223" s="8">
        <v>0</v>
      </c>
      <c r="AT223" s="6">
        <v>0</v>
      </c>
      <c r="AU223" s="7">
        <f t="shared" si="746"/>
        <v>0</v>
      </c>
      <c r="AV223" s="8">
        <v>0</v>
      </c>
      <c r="AW223" s="6">
        <v>0</v>
      </c>
      <c r="AX223" s="7">
        <f t="shared" si="747"/>
        <v>0</v>
      </c>
      <c r="AY223" s="8">
        <v>0</v>
      </c>
      <c r="AZ223" s="6">
        <v>0</v>
      </c>
      <c r="BA223" s="7">
        <f t="shared" si="748"/>
        <v>0</v>
      </c>
      <c r="BB223" s="8">
        <v>0</v>
      </c>
      <c r="BC223" s="6">
        <v>0</v>
      </c>
      <c r="BD223" s="7">
        <f t="shared" si="724"/>
        <v>0</v>
      </c>
      <c r="BE223" s="8">
        <v>0</v>
      </c>
      <c r="BF223" s="6">
        <v>0</v>
      </c>
      <c r="BG223" s="7">
        <f t="shared" si="749"/>
        <v>0</v>
      </c>
      <c r="BH223" s="78">
        <v>9.8799999999999999E-2</v>
      </c>
      <c r="BI223" s="6">
        <v>3.2589999999999999</v>
      </c>
      <c r="BJ223" s="7">
        <f t="shared" si="750"/>
        <v>32985.829959514173</v>
      </c>
      <c r="BK223" s="8">
        <v>0</v>
      </c>
      <c r="BL223" s="6">
        <v>0</v>
      </c>
      <c r="BM223" s="7">
        <f t="shared" si="725"/>
        <v>0</v>
      </c>
      <c r="BN223" s="8">
        <v>0</v>
      </c>
      <c r="BO223" s="6">
        <v>0</v>
      </c>
      <c r="BP223" s="7">
        <f t="shared" si="751"/>
        <v>0</v>
      </c>
      <c r="BQ223" s="8">
        <v>0</v>
      </c>
      <c r="BR223" s="6">
        <v>0</v>
      </c>
      <c r="BS223" s="7">
        <f t="shared" si="752"/>
        <v>0</v>
      </c>
      <c r="BT223" s="78">
        <v>78</v>
      </c>
      <c r="BU223" s="6">
        <v>747.16700000000003</v>
      </c>
      <c r="BV223" s="7">
        <f t="shared" si="753"/>
        <v>9579.0641025641035</v>
      </c>
      <c r="BW223" s="8">
        <v>0</v>
      </c>
      <c r="BX223" s="6">
        <v>0</v>
      </c>
      <c r="BY223" s="7">
        <f t="shared" si="754"/>
        <v>0</v>
      </c>
      <c r="BZ223" s="8">
        <v>0</v>
      </c>
      <c r="CA223" s="6">
        <v>0</v>
      </c>
      <c r="CB223" s="7">
        <f t="shared" si="755"/>
        <v>0</v>
      </c>
      <c r="CC223" s="8">
        <v>0</v>
      </c>
      <c r="CD223" s="6">
        <v>0</v>
      </c>
      <c r="CE223" s="7">
        <f t="shared" si="756"/>
        <v>0</v>
      </c>
      <c r="CF223" s="78">
        <v>0.01</v>
      </c>
      <c r="CG223" s="6">
        <v>7.0000000000000007E-2</v>
      </c>
      <c r="CH223" s="7">
        <f t="shared" si="757"/>
        <v>7000.0000000000009</v>
      </c>
      <c r="CI223" s="8">
        <v>0</v>
      </c>
      <c r="CJ223" s="6">
        <v>0</v>
      </c>
      <c r="CK223" s="7">
        <f t="shared" si="758"/>
        <v>0</v>
      </c>
      <c r="CL223" s="8">
        <v>0</v>
      </c>
      <c r="CM223" s="6">
        <v>0</v>
      </c>
      <c r="CN223" s="7">
        <f t="shared" si="759"/>
        <v>0</v>
      </c>
      <c r="CO223" s="78">
        <v>34.06</v>
      </c>
      <c r="CP223" s="6">
        <v>222.11</v>
      </c>
      <c r="CQ223" s="7">
        <f t="shared" si="760"/>
        <v>6521.1391661773341</v>
      </c>
      <c r="CR223" s="8">
        <v>0</v>
      </c>
      <c r="CS223" s="6">
        <v>0</v>
      </c>
      <c r="CT223" s="7">
        <f t="shared" si="761"/>
        <v>0</v>
      </c>
      <c r="CU223" s="8">
        <v>0</v>
      </c>
      <c r="CV223" s="6">
        <v>0</v>
      </c>
      <c r="CW223" s="7">
        <f t="shared" si="726"/>
        <v>0</v>
      </c>
      <c r="CX223" s="8">
        <v>0</v>
      </c>
      <c r="CY223" s="6">
        <v>0</v>
      </c>
      <c r="CZ223" s="7">
        <f t="shared" si="762"/>
        <v>0</v>
      </c>
      <c r="DA223" s="8">
        <v>0</v>
      </c>
      <c r="DB223" s="6">
        <v>0</v>
      </c>
      <c r="DC223" s="7">
        <f t="shared" si="763"/>
        <v>0</v>
      </c>
      <c r="DD223" s="8">
        <v>0</v>
      </c>
      <c r="DE223" s="6">
        <v>0</v>
      </c>
      <c r="DF223" s="7">
        <f t="shared" si="764"/>
        <v>0</v>
      </c>
      <c r="DG223" s="8">
        <v>0</v>
      </c>
      <c r="DH223" s="6">
        <v>0</v>
      </c>
      <c r="DI223" s="7">
        <f t="shared" si="765"/>
        <v>0</v>
      </c>
      <c r="DJ223" s="8">
        <v>0</v>
      </c>
      <c r="DK223" s="6">
        <v>0</v>
      </c>
      <c r="DL223" s="7">
        <f t="shared" si="766"/>
        <v>0</v>
      </c>
      <c r="DM223" s="8">
        <v>0</v>
      </c>
      <c r="DN223" s="6">
        <v>0</v>
      </c>
      <c r="DO223" s="7">
        <f t="shared" si="767"/>
        <v>0</v>
      </c>
      <c r="DP223" s="8">
        <v>0</v>
      </c>
      <c r="DQ223" s="6">
        <v>0</v>
      </c>
      <c r="DR223" s="7">
        <f t="shared" si="768"/>
        <v>0</v>
      </c>
      <c r="DS223" s="8">
        <v>0</v>
      </c>
      <c r="DT223" s="6">
        <v>0</v>
      </c>
      <c r="DU223" s="7">
        <f t="shared" si="769"/>
        <v>0</v>
      </c>
      <c r="DV223" s="8">
        <v>0</v>
      </c>
      <c r="DW223" s="6">
        <v>0</v>
      </c>
      <c r="DX223" s="7">
        <f t="shared" si="770"/>
        <v>0</v>
      </c>
      <c r="DY223" s="8">
        <v>0</v>
      </c>
      <c r="DZ223" s="6">
        <v>0</v>
      </c>
      <c r="EA223" s="7">
        <f t="shared" si="771"/>
        <v>0</v>
      </c>
      <c r="EB223" s="8">
        <v>0</v>
      </c>
      <c r="EC223" s="6">
        <v>0</v>
      </c>
      <c r="ED223" s="7">
        <f t="shared" si="772"/>
        <v>0</v>
      </c>
      <c r="EE223" s="8">
        <v>0</v>
      </c>
      <c r="EF223" s="6">
        <v>0</v>
      </c>
      <c r="EG223" s="7">
        <f t="shared" si="773"/>
        <v>0</v>
      </c>
      <c r="EH223" s="8">
        <v>0</v>
      </c>
      <c r="EI223" s="6">
        <v>0</v>
      </c>
      <c r="EJ223" s="7">
        <f t="shared" si="774"/>
        <v>0</v>
      </c>
      <c r="EK223" s="8">
        <v>0</v>
      </c>
      <c r="EL223" s="6">
        <v>0</v>
      </c>
      <c r="EM223" s="7">
        <f t="shared" si="775"/>
        <v>0</v>
      </c>
      <c r="EN223" s="78">
        <v>1102.58</v>
      </c>
      <c r="EO223" s="6">
        <v>6429.6049999999996</v>
      </c>
      <c r="EP223" s="7">
        <f t="shared" si="776"/>
        <v>5831.418128389776</v>
      </c>
      <c r="EQ223" s="8">
        <v>0</v>
      </c>
      <c r="ER223" s="6">
        <v>0</v>
      </c>
      <c r="ES223" s="7">
        <f t="shared" si="777"/>
        <v>0</v>
      </c>
      <c r="ET223" s="8">
        <f t="shared" si="782"/>
        <v>1214.7538</v>
      </c>
      <c r="EU223" s="7">
        <f t="shared" si="783"/>
        <v>7403.588999999999</v>
      </c>
    </row>
    <row r="224" spans="1:151" x14ac:dyDescent="0.3">
      <c r="A224" s="54">
        <v>2020</v>
      </c>
      <c r="B224" s="7" t="s">
        <v>15</v>
      </c>
      <c r="C224" s="76">
        <v>3.2500000000000001E-2</v>
      </c>
      <c r="D224" s="77">
        <v>1.91</v>
      </c>
      <c r="E224" s="7">
        <f t="shared" si="780"/>
        <v>58769.230769230766</v>
      </c>
      <c r="F224" s="8">
        <v>0</v>
      </c>
      <c r="G224" s="6">
        <v>0</v>
      </c>
      <c r="H224" s="7">
        <f t="shared" si="733"/>
        <v>0</v>
      </c>
      <c r="I224" s="8">
        <v>0</v>
      </c>
      <c r="J224" s="6">
        <v>0</v>
      </c>
      <c r="K224" s="7">
        <f t="shared" si="734"/>
        <v>0</v>
      </c>
      <c r="L224" s="8">
        <v>0</v>
      </c>
      <c r="M224" s="6">
        <v>0</v>
      </c>
      <c r="N224" s="7">
        <f t="shared" si="735"/>
        <v>0</v>
      </c>
      <c r="O224" s="8">
        <v>0</v>
      </c>
      <c r="P224" s="6">
        <v>0</v>
      </c>
      <c r="Q224" s="7">
        <f t="shared" si="736"/>
        <v>0</v>
      </c>
      <c r="R224" s="8">
        <v>0</v>
      </c>
      <c r="S224" s="6">
        <v>0</v>
      </c>
      <c r="T224" s="7">
        <f t="shared" si="737"/>
        <v>0</v>
      </c>
      <c r="U224" s="8">
        <v>0</v>
      </c>
      <c r="V224" s="6">
        <v>0</v>
      </c>
      <c r="W224" s="7">
        <f t="shared" si="738"/>
        <v>0</v>
      </c>
      <c r="X224" s="8">
        <v>0</v>
      </c>
      <c r="Y224" s="6">
        <v>0</v>
      </c>
      <c r="Z224" s="7">
        <f t="shared" si="739"/>
        <v>0</v>
      </c>
      <c r="AA224" s="8">
        <v>0</v>
      </c>
      <c r="AB224" s="6">
        <v>0</v>
      </c>
      <c r="AC224" s="7">
        <f t="shared" si="740"/>
        <v>0</v>
      </c>
      <c r="AD224" s="8">
        <v>0</v>
      </c>
      <c r="AE224" s="6">
        <v>0</v>
      </c>
      <c r="AF224" s="7">
        <f t="shared" si="741"/>
        <v>0</v>
      </c>
      <c r="AG224" s="8">
        <v>0</v>
      </c>
      <c r="AH224" s="6">
        <v>0</v>
      </c>
      <c r="AI224" s="7">
        <f t="shared" si="742"/>
        <v>0</v>
      </c>
      <c r="AJ224" s="8">
        <v>0</v>
      </c>
      <c r="AK224" s="6">
        <v>0</v>
      </c>
      <c r="AL224" s="7">
        <f t="shared" si="743"/>
        <v>0</v>
      </c>
      <c r="AM224" s="8">
        <v>0</v>
      </c>
      <c r="AN224" s="6">
        <v>0</v>
      </c>
      <c r="AO224" s="7">
        <f t="shared" si="744"/>
        <v>0</v>
      </c>
      <c r="AP224" s="8">
        <v>0</v>
      </c>
      <c r="AQ224" s="6">
        <v>0</v>
      </c>
      <c r="AR224" s="7">
        <f t="shared" si="745"/>
        <v>0</v>
      </c>
      <c r="AS224" s="8">
        <v>0</v>
      </c>
      <c r="AT224" s="6">
        <v>0</v>
      </c>
      <c r="AU224" s="7">
        <f t="shared" si="746"/>
        <v>0</v>
      </c>
      <c r="AV224" s="8">
        <v>0</v>
      </c>
      <c r="AW224" s="6">
        <v>0</v>
      </c>
      <c r="AX224" s="7">
        <f t="shared" si="747"/>
        <v>0</v>
      </c>
      <c r="AY224" s="76">
        <v>0.2</v>
      </c>
      <c r="AZ224" s="77">
        <v>3.2410000000000001</v>
      </c>
      <c r="BA224" s="7">
        <f t="shared" si="748"/>
        <v>16204.999999999998</v>
      </c>
      <c r="BB224" s="8">
        <v>0</v>
      </c>
      <c r="BC224" s="6">
        <v>0</v>
      </c>
      <c r="BD224" s="7">
        <f t="shared" si="724"/>
        <v>0</v>
      </c>
      <c r="BE224" s="8">
        <v>0</v>
      </c>
      <c r="BF224" s="6">
        <v>0</v>
      </c>
      <c r="BG224" s="7">
        <f t="shared" si="749"/>
        <v>0</v>
      </c>
      <c r="BH224" s="8">
        <v>0</v>
      </c>
      <c r="BI224" s="6">
        <v>0</v>
      </c>
      <c r="BJ224" s="7">
        <f t="shared" si="750"/>
        <v>0</v>
      </c>
      <c r="BK224" s="76">
        <v>0</v>
      </c>
      <c r="BL224" s="77">
        <v>0</v>
      </c>
      <c r="BM224" s="7">
        <f t="shared" si="725"/>
        <v>0</v>
      </c>
      <c r="BN224" s="76">
        <v>160</v>
      </c>
      <c r="BO224" s="77">
        <v>1112.548</v>
      </c>
      <c r="BP224" s="7">
        <f t="shared" si="751"/>
        <v>6953.4250000000002</v>
      </c>
      <c r="BQ224" s="8">
        <v>0</v>
      </c>
      <c r="BR224" s="6">
        <v>0</v>
      </c>
      <c r="BS224" s="7">
        <f t="shared" si="752"/>
        <v>0</v>
      </c>
      <c r="BT224" s="8">
        <v>0</v>
      </c>
      <c r="BU224" s="6">
        <v>0</v>
      </c>
      <c r="BV224" s="7">
        <f t="shared" si="753"/>
        <v>0</v>
      </c>
      <c r="BW224" s="8">
        <v>0</v>
      </c>
      <c r="BX224" s="6">
        <v>0</v>
      </c>
      <c r="BY224" s="7">
        <f t="shared" si="754"/>
        <v>0</v>
      </c>
      <c r="BZ224" s="8">
        <v>0</v>
      </c>
      <c r="CA224" s="6">
        <v>0</v>
      </c>
      <c r="CB224" s="7">
        <f t="shared" si="755"/>
        <v>0</v>
      </c>
      <c r="CC224" s="8">
        <v>0</v>
      </c>
      <c r="CD224" s="6">
        <v>0</v>
      </c>
      <c r="CE224" s="7">
        <f t="shared" si="756"/>
        <v>0</v>
      </c>
      <c r="CF224" s="8">
        <v>0</v>
      </c>
      <c r="CG224" s="6">
        <v>0</v>
      </c>
      <c r="CH224" s="7">
        <f t="shared" si="757"/>
        <v>0</v>
      </c>
      <c r="CI224" s="8">
        <v>0</v>
      </c>
      <c r="CJ224" s="6">
        <v>0</v>
      </c>
      <c r="CK224" s="7">
        <f t="shared" si="758"/>
        <v>0</v>
      </c>
      <c r="CL224" s="8">
        <v>0</v>
      </c>
      <c r="CM224" s="6">
        <v>0</v>
      </c>
      <c r="CN224" s="7">
        <f t="shared" si="759"/>
        <v>0</v>
      </c>
      <c r="CO224" s="8">
        <v>0</v>
      </c>
      <c r="CP224" s="6">
        <v>0</v>
      </c>
      <c r="CQ224" s="7">
        <f t="shared" si="760"/>
        <v>0</v>
      </c>
      <c r="CR224" s="8">
        <v>0</v>
      </c>
      <c r="CS224" s="6">
        <v>0</v>
      </c>
      <c r="CT224" s="7">
        <f t="shared" si="761"/>
        <v>0</v>
      </c>
      <c r="CU224" s="8">
        <v>0</v>
      </c>
      <c r="CV224" s="6">
        <v>0</v>
      </c>
      <c r="CW224" s="7">
        <f t="shared" si="726"/>
        <v>0</v>
      </c>
      <c r="CX224" s="8">
        <v>0</v>
      </c>
      <c r="CY224" s="6">
        <v>0</v>
      </c>
      <c r="CZ224" s="7">
        <f t="shared" si="762"/>
        <v>0</v>
      </c>
      <c r="DA224" s="8">
        <v>0</v>
      </c>
      <c r="DB224" s="6">
        <v>0</v>
      </c>
      <c r="DC224" s="7">
        <f t="shared" si="763"/>
        <v>0</v>
      </c>
      <c r="DD224" s="8">
        <v>0</v>
      </c>
      <c r="DE224" s="6">
        <v>0</v>
      </c>
      <c r="DF224" s="7">
        <f t="shared" si="764"/>
        <v>0</v>
      </c>
      <c r="DG224" s="8">
        <v>0</v>
      </c>
      <c r="DH224" s="6">
        <v>0</v>
      </c>
      <c r="DI224" s="7">
        <f t="shared" si="765"/>
        <v>0</v>
      </c>
      <c r="DJ224" s="8">
        <v>0</v>
      </c>
      <c r="DK224" s="6">
        <v>0</v>
      </c>
      <c r="DL224" s="7">
        <f t="shared" si="766"/>
        <v>0</v>
      </c>
      <c r="DM224" s="8">
        <v>0</v>
      </c>
      <c r="DN224" s="6">
        <v>0</v>
      </c>
      <c r="DO224" s="7">
        <f t="shared" si="767"/>
        <v>0</v>
      </c>
      <c r="DP224" s="8">
        <v>0</v>
      </c>
      <c r="DQ224" s="6">
        <v>0</v>
      </c>
      <c r="DR224" s="7">
        <f t="shared" si="768"/>
        <v>0</v>
      </c>
      <c r="DS224" s="8">
        <v>0</v>
      </c>
      <c r="DT224" s="6">
        <v>0</v>
      </c>
      <c r="DU224" s="7">
        <f t="shared" si="769"/>
        <v>0</v>
      </c>
      <c r="DV224" s="8">
        <v>0</v>
      </c>
      <c r="DW224" s="6">
        <v>0</v>
      </c>
      <c r="DX224" s="7">
        <f t="shared" si="770"/>
        <v>0</v>
      </c>
      <c r="DY224" s="8">
        <v>0</v>
      </c>
      <c r="DZ224" s="6">
        <v>0</v>
      </c>
      <c r="EA224" s="7">
        <f t="shared" si="771"/>
        <v>0</v>
      </c>
      <c r="EB224" s="8">
        <v>0</v>
      </c>
      <c r="EC224" s="6">
        <v>0</v>
      </c>
      <c r="ED224" s="7">
        <f t="shared" si="772"/>
        <v>0</v>
      </c>
      <c r="EE224" s="8">
        <v>0</v>
      </c>
      <c r="EF224" s="6">
        <v>0</v>
      </c>
      <c r="EG224" s="7">
        <f t="shared" si="773"/>
        <v>0</v>
      </c>
      <c r="EH224" s="8">
        <v>0</v>
      </c>
      <c r="EI224" s="6">
        <v>0</v>
      </c>
      <c r="EJ224" s="7">
        <f t="shared" si="774"/>
        <v>0</v>
      </c>
      <c r="EK224" s="8">
        <v>0</v>
      </c>
      <c r="EL224" s="6">
        <v>0</v>
      </c>
      <c r="EM224" s="7">
        <f t="shared" si="775"/>
        <v>0</v>
      </c>
      <c r="EN224" s="76">
        <v>90</v>
      </c>
      <c r="EO224" s="77">
        <v>115.2</v>
      </c>
      <c r="EP224" s="7">
        <f t="shared" si="776"/>
        <v>1280</v>
      </c>
      <c r="EQ224" s="8">
        <v>0</v>
      </c>
      <c r="ER224" s="6">
        <v>0</v>
      </c>
      <c r="ES224" s="7">
        <f t="shared" si="777"/>
        <v>0</v>
      </c>
      <c r="ET224" s="8">
        <f t="shared" si="782"/>
        <v>250.23249999999999</v>
      </c>
      <c r="EU224" s="7">
        <f t="shared" si="783"/>
        <v>1232.8990000000001</v>
      </c>
    </row>
    <row r="225" spans="1:151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780"/>
        <v>0</v>
      </c>
      <c r="F225" s="8">
        <v>0</v>
      </c>
      <c r="G225" s="6">
        <v>0</v>
      </c>
      <c r="H225" s="7">
        <f t="shared" si="733"/>
        <v>0</v>
      </c>
      <c r="I225" s="8">
        <v>0</v>
      </c>
      <c r="J225" s="6">
        <v>0</v>
      </c>
      <c r="K225" s="7">
        <f t="shared" si="734"/>
        <v>0</v>
      </c>
      <c r="L225" s="8">
        <v>0</v>
      </c>
      <c r="M225" s="6">
        <v>0</v>
      </c>
      <c r="N225" s="7">
        <f t="shared" si="735"/>
        <v>0</v>
      </c>
      <c r="O225" s="8">
        <v>0</v>
      </c>
      <c r="P225" s="6">
        <v>0</v>
      </c>
      <c r="Q225" s="7">
        <f t="shared" si="736"/>
        <v>0</v>
      </c>
      <c r="R225" s="8">
        <v>0</v>
      </c>
      <c r="S225" s="6">
        <v>0</v>
      </c>
      <c r="T225" s="7">
        <f t="shared" si="737"/>
        <v>0</v>
      </c>
      <c r="U225" s="8">
        <v>0</v>
      </c>
      <c r="V225" s="6">
        <v>0</v>
      </c>
      <c r="W225" s="7">
        <f t="shared" si="738"/>
        <v>0</v>
      </c>
      <c r="X225" s="8">
        <v>0</v>
      </c>
      <c r="Y225" s="6">
        <v>0</v>
      </c>
      <c r="Z225" s="7">
        <f t="shared" si="739"/>
        <v>0</v>
      </c>
      <c r="AA225" s="78">
        <v>8.5150000000000006</v>
      </c>
      <c r="AB225" s="6">
        <v>191.19499999999999</v>
      </c>
      <c r="AC225" s="7">
        <f t="shared" si="740"/>
        <v>22453.904873752203</v>
      </c>
      <c r="AD225" s="8">
        <v>0</v>
      </c>
      <c r="AE225" s="6">
        <v>0</v>
      </c>
      <c r="AF225" s="7">
        <f t="shared" si="741"/>
        <v>0</v>
      </c>
      <c r="AG225" s="8">
        <v>0</v>
      </c>
      <c r="AH225" s="6">
        <v>0</v>
      </c>
      <c r="AI225" s="7">
        <f t="shared" si="742"/>
        <v>0</v>
      </c>
      <c r="AJ225" s="8">
        <v>0</v>
      </c>
      <c r="AK225" s="6">
        <v>0</v>
      </c>
      <c r="AL225" s="7">
        <f t="shared" si="743"/>
        <v>0</v>
      </c>
      <c r="AM225" s="8">
        <v>0</v>
      </c>
      <c r="AN225" s="6">
        <v>0</v>
      </c>
      <c r="AO225" s="7">
        <f t="shared" si="744"/>
        <v>0</v>
      </c>
      <c r="AP225" s="8">
        <v>0</v>
      </c>
      <c r="AQ225" s="6">
        <v>0</v>
      </c>
      <c r="AR225" s="7">
        <f t="shared" si="745"/>
        <v>0</v>
      </c>
      <c r="AS225" s="8">
        <v>0</v>
      </c>
      <c r="AT225" s="6">
        <v>0</v>
      </c>
      <c r="AU225" s="7">
        <f t="shared" si="746"/>
        <v>0</v>
      </c>
      <c r="AV225" s="8">
        <v>0</v>
      </c>
      <c r="AW225" s="6">
        <v>0</v>
      </c>
      <c r="AX225" s="7">
        <f t="shared" si="747"/>
        <v>0</v>
      </c>
      <c r="AY225" s="78">
        <v>4.0789999999999997</v>
      </c>
      <c r="AZ225" s="6">
        <v>51.98</v>
      </c>
      <c r="BA225" s="7">
        <f t="shared" si="748"/>
        <v>12743.319441039472</v>
      </c>
      <c r="BB225" s="8">
        <v>0</v>
      </c>
      <c r="BC225" s="6">
        <v>0</v>
      </c>
      <c r="BD225" s="7">
        <f t="shared" si="724"/>
        <v>0</v>
      </c>
      <c r="BE225" s="8">
        <v>0</v>
      </c>
      <c r="BF225" s="6">
        <v>0</v>
      </c>
      <c r="BG225" s="7">
        <f t="shared" si="749"/>
        <v>0</v>
      </c>
      <c r="BH225" s="8">
        <v>0</v>
      </c>
      <c r="BI225" s="6">
        <v>0</v>
      </c>
      <c r="BJ225" s="7">
        <f t="shared" si="750"/>
        <v>0</v>
      </c>
      <c r="BK225" s="78">
        <v>0</v>
      </c>
      <c r="BL225" s="6">
        <v>0</v>
      </c>
      <c r="BM225" s="7">
        <f t="shared" si="725"/>
        <v>0</v>
      </c>
      <c r="BN225" s="78">
        <v>96</v>
      </c>
      <c r="BO225" s="6">
        <v>657.23099999999999</v>
      </c>
      <c r="BP225" s="7">
        <f t="shared" si="751"/>
        <v>6846.15625</v>
      </c>
      <c r="BQ225" s="8">
        <v>0</v>
      </c>
      <c r="BR225" s="6">
        <v>0</v>
      </c>
      <c r="BS225" s="7">
        <f t="shared" si="752"/>
        <v>0</v>
      </c>
      <c r="BT225" s="8">
        <v>0</v>
      </c>
      <c r="BU225" s="6">
        <v>0</v>
      </c>
      <c r="BV225" s="7">
        <f t="shared" si="753"/>
        <v>0</v>
      </c>
      <c r="BW225" s="8">
        <v>0</v>
      </c>
      <c r="BX225" s="6">
        <v>0</v>
      </c>
      <c r="BY225" s="7">
        <f t="shared" si="754"/>
        <v>0</v>
      </c>
      <c r="BZ225" s="8">
        <v>0</v>
      </c>
      <c r="CA225" s="6">
        <v>0</v>
      </c>
      <c r="CB225" s="7">
        <f t="shared" si="755"/>
        <v>0</v>
      </c>
      <c r="CC225" s="8">
        <v>0</v>
      </c>
      <c r="CD225" s="6">
        <v>0</v>
      </c>
      <c r="CE225" s="7">
        <f t="shared" si="756"/>
        <v>0</v>
      </c>
      <c r="CF225" s="8">
        <v>0</v>
      </c>
      <c r="CG225" s="6">
        <v>0</v>
      </c>
      <c r="CH225" s="7">
        <f t="shared" si="757"/>
        <v>0</v>
      </c>
      <c r="CI225" s="8">
        <v>0</v>
      </c>
      <c r="CJ225" s="6">
        <v>0</v>
      </c>
      <c r="CK225" s="7">
        <f t="shared" si="758"/>
        <v>0</v>
      </c>
      <c r="CL225" s="8">
        <v>0</v>
      </c>
      <c r="CM225" s="6">
        <v>0</v>
      </c>
      <c r="CN225" s="7">
        <f t="shared" si="759"/>
        <v>0</v>
      </c>
      <c r="CO225" s="8">
        <v>0</v>
      </c>
      <c r="CP225" s="6">
        <v>0</v>
      </c>
      <c r="CQ225" s="7">
        <f t="shared" si="760"/>
        <v>0</v>
      </c>
      <c r="CR225" s="8">
        <v>0</v>
      </c>
      <c r="CS225" s="6">
        <v>0</v>
      </c>
      <c r="CT225" s="7">
        <f t="shared" si="761"/>
        <v>0</v>
      </c>
      <c r="CU225" s="8">
        <v>0</v>
      </c>
      <c r="CV225" s="6">
        <v>0</v>
      </c>
      <c r="CW225" s="7">
        <f t="shared" si="726"/>
        <v>0</v>
      </c>
      <c r="CX225" s="8">
        <v>0</v>
      </c>
      <c r="CY225" s="6">
        <v>0</v>
      </c>
      <c r="CZ225" s="7">
        <f t="shared" si="762"/>
        <v>0</v>
      </c>
      <c r="DA225" s="8">
        <v>0</v>
      </c>
      <c r="DB225" s="6">
        <v>0</v>
      </c>
      <c r="DC225" s="7">
        <f t="shared" si="763"/>
        <v>0</v>
      </c>
      <c r="DD225" s="8">
        <v>0</v>
      </c>
      <c r="DE225" s="6">
        <v>0</v>
      </c>
      <c r="DF225" s="7">
        <f t="shared" si="764"/>
        <v>0</v>
      </c>
      <c r="DG225" s="8">
        <v>0</v>
      </c>
      <c r="DH225" s="6">
        <v>0</v>
      </c>
      <c r="DI225" s="7">
        <f t="shared" si="765"/>
        <v>0</v>
      </c>
      <c r="DJ225" s="8">
        <v>0</v>
      </c>
      <c r="DK225" s="6">
        <v>0</v>
      </c>
      <c r="DL225" s="7">
        <f t="shared" si="766"/>
        <v>0</v>
      </c>
      <c r="DM225" s="8">
        <v>0</v>
      </c>
      <c r="DN225" s="6">
        <v>0</v>
      </c>
      <c r="DO225" s="7">
        <f t="shared" si="767"/>
        <v>0</v>
      </c>
      <c r="DP225" s="8">
        <v>0</v>
      </c>
      <c r="DQ225" s="6">
        <v>0</v>
      </c>
      <c r="DR225" s="7">
        <f t="shared" si="768"/>
        <v>0</v>
      </c>
      <c r="DS225" s="8">
        <v>0</v>
      </c>
      <c r="DT225" s="6">
        <v>0</v>
      </c>
      <c r="DU225" s="7">
        <f t="shared" si="769"/>
        <v>0</v>
      </c>
      <c r="DV225" s="8">
        <v>0</v>
      </c>
      <c r="DW225" s="6">
        <v>0</v>
      </c>
      <c r="DX225" s="7">
        <f t="shared" si="770"/>
        <v>0</v>
      </c>
      <c r="DY225" s="8">
        <v>0</v>
      </c>
      <c r="DZ225" s="6">
        <v>0</v>
      </c>
      <c r="EA225" s="7">
        <f t="shared" si="771"/>
        <v>0</v>
      </c>
      <c r="EB225" s="8">
        <v>0</v>
      </c>
      <c r="EC225" s="6">
        <v>0</v>
      </c>
      <c r="ED225" s="7">
        <f t="shared" si="772"/>
        <v>0</v>
      </c>
      <c r="EE225" s="8">
        <v>0</v>
      </c>
      <c r="EF225" s="6">
        <v>0</v>
      </c>
      <c r="EG225" s="7">
        <f t="shared" si="773"/>
        <v>0</v>
      </c>
      <c r="EH225" s="8">
        <v>0</v>
      </c>
      <c r="EI225" s="6">
        <v>0</v>
      </c>
      <c r="EJ225" s="7">
        <f t="shared" si="774"/>
        <v>0</v>
      </c>
      <c r="EK225" s="8">
        <v>0</v>
      </c>
      <c r="EL225" s="6">
        <v>0</v>
      </c>
      <c r="EM225" s="7">
        <f t="shared" si="775"/>
        <v>0</v>
      </c>
      <c r="EN225" s="8">
        <v>0</v>
      </c>
      <c r="EO225" s="6">
        <v>0</v>
      </c>
      <c r="EP225" s="7">
        <f t="shared" si="776"/>
        <v>0</v>
      </c>
      <c r="EQ225" s="8">
        <v>0</v>
      </c>
      <c r="ER225" s="6">
        <v>0</v>
      </c>
      <c r="ES225" s="7">
        <f t="shared" si="777"/>
        <v>0</v>
      </c>
      <c r="ET225" s="8">
        <f t="shared" si="782"/>
        <v>108.59399999999999</v>
      </c>
      <c r="EU225" s="7">
        <f t="shared" si="783"/>
        <v>900.40599999999995</v>
      </c>
    </row>
    <row r="226" spans="1:151" ht="15" thickBot="1" x14ac:dyDescent="0.35">
      <c r="A226" s="56"/>
      <c r="B226" s="57" t="s">
        <v>17</v>
      </c>
      <c r="C226" s="41">
        <f t="shared" ref="C226:D226" si="784">SUM(C214:C225)</f>
        <v>3.7499999999999999E-2</v>
      </c>
      <c r="D226" s="39">
        <f t="shared" si="784"/>
        <v>3.2879999999999998</v>
      </c>
      <c r="E226" s="40"/>
      <c r="F226" s="41">
        <f t="shared" ref="F226:G226" si="785">SUM(F214:F225)</f>
        <v>0</v>
      </c>
      <c r="G226" s="39">
        <f t="shared" si="785"/>
        <v>0</v>
      </c>
      <c r="H226" s="40"/>
      <c r="I226" s="41">
        <f t="shared" ref="I226:J226" si="786">SUM(I214:I225)</f>
        <v>0</v>
      </c>
      <c r="J226" s="39">
        <f t="shared" si="786"/>
        <v>0</v>
      </c>
      <c r="K226" s="40"/>
      <c r="L226" s="41">
        <f t="shared" ref="L226:M226" si="787">SUM(L214:L225)</f>
        <v>0</v>
      </c>
      <c r="M226" s="39">
        <f t="shared" si="787"/>
        <v>0</v>
      </c>
      <c r="N226" s="40"/>
      <c r="O226" s="41">
        <f t="shared" ref="O226:P226" si="788">SUM(O214:O225)</f>
        <v>0</v>
      </c>
      <c r="P226" s="39">
        <f t="shared" si="788"/>
        <v>0</v>
      </c>
      <c r="Q226" s="40"/>
      <c r="R226" s="41">
        <f t="shared" ref="R226:S226" si="789">SUM(R214:R225)</f>
        <v>1E-3</v>
      </c>
      <c r="S226" s="39">
        <f t="shared" si="789"/>
        <v>6.0919999999999996</v>
      </c>
      <c r="T226" s="40"/>
      <c r="U226" s="41">
        <f t="shared" ref="U226:V226" si="790">SUM(U214:U225)</f>
        <v>55000.008000000002</v>
      </c>
      <c r="V226" s="39">
        <f t="shared" si="790"/>
        <v>286012.00300000003</v>
      </c>
      <c r="W226" s="40"/>
      <c r="X226" s="41">
        <f t="shared" ref="X226:Y226" si="791">SUM(X214:X225)</f>
        <v>0</v>
      </c>
      <c r="Y226" s="39">
        <f t="shared" si="791"/>
        <v>0</v>
      </c>
      <c r="Z226" s="40"/>
      <c r="AA226" s="41">
        <f t="shared" ref="AA226:AB226" si="792">SUM(AA214:AA225)</f>
        <v>10.61246</v>
      </c>
      <c r="AB226" s="39">
        <f t="shared" si="792"/>
        <v>208.51999999999998</v>
      </c>
      <c r="AC226" s="40"/>
      <c r="AD226" s="41">
        <f t="shared" ref="AD226:AE226" si="793">SUM(AD214:AD225)</f>
        <v>0</v>
      </c>
      <c r="AE226" s="39">
        <f t="shared" si="793"/>
        <v>0</v>
      </c>
      <c r="AF226" s="40"/>
      <c r="AG226" s="41">
        <f t="shared" ref="AG226:AH226" si="794">SUM(AG214:AG225)</f>
        <v>0</v>
      </c>
      <c r="AH226" s="39">
        <f t="shared" si="794"/>
        <v>0</v>
      </c>
      <c r="AI226" s="40"/>
      <c r="AJ226" s="41">
        <f t="shared" ref="AJ226:AK226" si="795">SUM(AJ214:AJ225)</f>
        <v>0</v>
      </c>
      <c r="AK226" s="39">
        <f t="shared" si="795"/>
        <v>0</v>
      </c>
      <c r="AL226" s="40"/>
      <c r="AM226" s="41">
        <f t="shared" ref="AM226:AN226" si="796">SUM(AM214:AM225)</f>
        <v>8.6999999999999994E-3</v>
      </c>
      <c r="AN226" s="39">
        <f t="shared" si="796"/>
        <v>17.472000000000001</v>
      </c>
      <c r="AO226" s="40"/>
      <c r="AP226" s="41">
        <f t="shared" ref="AP226:AQ226" si="797">SUM(AP214:AP225)</f>
        <v>0</v>
      </c>
      <c r="AQ226" s="39">
        <f t="shared" si="797"/>
        <v>0</v>
      </c>
      <c r="AR226" s="40"/>
      <c r="AS226" s="41">
        <f t="shared" ref="AS226:AT226" si="798">SUM(AS214:AS225)</f>
        <v>0</v>
      </c>
      <c r="AT226" s="39">
        <f t="shared" si="798"/>
        <v>0</v>
      </c>
      <c r="AU226" s="40"/>
      <c r="AV226" s="41">
        <f t="shared" ref="AV226:AW226" si="799">SUM(AV214:AV225)</f>
        <v>0</v>
      </c>
      <c r="AW226" s="39">
        <f t="shared" si="799"/>
        <v>0</v>
      </c>
      <c r="AX226" s="40"/>
      <c r="AY226" s="41">
        <f t="shared" ref="AY226:AZ226" si="800">SUM(AY214:AY225)</f>
        <v>4.5590000000000002</v>
      </c>
      <c r="AZ226" s="39">
        <f t="shared" si="800"/>
        <v>61.234999999999999</v>
      </c>
      <c r="BA226" s="40"/>
      <c r="BB226" s="41">
        <f t="shared" ref="BB226:BC226" si="801">SUM(BB214:BB225)</f>
        <v>0</v>
      </c>
      <c r="BC226" s="39">
        <f t="shared" si="801"/>
        <v>0</v>
      </c>
      <c r="BD226" s="40"/>
      <c r="BE226" s="41">
        <f t="shared" ref="BE226:BF226" si="802">SUM(BE214:BE225)</f>
        <v>0</v>
      </c>
      <c r="BF226" s="39">
        <f t="shared" si="802"/>
        <v>0</v>
      </c>
      <c r="BG226" s="40"/>
      <c r="BH226" s="41">
        <f t="shared" ref="BH226:BI226" si="803">SUM(BH214:BH225)</f>
        <v>9.8799999999999999E-2</v>
      </c>
      <c r="BI226" s="39">
        <f t="shared" si="803"/>
        <v>3.2589999999999999</v>
      </c>
      <c r="BJ226" s="40"/>
      <c r="BK226" s="41">
        <f t="shared" ref="BK226:BL226" si="804">SUM(BK214:BK225)</f>
        <v>0</v>
      </c>
      <c r="BL226" s="39">
        <f t="shared" si="804"/>
        <v>0</v>
      </c>
      <c r="BM226" s="40"/>
      <c r="BN226" s="41">
        <f t="shared" ref="BN226:BO226" si="805">SUM(BN214:BN225)</f>
        <v>768.7</v>
      </c>
      <c r="BO226" s="39">
        <f t="shared" si="805"/>
        <v>5389.7249999999995</v>
      </c>
      <c r="BP226" s="40"/>
      <c r="BQ226" s="41">
        <f t="shared" ref="BQ226:BR226" si="806">SUM(BQ214:BQ225)</f>
        <v>0</v>
      </c>
      <c r="BR226" s="39">
        <f t="shared" si="806"/>
        <v>0</v>
      </c>
      <c r="BS226" s="40"/>
      <c r="BT226" s="41">
        <f t="shared" ref="BT226:BU226" si="807">SUM(BT214:BT225)</f>
        <v>1588</v>
      </c>
      <c r="BU226" s="39">
        <f t="shared" si="807"/>
        <v>13756.579</v>
      </c>
      <c r="BV226" s="40"/>
      <c r="BW226" s="41">
        <f t="shared" ref="BW226:BX226" si="808">SUM(BW214:BW225)</f>
        <v>0</v>
      </c>
      <c r="BX226" s="39">
        <f t="shared" si="808"/>
        <v>0</v>
      </c>
      <c r="BY226" s="40"/>
      <c r="BZ226" s="41">
        <f t="shared" ref="BZ226:CA226" si="809">SUM(BZ214:BZ225)</f>
        <v>0</v>
      </c>
      <c r="CA226" s="39">
        <f t="shared" si="809"/>
        <v>0</v>
      </c>
      <c r="CB226" s="40"/>
      <c r="CC226" s="41">
        <f t="shared" ref="CC226:CD226" si="810">SUM(CC214:CC225)</f>
        <v>0</v>
      </c>
      <c r="CD226" s="39">
        <f t="shared" si="810"/>
        <v>0</v>
      </c>
      <c r="CE226" s="40"/>
      <c r="CF226" s="41">
        <f t="shared" ref="CF226:CG226" si="811">SUM(CF214:CF225)</f>
        <v>0.01</v>
      </c>
      <c r="CG226" s="39">
        <f t="shared" si="811"/>
        <v>7.0000000000000007E-2</v>
      </c>
      <c r="CH226" s="40"/>
      <c r="CI226" s="41">
        <f t="shared" ref="CI226:CJ226" si="812">SUM(CI214:CI225)</f>
        <v>0</v>
      </c>
      <c r="CJ226" s="39">
        <f t="shared" si="812"/>
        <v>0</v>
      </c>
      <c r="CK226" s="40"/>
      <c r="CL226" s="41">
        <f t="shared" ref="CL226:CM226" si="813">SUM(CL214:CL225)</f>
        <v>0</v>
      </c>
      <c r="CM226" s="39">
        <f t="shared" si="813"/>
        <v>0</v>
      </c>
      <c r="CN226" s="40"/>
      <c r="CO226" s="41">
        <f t="shared" ref="CO226:CP226" si="814">SUM(CO214:CO225)</f>
        <v>68.080000000000013</v>
      </c>
      <c r="CP226" s="39">
        <f t="shared" si="814"/>
        <v>443.78399999999999</v>
      </c>
      <c r="CQ226" s="40"/>
      <c r="CR226" s="41">
        <f t="shared" ref="CR226:CS226" si="815">SUM(CR214:CR225)</f>
        <v>0.36</v>
      </c>
      <c r="CS226" s="39">
        <f t="shared" si="815"/>
        <v>24.709</v>
      </c>
      <c r="CT226" s="40"/>
      <c r="CU226" s="41">
        <f t="shared" ref="CU226:CV226" si="816">SUM(CU214:CU225)</f>
        <v>0</v>
      </c>
      <c r="CV226" s="39">
        <f t="shared" si="816"/>
        <v>0</v>
      </c>
      <c r="CW226" s="40"/>
      <c r="CX226" s="41">
        <f t="shared" ref="CX226:CY226" si="817">SUM(CX214:CX225)</f>
        <v>0</v>
      </c>
      <c r="CY226" s="39">
        <f t="shared" si="817"/>
        <v>0</v>
      </c>
      <c r="CZ226" s="40"/>
      <c r="DA226" s="41">
        <f t="shared" ref="DA226:DB226" si="818">SUM(DA214:DA225)</f>
        <v>34</v>
      </c>
      <c r="DB226" s="39">
        <f t="shared" si="818"/>
        <v>217.32900000000001</v>
      </c>
      <c r="DC226" s="40"/>
      <c r="DD226" s="41">
        <f t="shared" ref="DD226:DE226" si="819">SUM(DD214:DD225)</f>
        <v>0</v>
      </c>
      <c r="DE226" s="39">
        <f t="shared" si="819"/>
        <v>0</v>
      </c>
      <c r="DF226" s="40"/>
      <c r="DG226" s="41">
        <f t="shared" ref="DG226:DH226" si="820">SUM(DG214:DG225)</f>
        <v>0</v>
      </c>
      <c r="DH226" s="39">
        <f t="shared" si="820"/>
        <v>0</v>
      </c>
      <c r="DI226" s="40"/>
      <c r="DJ226" s="41">
        <f t="shared" ref="DJ226:DK226" si="821">SUM(DJ214:DJ225)</f>
        <v>9.3599999999999989E-2</v>
      </c>
      <c r="DK226" s="39">
        <f t="shared" si="821"/>
        <v>0.51300000000000001</v>
      </c>
      <c r="DL226" s="40"/>
      <c r="DM226" s="41">
        <f t="shared" ref="DM226:DN226" si="822">SUM(DM214:DM225)</f>
        <v>0</v>
      </c>
      <c r="DN226" s="39">
        <f t="shared" si="822"/>
        <v>0</v>
      </c>
      <c r="DO226" s="40"/>
      <c r="DP226" s="41">
        <f t="shared" ref="DP226:DQ226" si="823">SUM(DP214:DP225)</f>
        <v>7.8049499999999998</v>
      </c>
      <c r="DQ226" s="39">
        <f t="shared" si="823"/>
        <v>229.059</v>
      </c>
      <c r="DR226" s="40"/>
      <c r="DS226" s="41">
        <f t="shared" ref="DS226:DT226" si="824">SUM(DS214:DS225)</f>
        <v>0</v>
      </c>
      <c r="DT226" s="39">
        <f t="shared" si="824"/>
        <v>0</v>
      </c>
      <c r="DU226" s="40"/>
      <c r="DV226" s="41">
        <f t="shared" ref="DV226:DW226" si="825">SUM(DV214:DV225)</f>
        <v>0</v>
      </c>
      <c r="DW226" s="39">
        <f t="shared" si="825"/>
        <v>0</v>
      </c>
      <c r="DX226" s="40"/>
      <c r="DY226" s="41">
        <f t="shared" ref="DY226:DZ226" si="826">SUM(DY214:DY225)</f>
        <v>0</v>
      </c>
      <c r="DZ226" s="39">
        <f t="shared" si="826"/>
        <v>0</v>
      </c>
      <c r="EA226" s="40"/>
      <c r="EB226" s="41">
        <f t="shared" ref="EB226:EC226" si="827">SUM(EB214:EB225)</f>
        <v>0</v>
      </c>
      <c r="EC226" s="39">
        <f t="shared" si="827"/>
        <v>0</v>
      </c>
      <c r="ED226" s="40"/>
      <c r="EE226" s="41">
        <f t="shared" ref="EE226:EF226" si="828">SUM(EE214:EE225)</f>
        <v>1E-3</v>
      </c>
      <c r="EF226" s="39">
        <f t="shared" si="828"/>
        <v>2.1999999999999999E-2</v>
      </c>
      <c r="EG226" s="40"/>
      <c r="EH226" s="41">
        <f t="shared" ref="EH226:EI226" si="829">SUM(EH214:EH225)</f>
        <v>1.0999999999999999E-2</v>
      </c>
      <c r="EI226" s="39">
        <f t="shared" si="829"/>
        <v>25.107000000000003</v>
      </c>
      <c r="EJ226" s="40"/>
      <c r="EK226" s="41">
        <f t="shared" ref="EK226:EL226" si="830">SUM(EK214:EK225)</f>
        <v>0</v>
      </c>
      <c r="EL226" s="39">
        <f t="shared" si="830"/>
        <v>0</v>
      </c>
      <c r="EM226" s="40"/>
      <c r="EN226" s="41">
        <f t="shared" ref="EN226:EO226" si="831">SUM(EN214:EN225)</f>
        <v>4116.7609999999995</v>
      </c>
      <c r="EO226" s="39">
        <f t="shared" si="831"/>
        <v>25576.361000000001</v>
      </c>
      <c r="EP226" s="40"/>
      <c r="EQ226" s="41">
        <f t="shared" ref="EQ226:ER226" si="832">SUM(EQ214:EQ225)</f>
        <v>0</v>
      </c>
      <c r="ER226" s="39">
        <f t="shared" si="832"/>
        <v>0</v>
      </c>
      <c r="ES226" s="40"/>
      <c r="ET226" s="41">
        <f t="shared" si="782"/>
        <v>61599.147009999993</v>
      </c>
      <c r="EU226" s="42">
        <f t="shared" si="783"/>
        <v>331975.12700000004</v>
      </c>
    </row>
    <row r="227" spans="1:151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33">IF(F227=0,0,G227/F227*1000)</f>
        <v>0</v>
      </c>
      <c r="I227" s="8">
        <v>0</v>
      </c>
      <c r="J227" s="6">
        <v>0</v>
      </c>
      <c r="K227" s="7">
        <f t="shared" ref="K227:K238" si="834">IF(I227=0,0,J227/I227*1000)</f>
        <v>0</v>
      </c>
      <c r="L227" s="8">
        <v>0</v>
      </c>
      <c r="M227" s="6">
        <v>0</v>
      </c>
      <c r="N227" s="7">
        <f t="shared" ref="N227:N238" si="835">IF(L227=0,0,M227/L227*1000)</f>
        <v>0</v>
      </c>
      <c r="O227" s="8">
        <v>0</v>
      </c>
      <c r="P227" s="6">
        <v>0</v>
      </c>
      <c r="Q227" s="7">
        <f t="shared" ref="Q227:Q238" si="836">IF(O227=0,0,P227/O227*1000)</f>
        <v>0</v>
      </c>
      <c r="R227" s="8">
        <v>0</v>
      </c>
      <c r="S227" s="6">
        <v>0</v>
      </c>
      <c r="T227" s="7">
        <f t="shared" ref="T227:T238" si="837">IF(R227=0,0,S227/R227*1000)</f>
        <v>0</v>
      </c>
      <c r="U227" s="8">
        <v>0</v>
      </c>
      <c r="V227" s="6">
        <v>0</v>
      </c>
      <c r="W227" s="7">
        <f t="shared" ref="W227:W238" si="838">IF(U227=0,0,V227/U227*1000)</f>
        <v>0</v>
      </c>
      <c r="X227" s="8">
        <v>0</v>
      </c>
      <c r="Y227" s="6">
        <v>0</v>
      </c>
      <c r="Z227" s="7">
        <f t="shared" ref="Z227:Z238" si="839">IF(X227=0,0,Y227/X227*1000)</f>
        <v>0</v>
      </c>
      <c r="AA227" s="78">
        <v>0.08</v>
      </c>
      <c r="AB227" s="6">
        <v>0.32900000000000001</v>
      </c>
      <c r="AC227" s="7">
        <f t="shared" ref="AC227:AC238" si="840">IF(AA227=0,0,AB227/AA227*1000)</f>
        <v>4112.5</v>
      </c>
      <c r="AD227" s="8">
        <v>0</v>
      </c>
      <c r="AE227" s="6">
        <v>0</v>
      </c>
      <c r="AF227" s="7">
        <f t="shared" ref="AF227:AF238" si="841">IF(AD227=0,0,AE227/AD227*1000)</f>
        <v>0</v>
      </c>
      <c r="AG227" s="8">
        <v>0</v>
      </c>
      <c r="AH227" s="6">
        <v>0</v>
      </c>
      <c r="AI227" s="7">
        <f t="shared" ref="AI227:AI238" si="842">IF(AG227=0,0,AH227/AG227*1000)</f>
        <v>0</v>
      </c>
      <c r="AJ227" s="8">
        <v>0</v>
      </c>
      <c r="AK227" s="6">
        <v>0</v>
      </c>
      <c r="AL227" s="7">
        <f t="shared" ref="AL227:AL238" si="843">IF(AJ227=0,0,AK227/AJ227*1000)</f>
        <v>0</v>
      </c>
      <c r="AM227" s="8">
        <v>0</v>
      </c>
      <c r="AN227" s="6">
        <v>0</v>
      </c>
      <c r="AO227" s="7">
        <f t="shared" ref="AO227:AO238" si="844">IF(AM227=0,0,AN227/AM227*1000)</f>
        <v>0</v>
      </c>
      <c r="AP227" s="8">
        <v>0</v>
      </c>
      <c r="AQ227" s="6">
        <v>0</v>
      </c>
      <c r="AR227" s="7">
        <f t="shared" ref="AR227:AR238" si="845">IF(AP227=0,0,AQ227/AP227*1000)</f>
        <v>0</v>
      </c>
      <c r="AS227" s="8">
        <v>0</v>
      </c>
      <c r="AT227" s="6">
        <v>0</v>
      </c>
      <c r="AU227" s="7">
        <f t="shared" ref="AU227:AU238" si="846">IF(AS227=0,0,AT227/AS227*1000)</f>
        <v>0</v>
      </c>
      <c r="AV227" s="8">
        <v>0</v>
      </c>
      <c r="AW227" s="6">
        <v>0</v>
      </c>
      <c r="AX227" s="7">
        <f t="shared" ref="AX227:AX238" si="847">IF(AV227=0,0,AW227/AV227*1000)</f>
        <v>0</v>
      </c>
      <c r="AY227" s="78">
        <v>0.25280000000000002</v>
      </c>
      <c r="AZ227" s="6">
        <v>2.3639999999999999</v>
      </c>
      <c r="BA227" s="7">
        <f t="shared" ref="BA227:BA238" si="848">IF(AY227=0,0,AZ227/AY227*1000)</f>
        <v>9351.2658227848096</v>
      </c>
      <c r="BB227" s="8">
        <v>0</v>
      </c>
      <c r="BC227" s="6">
        <v>0</v>
      </c>
      <c r="BD227" s="7">
        <f t="shared" ref="BD227:BD238" si="849">IF(BB227=0,0,BC227/BB227*1000)</f>
        <v>0</v>
      </c>
      <c r="BE227" s="8">
        <v>0</v>
      </c>
      <c r="BF227" s="6">
        <v>0</v>
      </c>
      <c r="BG227" s="7">
        <f t="shared" ref="BG227:BG238" si="850">IF(BE227=0,0,BF227/BE227*1000)</f>
        <v>0</v>
      </c>
      <c r="BH227" s="8">
        <v>0</v>
      </c>
      <c r="BI227" s="6">
        <v>0</v>
      </c>
      <c r="BJ227" s="7">
        <f t="shared" ref="BJ227:BJ238" si="851">IF(BH227=0,0,BI227/BH227*1000)</f>
        <v>0</v>
      </c>
      <c r="BK227" s="8">
        <v>0</v>
      </c>
      <c r="BL227" s="6">
        <v>0</v>
      </c>
      <c r="BM227" s="7">
        <f t="shared" ref="BM227:BM238" si="852">IF(BK227=0,0,BL227/BK227*1000)</f>
        <v>0</v>
      </c>
      <c r="BN227" s="8">
        <v>0</v>
      </c>
      <c r="BO227" s="6">
        <v>0</v>
      </c>
      <c r="BP227" s="7">
        <f t="shared" ref="BP227:BP238" si="853">IF(BN227=0,0,BO227/BN227*1000)</f>
        <v>0</v>
      </c>
      <c r="BQ227" s="8">
        <v>0</v>
      </c>
      <c r="BR227" s="6">
        <v>0</v>
      </c>
      <c r="BS227" s="7">
        <f t="shared" ref="BS227:BS238" si="854">IF(BQ227=0,0,BR227/BQ227*1000)</f>
        <v>0</v>
      </c>
      <c r="BT227" s="8">
        <v>0</v>
      </c>
      <c r="BU227" s="6">
        <v>0</v>
      </c>
      <c r="BV227" s="7">
        <f t="shared" ref="BV227:BV238" si="855">IF(BT227=0,0,BU227/BT227*1000)</f>
        <v>0</v>
      </c>
      <c r="BW227" s="8">
        <v>0</v>
      </c>
      <c r="BX227" s="6">
        <v>0</v>
      </c>
      <c r="BY227" s="7">
        <f t="shared" ref="BY227:BY238" si="856">IF(BW227=0,0,BX227/BW227*1000)</f>
        <v>0</v>
      </c>
      <c r="BZ227" s="8">
        <v>0</v>
      </c>
      <c r="CA227" s="6">
        <v>0</v>
      </c>
      <c r="CB227" s="7">
        <f t="shared" ref="CB227:CB238" si="857">IF(BZ227=0,0,CA227/BZ227*1000)</f>
        <v>0</v>
      </c>
      <c r="CC227" s="8">
        <v>0</v>
      </c>
      <c r="CD227" s="6">
        <v>0</v>
      </c>
      <c r="CE227" s="7">
        <f t="shared" ref="CE227:CE238" si="858">IF(CC227=0,0,CD227/CC227*1000)</f>
        <v>0</v>
      </c>
      <c r="CF227" s="8">
        <v>0</v>
      </c>
      <c r="CG227" s="6">
        <v>0</v>
      </c>
      <c r="CH227" s="7">
        <f t="shared" ref="CH227:CH238" si="859">IF(CF227=0,0,CG227/CF227*1000)</f>
        <v>0</v>
      </c>
      <c r="CI227" s="8">
        <v>0</v>
      </c>
      <c r="CJ227" s="6">
        <v>0</v>
      </c>
      <c r="CK227" s="7">
        <f t="shared" ref="CK227:CK238" si="860">IF(CI227=0,0,CJ227/CI227*1000)</f>
        <v>0</v>
      </c>
      <c r="CL227" s="8">
        <v>0</v>
      </c>
      <c r="CM227" s="6">
        <v>0</v>
      </c>
      <c r="CN227" s="7">
        <f t="shared" ref="CN227:CN238" si="861">IF(CL227=0,0,CM227/CL227*1000)</f>
        <v>0</v>
      </c>
      <c r="CO227" s="8">
        <v>0</v>
      </c>
      <c r="CP227" s="6">
        <v>0</v>
      </c>
      <c r="CQ227" s="7">
        <f t="shared" ref="CQ227:CQ238" si="862">IF(CO227=0,0,CP227/CO227*1000)</f>
        <v>0</v>
      </c>
      <c r="CR227" s="8">
        <v>0</v>
      </c>
      <c r="CS227" s="6">
        <v>0</v>
      </c>
      <c r="CT227" s="7">
        <f t="shared" ref="CT227:CT238" si="863">IF(CR227=0,0,CS227/CR227*1000)</f>
        <v>0</v>
      </c>
      <c r="CU227" s="8">
        <v>0</v>
      </c>
      <c r="CV227" s="6">
        <v>0</v>
      </c>
      <c r="CW227" s="7">
        <f t="shared" ref="CW227:CW238" si="864">IF(CU227=0,0,CV227/CU227*1000)</f>
        <v>0</v>
      </c>
      <c r="CX227" s="8">
        <v>0</v>
      </c>
      <c r="CY227" s="6">
        <v>0</v>
      </c>
      <c r="CZ227" s="7">
        <f t="shared" ref="CZ227:CZ238" si="865">IF(CX227=0,0,CY227/CX227*1000)</f>
        <v>0</v>
      </c>
      <c r="DA227" s="8">
        <v>0</v>
      </c>
      <c r="DB227" s="6">
        <v>0</v>
      </c>
      <c r="DC227" s="7">
        <f t="shared" ref="DC227:DC238" si="866">IF(DA227=0,0,DB227/DA227*1000)</f>
        <v>0</v>
      </c>
      <c r="DD227" s="8">
        <v>0</v>
      </c>
      <c r="DE227" s="6">
        <v>0</v>
      </c>
      <c r="DF227" s="7">
        <f t="shared" ref="DF227:DF238" si="867">IF(DD227=0,0,DE227/DD227*1000)</f>
        <v>0</v>
      </c>
      <c r="DG227" s="8">
        <v>0</v>
      </c>
      <c r="DH227" s="6">
        <v>0</v>
      </c>
      <c r="DI227" s="7">
        <f t="shared" ref="DI227:DI238" si="868">IF(DG227=0,0,DH227/DG227*1000)</f>
        <v>0</v>
      </c>
      <c r="DJ227" s="8">
        <v>0</v>
      </c>
      <c r="DK227" s="6">
        <v>0</v>
      </c>
      <c r="DL227" s="7">
        <f t="shared" ref="DL227:DL238" si="869">IF(DJ227=0,0,DK227/DJ227*1000)</f>
        <v>0</v>
      </c>
      <c r="DM227" s="8">
        <v>0</v>
      </c>
      <c r="DN227" s="6">
        <v>0</v>
      </c>
      <c r="DO227" s="7">
        <f t="shared" ref="DO227:DO238" si="870">IF(DM227=0,0,DN227/DM227*1000)</f>
        <v>0</v>
      </c>
      <c r="DP227" s="8">
        <v>0</v>
      </c>
      <c r="DQ227" s="6">
        <v>0</v>
      </c>
      <c r="DR227" s="7">
        <f t="shared" ref="DR227:DR238" si="871">IF(DP227=0,0,DQ227/DP227*1000)</f>
        <v>0</v>
      </c>
      <c r="DS227" s="8">
        <v>0</v>
      </c>
      <c r="DT227" s="6">
        <v>0</v>
      </c>
      <c r="DU227" s="7">
        <f t="shared" ref="DU227:DU238" si="872">IF(DS227=0,0,DT227/DS227*1000)</f>
        <v>0</v>
      </c>
      <c r="DV227" s="8">
        <v>0</v>
      </c>
      <c r="DW227" s="6">
        <v>0</v>
      </c>
      <c r="DX227" s="7">
        <f t="shared" ref="DX227:DX238" si="873">IF(DV227=0,0,DW227/DV227*1000)</f>
        <v>0</v>
      </c>
      <c r="DY227" s="8">
        <v>0</v>
      </c>
      <c r="DZ227" s="6">
        <v>0</v>
      </c>
      <c r="EA227" s="7">
        <f t="shared" ref="EA227:EA238" si="874">IF(DY227=0,0,DZ227/DY227*1000)</f>
        <v>0</v>
      </c>
      <c r="EB227" s="8">
        <v>0</v>
      </c>
      <c r="EC227" s="6">
        <v>0</v>
      </c>
      <c r="ED227" s="7">
        <f t="shared" ref="ED227:ED238" si="875">IF(EB227=0,0,EC227/EB227*1000)</f>
        <v>0</v>
      </c>
      <c r="EE227" s="78">
        <v>5.9999999999999995E-4</v>
      </c>
      <c r="EF227" s="6">
        <v>1.0680000000000001</v>
      </c>
      <c r="EG227" s="7">
        <f t="shared" ref="EG227:EG238" si="876">IF(EE227=0,0,EF227/EE227*1000)</f>
        <v>1780000.0000000002</v>
      </c>
      <c r="EH227" s="78">
        <v>52667.002999999997</v>
      </c>
      <c r="EI227" s="6">
        <v>331428.86599999998</v>
      </c>
      <c r="EJ227" s="7">
        <f t="shared" ref="EJ227:EJ238" si="877">IF(EH227=0,0,EI227/EH227*1000)</f>
        <v>6292.9129648785974</v>
      </c>
      <c r="EK227" s="8">
        <v>0</v>
      </c>
      <c r="EL227" s="6">
        <v>0</v>
      </c>
      <c r="EM227" s="7">
        <f t="shared" ref="EM227:EM238" si="878">IF(EK227=0,0,EL227/EK227*1000)</f>
        <v>0</v>
      </c>
      <c r="EN227" s="78">
        <v>814.06</v>
      </c>
      <c r="EO227" s="6">
        <v>4802.143</v>
      </c>
      <c r="EP227" s="7">
        <f t="shared" ref="EP227:EP238" si="879">IF(EN227=0,0,EO227/EN227*1000)</f>
        <v>5899.0037589366884</v>
      </c>
      <c r="EQ227" s="8">
        <v>0</v>
      </c>
      <c r="ER227" s="6">
        <v>0</v>
      </c>
      <c r="ES227" s="7">
        <f t="shared" ref="ES227:ES238" si="880">IF(EQ227=0,0,ER227/EQ227*1000)</f>
        <v>0</v>
      </c>
      <c r="ET227" s="8">
        <f t="shared" si="782"/>
        <v>53481.396399999998</v>
      </c>
      <c r="EU227" s="7">
        <f t="shared" si="783"/>
        <v>336234.77</v>
      </c>
    </row>
    <row r="228" spans="1:151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881">IF(C228=0,0,D228/C228*1000)</f>
        <v>0</v>
      </c>
      <c r="F228" s="8">
        <v>0</v>
      </c>
      <c r="G228" s="6">
        <v>0</v>
      </c>
      <c r="H228" s="7">
        <f t="shared" si="833"/>
        <v>0</v>
      </c>
      <c r="I228" s="8">
        <v>0</v>
      </c>
      <c r="J228" s="6">
        <v>0</v>
      </c>
      <c r="K228" s="7">
        <f t="shared" si="834"/>
        <v>0</v>
      </c>
      <c r="L228" s="8">
        <v>0</v>
      </c>
      <c r="M228" s="6">
        <v>0</v>
      </c>
      <c r="N228" s="7">
        <f t="shared" si="835"/>
        <v>0</v>
      </c>
      <c r="O228" s="8">
        <v>0</v>
      </c>
      <c r="P228" s="6">
        <v>0</v>
      </c>
      <c r="Q228" s="7">
        <f t="shared" si="836"/>
        <v>0</v>
      </c>
      <c r="R228" s="8">
        <v>0</v>
      </c>
      <c r="S228" s="6">
        <v>0</v>
      </c>
      <c r="T228" s="7">
        <f t="shared" si="837"/>
        <v>0</v>
      </c>
      <c r="U228" s="8">
        <v>0</v>
      </c>
      <c r="V228" s="6">
        <v>0</v>
      </c>
      <c r="W228" s="7">
        <f t="shared" si="838"/>
        <v>0</v>
      </c>
      <c r="X228" s="8">
        <v>0</v>
      </c>
      <c r="Y228" s="6">
        <v>0</v>
      </c>
      <c r="Z228" s="7">
        <f t="shared" si="839"/>
        <v>0</v>
      </c>
      <c r="AA228" s="78">
        <v>0.09</v>
      </c>
      <c r="AB228" s="6">
        <v>0.23300000000000001</v>
      </c>
      <c r="AC228" s="7">
        <f t="shared" si="840"/>
        <v>2588.8888888888891</v>
      </c>
      <c r="AD228" s="8">
        <v>0</v>
      </c>
      <c r="AE228" s="6">
        <v>0</v>
      </c>
      <c r="AF228" s="7">
        <f t="shared" si="841"/>
        <v>0</v>
      </c>
      <c r="AG228" s="8">
        <v>0</v>
      </c>
      <c r="AH228" s="6">
        <v>0</v>
      </c>
      <c r="AI228" s="7">
        <f t="shared" si="842"/>
        <v>0</v>
      </c>
      <c r="AJ228" s="8">
        <v>0</v>
      </c>
      <c r="AK228" s="6">
        <v>0</v>
      </c>
      <c r="AL228" s="7">
        <f t="shared" si="843"/>
        <v>0</v>
      </c>
      <c r="AM228" s="8">
        <v>0</v>
      </c>
      <c r="AN228" s="6">
        <v>0</v>
      </c>
      <c r="AO228" s="7">
        <f t="shared" si="844"/>
        <v>0</v>
      </c>
      <c r="AP228" s="8">
        <v>0</v>
      </c>
      <c r="AQ228" s="6">
        <v>0</v>
      </c>
      <c r="AR228" s="7">
        <f t="shared" si="845"/>
        <v>0</v>
      </c>
      <c r="AS228" s="8">
        <v>0</v>
      </c>
      <c r="AT228" s="6">
        <v>0</v>
      </c>
      <c r="AU228" s="7">
        <f t="shared" si="846"/>
        <v>0</v>
      </c>
      <c r="AV228" s="8">
        <v>0</v>
      </c>
      <c r="AW228" s="6">
        <v>0</v>
      </c>
      <c r="AX228" s="7">
        <f t="shared" si="847"/>
        <v>0</v>
      </c>
      <c r="AY228" s="8">
        <v>0</v>
      </c>
      <c r="AZ228" s="6">
        <v>0</v>
      </c>
      <c r="BA228" s="7">
        <f t="shared" si="848"/>
        <v>0</v>
      </c>
      <c r="BB228" s="8">
        <v>0</v>
      </c>
      <c r="BC228" s="6">
        <v>0</v>
      </c>
      <c r="BD228" s="7">
        <f t="shared" si="849"/>
        <v>0</v>
      </c>
      <c r="BE228" s="8">
        <v>0</v>
      </c>
      <c r="BF228" s="6">
        <v>0</v>
      </c>
      <c r="BG228" s="7">
        <f t="shared" si="850"/>
        <v>0</v>
      </c>
      <c r="BH228" s="8">
        <v>0</v>
      </c>
      <c r="BI228" s="6">
        <v>0</v>
      </c>
      <c r="BJ228" s="7">
        <f t="shared" si="851"/>
        <v>0</v>
      </c>
      <c r="BK228" s="78">
        <v>0</v>
      </c>
      <c r="BL228" s="6">
        <v>0</v>
      </c>
      <c r="BM228" s="7">
        <f t="shared" si="852"/>
        <v>0</v>
      </c>
      <c r="BN228" s="78">
        <v>2290</v>
      </c>
      <c r="BO228" s="6">
        <v>17763.579000000002</v>
      </c>
      <c r="BP228" s="7">
        <f t="shared" si="853"/>
        <v>7757.0213973799127</v>
      </c>
      <c r="BQ228" s="8">
        <v>0</v>
      </c>
      <c r="BR228" s="6">
        <v>0</v>
      </c>
      <c r="BS228" s="7">
        <f t="shared" si="854"/>
        <v>0</v>
      </c>
      <c r="BT228" s="8">
        <v>0</v>
      </c>
      <c r="BU228" s="6">
        <v>0</v>
      </c>
      <c r="BV228" s="7">
        <f t="shared" si="855"/>
        <v>0</v>
      </c>
      <c r="BW228" s="8">
        <v>0</v>
      </c>
      <c r="BX228" s="6">
        <v>0</v>
      </c>
      <c r="BY228" s="7">
        <f t="shared" si="856"/>
        <v>0</v>
      </c>
      <c r="BZ228" s="8">
        <v>0</v>
      </c>
      <c r="CA228" s="6">
        <v>0</v>
      </c>
      <c r="CB228" s="7">
        <f t="shared" si="857"/>
        <v>0</v>
      </c>
      <c r="CC228" s="8">
        <v>0</v>
      </c>
      <c r="CD228" s="6">
        <v>0</v>
      </c>
      <c r="CE228" s="7">
        <f t="shared" si="858"/>
        <v>0</v>
      </c>
      <c r="CF228" s="8">
        <v>0</v>
      </c>
      <c r="CG228" s="6">
        <v>0</v>
      </c>
      <c r="CH228" s="7">
        <f t="shared" si="859"/>
        <v>0</v>
      </c>
      <c r="CI228" s="8">
        <v>0</v>
      </c>
      <c r="CJ228" s="6">
        <v>0</v>
      </c>
      <c r="CK228" s="7">
        <f t="shared" si="860"/>
        <v>0</v>
      </c>
      <c r="CL228" s="8">
        <v>0</v>
      </c>
      <c r="CM228" s="6">
        <v>0</v>
      </c>
      <c r="CN228" s="7">
        <f t="shared" si="861"/>
        <v>0</v>
      </c>
      <c r="CO228" s="78">
        <v>34</v>
      </c>
      <c r="CP228" s="6">
        <v>241.864</v>
      </c>
      <c r="CQ228" s="7">
        <f t="shared" si="862"/>
        <v>7113.6470588235297</v>
      </c>
      <c r="CR228" s="8">
        <v>0</v>
      </c>
      <c r="CS228" s="6">
        <v>0</v>
      </c>
      <c r="CT228" s="7">
        <f t="shared" si="863"/>
        <v>0</v>
      </c>
      <c r="CU228" s="8">
        <v>0</v>
      </c>
      <c r="CV228" s="6">
        <v>0</v>
      </c>
      <c r="CW228" s="7">
        <f t="shared" si="864"/>
        <v>0</v>
      </c>
      <c r="CX228" s="8">
        <v>0</v>
      </c>
      <c r="CY228" s="6">
        <v>0</v>
      </c>
      <c r="CZ228" s="7">
        <f t="shared" si="865"/>
        <v>0</v>
      </c>
      <c r="DA228" s="8">
        <v>0</v>
      </c>
      <c r="DB228" s="6">
        <v>0</v>
      </c>
      <c r="DC228" s="7">
        <f t="shared" si="866"/>
        <v>0</v>
      </c>
      <c r="DD228" s="8">
        <v>0</v>
      </c>
      <c r="DE228" s="6">
        <v>0</v>
      </c>
      <c r="DF228" s="7">
        <f t="shared" si="867"/>
        <v>0</v>
      </c>
      <c r="DG228" s="8">
        <v>0</v>
      </c>
      <c r="DH228" s="6">
        <v>0</v>
      </c>
      <c r="DI228" s="7">
        <f t="shared" si="868"/>
        <v>0</v>
      </c>
      <c r="DJ228" s="8">
        <v>0</v>
      </c>
      <c r="DK228" s="6">
        <v>0</v>
      </c>
      <c r="DL228" s="7">
        <f t="shared" si="869"/>
        <v>0</v>
      </c>
      <c r="DM228" s="8">
        <v>0</v>
      </c>
      <c r="DN228" s="6">
        <v>0</v>
      </c>
      <c r="DO228" s="7">
        <f t="shared" si="870"/>
        <v>0</v>
      </c>
      <c r="DP228" s="8">
        <v>0</v>
      </c>
      <c r="DQ228" s="6">
        <v>0</v>
      </c>
      <c r="DR228" s="7">
        <f t="shared" si="871"/>
        <v>0</v>
      </c>
      <c r="DS228" s="8">
        <v>0</v>
      </c>
      <c r="DT228" s="6">
        <v>0</v>
      </c>
      <c r="DU228" s="7">
        <f t="shared" si="872"/>
        <v>0</v>
      </c>
      <c r="DV228" s="8">
        <v>0</v>
      </c>
      <c r="DW228" s="6">
        <v>0</v>
      </c>
      <c r="DX228" s="7">
        <f t="shared" si="873"/>
        <v>0</v>
      </c>
      <c r="DY228" s="8">
        <v>0</v>
      </c>
      <c r="DZ228" s="6">
        <v>0</v>
      </c>
      <c r="EA228" s="7">
        <f t="shared" si="874"/>
        <v>0</v>
      </c>
      <c r="EB228" s="8">
        <v>0</v>
      </c>
      <c r="EC228" s="6">
        <v>0</v>
      </c>
      <c r="ED228" s="7">
        <f t="shared" si="875"/>
        <v>0</v>
      </c>
      <c r="EE228" s="8">
        <v>0</v>
      </c>
      <c r="EF228" s="6">
        <v>0</v>
      </c>
      <c r="EG228" s="7">
        <f t="shared" si="876"/>
        <v>0</v>
      </c>
      <c r="EH228" s="8">
        <v>0</v>
      </c>
      <c r="EI228" s="6">
        <v>0</v>
      </c>
      <c r="EJ228" s="7">
        <f t="shared" si="877"/>
        <v>0</v>
      </c>
      <c r="EK228" s="8">
        <v>0</v>
      </c>
      <c r="EL228" s="6">
        <v>0</v>
      </c>
      <c r="EM228" s="7">
        <f t="shared" si="878"/>
        <v>0</v>
      </c>
      <c r="EN228" s="78">
        <v>611</v>
      </c>
      <c r="EO228" s="6">
        <v>4081.123</v>
      </c>
      <c r="EP228" s="7">
        <f t="shared" si="879"/>
        <v>6679.4157119476267</v>
      </c>
      <c r="EQ228" s="8">
        <v>0</v>
      </c>
      <c r="ER228" s="6">
        <v>0</v>
      </c>
      <c r="ES228" s="7">
        <f t="shared" si="880"/>
        <v>0</v>
      </c>
      <c r="ET228" s="8">
        <f t="shared" si="782"/>
        <v>2935.09</v>
      </c>
      <c r="EU228" s="7">
        <f t="shared" si="783"/>
        <v>22086.799000000003</v>
      </c>
    </row>
    <row r="229" spans="1:151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881"/>
        <v>0</v>
      </c>
      <c r="F229" s="8">
        <v>0</v>
      </c>
      <c r="G229" s="6">
        <v>0</v>
      </c>
      <c r="H229" s="7">
        <f t="shared" si="833"/>
        <v>0</v>
      </c>
      <c r="I229" s="8">
        <v>0</v>
      </c>
      <c r="J229" s="6">
        <v>0</v>
      </c>
      <c r="K229" s="7">
        <f t="shared" si="834"/>
        <v>0</v>
      </c>
      <c r="L229" s="8">
        <v>0</v>
      </c>
      <c r="M229" s="6">
        <v>0</v>
      </c>
      <c r="N229" s="7">
        <f t="shared" si="835"/>
        <v>0</v>
      </c>
      <c r="O229" s="8">
        <v>0</v>
      </c>
      <c r="P229" s="6">
        <v>0</v>
      </c>
      <c r="Q229" s="7">
        <f t="shared" si="836"/>
        <v>0</v>
      </c>
      <c r="R229" s="8">
        <v>0</v>
      </c>
      <c r="S229" s="6">
        <v>0</v>
      </c>
      <c r="T229" s="7">
        <f t="shared" si="837"/>
        <v>0</v>
      </c>
      <c r="U229" s="8">
        <v>0</v>
      </c>
      <c r="V229" s="6">
        <v>0</v>
      </c>
      <c r="W229" s="7">
        <f t="shared" si="838"/>
        <v>0</v>
      </c>
      <c r="X229" s="8">
        <v>0</v>
      </c>
      <c r="Y229" s="6">
        <v>0</v>
      </c>
      <c r="Z229" s="7">
        <f t="shared" si="839"/>
        <v>0</v>
      </c>
      <c r="AA229" s="78">
        <v>2</v>
      </c>
      <c r="AB229" s="6">
        <v>53.472999999999999</v>
      </c>
      <c r="AC229" s="7">
        <f t="shared" si="840"/>
        <v>26736.5</v>
      </c>
      <c r="AD229" s="8">
        <v>0</v>
      </c>
      <c r="AE229" s="6">
        <v>0</v>
      </c>
      <c r="AF229" s="7">
        <f t="shared" si="841"/>
        <v>0</v>
      </c>
      <c r="AG229" s="8">
        <v>0</v>
      </c>
      <c r="AH229" s="6">
        <v>0</v>
      </c>
      <c r="AI229" s="7">
        <f t="shared" si="842"/>
        <v>0</v>
      </c>
      <c r="AJ229" s="8">
        <v>0</v>
      </c>
      <c r="AK229" s="6">
        <v>0</v>
      </c>
      <c r="AL229" s="7">
        <f t="shared" si="843"/>
        <v>0</v>
      </c>
      <c r="AM229" s="8">
        <v>0</v>
      </c>
      <c r="AN229" s="6">
        <v>0</v>
      </c>
      <c r="AO229" s="7">
        <f t="shared" si="844"/>
        <v>0</v>
      </c>
      <c r="AP229" s="8">
        <v>0</v>
      </c>
      <c r="AQ229" s="6">
        <v>0</v>
      </c>
      <c r="AR229" s="7">
        <f t="shared" si="845"/>
        <v>0</v>
      </c>
      <c r="AS229" s="8">
        <v>0</v>
      </c>
      <c r="AT229" s="6">
        <v>0</v>
      </c>
      <c r="AU229" s="7">
        <f t="shared" si="846"/>
        <v>0</v>
      </c>
      <c r="AV229" s="8">
        <v>0</v>
      </c>
      <c r="AW229" s="6">
        <v>0</v>
      </c>
      <c r="AX229" s="7">
        <f t="shared" si="847"/>
        <v>0</v>
      </c>
      <c r="AY229" s="78">
        <v>0.12</v>
      </c>
      <c r="AZ229" s="6">
        <v>1.3520000000000001</v>
      </c>
      <c r="BA229" s="7">
        <f t="shared" si="848"/>
        <v>11266.666666666668</v>
      </c>
      <c r="BB229" s="8">
        <v>0</v>
      </c>
      <c r="BC229" s="6">
        <v>0</v>
      </c>
      <c r="BD229" s="7">
        <f t="shared" si="849"/>
        <v>0</v>
      </c>
      <c r="BE229" s="8">
        <v>0</v>
      </c>
      <c r="BF229" s="6">
        <v>0</v>
      </c>
      <c r="BG229" s="7">
        <f t="shared" si="850"/>
        <v>0</v>
      </c>
      <c r="BH229" s="8">
        <v>0</v>
      </c>
      <c r="BI229" s="6">
        <v>0</v>
      </c>
      <c r="BJ229" s="7">
        <f t="shared" si="851"/>
        <v>0</v>
      </c>
      <c r="BK229" s="78">
        <v>0</v>
      </c>
      <c r="BL229" s="6">
        <v>0</v>
      </c>
      <c r="BM229" s="7">
        <f t="shared" si="852"/>
        <v>0</v>
      </c>
      <c r="BN229" s="78">
        <v>2001.88</v>
      </c>
      <c r="BO229" s="6">
        <v>17566.39</v>
      </c>
      <c r="BP229" s="7">
        <f t="shared" si="853"/>
        <v>8774.9465502427702</v>
      </c>
      <c r="BQ229" s="8">
        <v>0</v>
      </c>
      <c r="BR229" s="6">
        <v>0</v>
      </c>
      <c r="BS229" s="7">
        <f t="shared" si="854"/>
        <v>0</v>
      </c>
      <c r="BT229" s="78">
        <v>57.9</v>
      </c>
      <c r="BU229" s="6">
        <v>377.42200000000003</v>
      </c>
      <c r="BV229" s="7">
        <f t="shared" si="855"/>
        <v>6518.5146804835931</v>
      </c>
      <c r="BW229" s="8">
        <v>0</v>
      </c>
      <c r="BX229" s="6">
        <v>0</v>
      </c>
      <c r="BY229" s="7">
        <f t="shared" si="856"/>
        <v>0</v>
      </c>
      <c r="BZ229" s="8">
        <v>0</v>
      </c>
      <c r="CA229" s="6">
        <v>0</v>
      </c>
      <c r="CB229" s="7">
        <f t="shared" si="857"/>
        <v>0</v>
      </c>
      <c r="CC229" s="8">
        <v>0</v>
      </c>
      <c r="CD229" s="6">
        <v>0</v>
      </c>
      <c r="CE229" s="7">
        <f t="shared" si="858"/>
        <v>0</v>
      </c>
      <c r="CF229" s="8">
        <v>0</v>
      </c>
      <c r="CG229" s="6">
        <v>0</v>
      </c>
      <c r="CH229" s="7">
        <f t="shared" si="859"/>
        <v>0</v>
      </c>
      <c r="CI229" s="8">
        <v>0</v>
      </c>
      <c r="CJ229" s="6">
        <v>0</v>
      </c>
      <c r="CK229" s="7">
        <f t="shared" si="860"/>
        <v>0</v>
      </c>
      <c r="CL229" s="8">
        <v>0</v>
      </c>
      <c r="CM229" s="6">
        <v>0</v>
      </c>
      <c r="CN229" s="7">
        <f t="shared" si="861"/>
        <v>0</v>
      </c>
      <c r="CO229" s="78">
        <v>34</v>
      </c>
      <c r="CP229" s="6">
        <v>195.83500000000001</v>
      </c>
      <c r="CQ229" s="7">
        <f t="shared" si="862"/>
        <v>5759.8529411764703</v>
      </c>
      <c r="CR229" s="8">
        <v>0</v>
      </c>
      <c r="CS229" s="6">
        <v>0</v>
      </c>
      <c r="CT229" s="7">
        <f t="shared" si="863"/>
        <v>0</v>
      </c>
      <c r="CU229" s="8">
        <v>0</v>
      </c>
      <c r="CV229" s="6">
        <v>0</v>
      </c>
      <c r="CW229" s="7">
        <f t="shared" si="864"/>
        <v>0</v>
      </c>
      <c r="CX229" s="8">
        <v>0</v>
      </c>
      <c r="CY229" s="6">
        <v>0</v>
      </c>
      <c r="CZ229" s="7">
        <f t="shared" si="865"/>
        <v>0</v>
      </c>
      <c r="DA229" s="8">
        <v>0</v>
      </c>
      <c r="DB229" s="6">
        <v>0</v>
      </c>
      <c r="DC229" s="7">
        <f t="shared" si="866"/>
        <v>0</v>
      </c>
      <c r="DD229" s="8">
        <v>0</v>
      </c>
      <c r="DE229" s="6">
        <v>0</v>
      </c>
      <c r="DF229" s="7">
        <f t="shared" si="867"/>
        <v>0</v>
      </c>
      <c r="DG229" s="8">
        <v>0</v>
      </c>
      <c r="DH229" s="6">
        <v>0</v>
      </c>
      <c r="DI229" s="7">
        <f t="shared" si="868"/>
        <v>0</v>
      </c>
      <c r="DJ229" s="8">
        <v>0</v>
      </c>
      <c r="DK229" s="6">
        <v>0</v>
      </c>
      <c r="DL229" s="7">
        <f t="shared" si="869"/>
        <v>0</v>
      </c>
      <c r="DM229" s="8">
        <v>0</v>
      </c>
      <c r="DN229" s="6">
        <v>0</v>
      </c>
      <c r="DO229" s="7">
        <f t="shared" si="870"/>
        <v>0</v>
      </c>
      <c r="DP229" s="8">
        <v>0</v>
      </c>
      <c r="DQ229" s="6">
        <v>0</v>
      </c>
      <c r="DR229" s="7">
        <f t="shared" si="871"/>
        <v>0</v>
      </c>
      <c r="DS229" s="8">
        <v>0</v>
      </c>
      <c r="DT229" s="6">
        <v>0</v>
      </c>
      <c r="DU229" s="7">
        <f t="shared" si="872"/>
        <v>0</v>
      </c>
      <c r="DV229" s="8">
        <v>0</v>
      </c>
      <c r="DW229" s="6">
        <v>0</v>
      </c>
      <c r="DX229" s="7">
        <f t="shared" si="873"/>
        <v>0</v>
      </c>
      <c r="DY229" s="8">
        <v>0</v>
      </c>
      <c r="DZ229" s="6">
        <v>0</v>
      </c>
      <c r="EA229" s="7">
        <f t="shared" si="874"/>
        <v>0</v>
      </c>
      <c r="EB229" s="8">
        <v>0</v>
      </c>
      <c r="EC229" s="6">
        <v>0</v>
      </c>
      <c r="ED229" s="7">
        <f t="shared" si="875"/>
        <v>0</v>
      </c>
      <c r="EE229" s="8">
        <v>0</v>
      </c>
      <c r="EF229" s="6">
        <v>0</v>
      </c>
      <c r="EG229" s="7">
        <f t="shared" si="876"/>
        <v>0</v>
      </c>
      <c r="EH229" s="8">
        <v>0</v>
      </c>
      <c r="EI229" s="6">
        <v>0</v>
      </c>
      <c r="EJ229" s="7">
        <f t="shared" si="877"/>
        <v>0</v>
      </c>
      <c r="EK229" s="8">
        <v>0</v>
      </c>
      <c r="EL229" s="6">
        <v>0</v>
      </c>
      <c r="EM229" s="7">
        <f t="shared" si="878"/>
        <v>0</v>
      </c>
      <c r="EN229" s="78">
        <v>2864.5</v>
      </c>
      <c r="EO229" s="6">
        <v>20346.531999999999</v>
      </c>
      <c r="EP229" s="7">
        <f t="shared" si="879"/>
        <v>7102.995985337755</v>
      </c>
      <c r="EQ229" s="8">
        <v>0</v>
      </c>
      <c r="ER229" s="6">
        <v>0</v>
      </c>
      <c r="ES229" s="7">
        <f t="shared" si="880"/>
        <v>0</v>
      </c>
      <c r="ET229" s="8">
        <f t="shared" si="782"/>
        <v>4960.4000000000005</v>
      </c>
      <c r="EU229" s="7">
        <f t="shared" si="783"/>
        <v>38541.003999999994</v>
      </c>
    </row>
    <row r="230" spans="1:151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33"/>
        <v>0</v>
      </c>
      <c r="I230" s="8">
        <v>0</v>
      </c>
      <c r="J230" s="6">
        <v>0</v>
      </c>
      <c r="K230" s="7">
        <f t="shared" si="834"/>
        <v>0</v>
      </c>
      <c r="L230" s="8">
        <v>0</v>
      </c>
      <c r="M230" s="6">
        <v>0</v>
      </c>
      <c r="N230" s="7">
        <f t="shared" si="835"/>
        <v>0</v>
      </c>
      <c r="O230" s="8">
        <v>0</v>
      </c>
      <c r="P230" s="6">
        <v>0</v>
      </c>
      <c r="Q230" s="7">
        <f t="shared" si="836"/>
        <v>0</v>
      </c>
      <c r="R230" s="8">
        <v>0</v>
      </c>
      <c r="S230" s="6">
        <v>0</v>
      </c>
      <c r="T230" s="7">
        <f t="shared" si="837"/>
        <v>0</v>
      </c>
      <c r="U230" s="8">
        <v>0</v>
      </c>
      <c r="V230" s="6">
        <v>0</v>
      </c>
      <c r="W230" s="7">
        <f t="shared" si="838"/>
        <v>0</v>
      </c>
      <c r="X230" s="8">
        <v>0</v>
      </c>
      <c r="Y230" s="6">
        <v>0</v>
      </c>
      <c r="Z230" s="7">
        <f t="shared" si="839"/>
        <v>0</v>
      </c>
      <c r="AA230" s="8">
        <v>0</v>
      </c>
      <c r="AB230" s="6">
        <v>0</v>
      </c>
      <c r="AC230" s="7">
        <f t="shared" si="840"/>
        <v>0</v>
      </c>
      <c r="AD230" s="8">
        <v>0</v>
      </c>
      <c r="AE230" s="6">
        <v>0</v>
      </c>
      <c r="AF230" s="7">
        <f t="shared" si="841"/>
        <v>0</v>
      </c>
      <c r="AG230" s="8">
        <v>0</v>
      </c>
      <c r="AH230" s="6">
        <v>0</v>
      </c>
      <c r="AI230" s="7">
        <f t="shared" si="842"/>
        <v>0</v>
      </c>
      <c r="AJ230" s="8">
        <v>0</v>
      </c>
      <c r="AK230" s="6">
        <v>0</v>
      </c>
      <c r="AL230" s="7">
        <f t="shared" si="843"/>
        <v>0</v>
      </c>
      <c r="AM230" s="8">
        <v>0</v>
      </c>
      <c r="AN230" s="6">
        <v>0</v>
      </c>
      <c r="AO230" s="7">
        <f t="shared" si="844"/>
        <v>0</v>
      </c>
      <c r="AP230" s="8">
        <v>0</v>
      </c>
      <c r="AQ230" s="6">
        <v>0</v>
      </c>
      <c r="AR230" s="7">
        <f t="shared" si="845"/>
        <v>0</v>
      </c>
      <c r="AS230" s="8">
        <v>0</v>
      </c>
      <c r="AT230" s="6">
        <v>0</v>
      </c>
      <c r="AU230" s="7">
        <f t="shared" si="846"/>
        <v>0</v>
      </c>
      <c r="AV230" s="8">
        <v>0</v>
      </c>
      <c r="AW230" s="6">
        <v>0</v>
      </c>
      <c r="AX230" s="7">
        <f t="shared" si="847"/>
        <v>0</v>
      </c>
      <c r="AY230" s="8">
        <v>0</v>
      </c>
      <c r="AZ230" s="6">
        <v>0</v>
      </c>
      <c r="BA230" s="7">
        <f t="shared" si="848"/>
        <v>0</v>
      </c>
      <c r="BB230" s="8">
        <v>0</v>
      </c>
      <c r="BC230" s="6">
        <v>0</v>
      </c>
      <c r="BD230" s="7">
        <f t="shared" si="849"/>
        <v>0</v>
      </c>
      <c r="BE230" s="8">
        <v>0</v>
      </c>
      <c r="BF230" s="6">
        <v>0</v>
      </c>
      <c r="BG230" s="7">
        <f t="shared" si="850"/>
        <v>0</v>
      </c>
      <c r="BH230" s="8">
        <v>0</v>
      </c>
      <c r="BI230" s="6">
        <v>0</v>
      </c>
      <c r="BJ230" s="7">
        <f t="shared" si="851"/>
        <v>0</v>
      </c>
      <c r="BK230" s="78">
        <v>0</v>
      </c>
      <c r="BL230" s="6">
        <v>0</v>
      </c>
      <c r="BM230" s="7">
        <f t="shared" si="852"/>
        <v>0</v>
      </c>
      <c r="BN230" s="78">
        <v>30</v>
      </c>
      <c r="BO230" s="6">
        <v>227.36199999999999</v>
      </c>
      <c r="BP230" s="7">
        <f t="shared" si="853"/>
        <v>7578.7333333333327</v>
      </c>
      <c r="BQ230" s="8">
        <v>0</v>
      </c>
      <c r="BR230" s="6">
        <v>0</v>
      </c>
      <c r="BS230" s="7">
        <f t="shared" si="854"/>
        <v>0</v>
      </c>
      <c r="BT230" s="8">
        <v>0</v>
      </c>
      <c r="BU230" s="6">
        <v>0</v>
      </c>
      <c r="BV230" s="7">
        <f t="shared" si="855"/>
        <v>0</v>
      </c>
      <c r="BW230" s="8">
        <v>0</v>
      </c>
      <c r="BX230" s="6">
        <v>0</v>
      </c>
      <c r="BY230" s="7">
        <f t="shared" si="856"/>
        <v>0</v>
      </c>
      <c r="BZ230" s="8">
        <v>0</v>
      </c>
      <c r="CA230" s="6">
        <v>0</v>
      </c>
      <c r="CB230" s="7">
        <f t="shared" si="857"/>
        <v>0</v>
      </c>
      <c r="CC230" s="8">
        <v>0</v>
      </c>
      <c r="CD230" s="6">
        <v>0</v>
      </c>
      <c r="CE230" s="7">
        <f t="shared" si="858"/>
        <v>0</v>
      </c>
      <c r="CF230" s="8">
        <v>0</v>
      </c>
      <c r="CG230" s="6">
        <v>0</v>
      </c>
      <c r="CH230" s="7">
        <f t="shared" si="859"/>
        <v>0</v>
      </c>
      <c r="CI230" s="8">
        <v>0</v>
      </c>
      <c r="CJ230" s="6">
        <v>0</v>
      </c>
      <c r="CK230" s="7">
        <f t="shared" si="860"/>
        <v>0</v>
      </c>
      <c r="CL230" s="8">
        <v>0</v>
      </c>
      <c r="CM230" s="6">
        <v>0</v>
      </c>
      <c r="CN230" s="7">
        <f t="shared" si="861"/>
        <v>0</v>
      </c>
      <c r="CO230" s="8">
        <v>0</v>
      </c>
      <c r="CP230" s="6">
        <v>0</v>
      </c>
      <c r="CQ230" s="7">
        <f t="shared" si="862"/>
        <v>0</v>
      </c>
      <c r="CR230" s="8">
        <v>0</v>
      </c>
      <c r="CS230" s="6">
        <v>0</v>
      </c>
      <c r="CT230" s="7">
        <f t="shared" si="863"/>
        <v>0</v>
      </c>
      <c r="CU230" s="8">
        <v>0</v>
      </c>
      <c r="CV230" s="6">
        <v>0</v>
      </c>
      <c r="CW230" s="7">
        <f t="shared" si="864"/>
        <v>0</v>
      </c>
      <c r="CX230" s="8">
        <v>0</v>
      </c>
      <c r="CY230" s="6">
        <v>0</v>
      </c>
      <c r="CZ230" s="7">
        <f t="shared" si="865"/>
        <v>0</v>
      </c>
      <c r="DA230" s="8">
        <v>0</v>
      </c>
      <c r="DB230" s="6">
        <v>0</v>
      </c>
      <c r="DC230" s="7">
        <f t="shared" si="866"/>
        <v>0</v>
      </c>
      <c r="DD230" s="8">
        <v>0</v>
      </c>
      <c r="DE230" s="6">
        <v>0</v>
      </c>
      <c r="DF230" s="7">
        <f t="shared" si="867"/>
        <v>0</v>
      </c>
      <c r="DG230" s="8">
        <v>0</v>
      </c>
      <c r="DH230" s="6">
        <v>0</v>
      </c>
      <c r="DI230" s="7">
        <f t="shared" si="868"/>
        <v>0</v>
      </c>
      <c r="DJ230" s="8">
        <v>0</v>
      </c>
      <c r="DK230" s="6">
        <v>0</v>
      </c>
      <c r="DL230" s="7">
        <f t="shared" si="869"/>
        <v>0</v>
      </c>
      <c r="DM230" s="8">
        <v>0</v>
      </c>
      <c r="DN230" s="6">
        <v>0</v>
      </c>
      <c r="DO230" s="7">
        <f t="shared" si="870"/>
        <v>0</v>
      </c>
      <c r="DP230" s="8">
        <v>0</v>
      </c>
      <c r="DQ230" s="6">
        <v>0</v>
      </c>
      <c r="DR230" s="7">
        <f t="shared" si="871"/>
        <v>0</v>
      </c>
      <c r="DS230" s="8">
        <v>0</v>
      </c>
      <c r="DT230" s="6">
        <v>0</v>
      </c>
      <c r="DU230" s="7">
        <f t="shared" si="872"/>
        <v>0</v>
      </c>
      <c r="DV230" s="8">
        <v>0</v>
      </c>
      <c r="DW230" s="6">
        <v>0</v>
      </c>
      <c r="DX230" s="7">
        <f t="shared" si="873"/>
        <v>0</v>
      </c>
      <c r="DY230" s="8">
        <v>0</v>
      </c>
      <c r="DZ230" s="6">
        <v>0</v>
      </c>
      <c r="EA230" s="7">
        <f t="shared" si="874"/>
        <v>0</v>
      </c>
      <c r="EB230" s="8">
        <v>0</v>
      </c>
      <c r="EC230" s="6">
        <v>0</v>
      </c>
      <c r="ED230" s="7">
        <f t="shared" si="875"/>
        <v>0</v>
      </c>
      <c r="EE230" s="8">
        <v>0</v>
      </c>
      <c r="EF230" s="6">
        <v>0</v>
      </c>
      <c r="EG230" s="7">
        <f t="shared" si="876"/>
        <v>0</v>
      </c>
      <c r="EH230" s="8">
        <v>0</v>
      </c>
      <c r="EI230" s="6">
        <v>0</v>
      </c>
      <c r="EJ230" s="7">
        <f t="shared" si="877"/>
        <v>0</v>
      </c>
      <c r="EK230" s="8">
        <v>0</v>
      </c>
      <c r="EL230" s="6">
        <v>0</v>
      </c>
      <c r="EM230" s="7">
        <f t="shared" si="878"/>
        <v>0</v>
      </c>
      <c r="EN230" s="8">
        <v>0</v>
      </c>
      <c r="EO230" s="6">
        <v>0</v>
      </c>
      <c r="EP230" s="7">
        <f t="shared" si="879"/>
        <v>0</v>
      </c>
      <c r="EQ230" s="8">
        <v>0</v>
      </c>
      <c r="ER230" s="6">
        <v>0</v>
      </c>
      <c r="ES230" s="7">
        <f t="shared" si="880"/>
        <v>0</v>
      </c>
      <c r="ET230" s="8">
        <f t="shared" si="782"/>
        <v>30</v>
      </c>
      <c r="EU230" s="7">
        <f t="shared" si="783"/>
        <v>227.36199999999999</v>
      </c>
    </row>
    <row r="231" spans="1:151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882">IF(C231=0,0,D231/C231*1000)</f>
        <v>0</v>
      </c>
      <c r="F231" s="8">
        <v>0</v>
      </c>
      <c r="G231" s="6">
        <v>0</v>
      </c>
      <c r="H231" s="7">
        <f t="shared" si="833"/>
        <v>0</v>
      </c>
      <c r="I231" s="8">
        <v>0</v>
      </c>
      <c r="J231" s="6">
        <v>0</v>
      </c>
      <c r="K231" s="7">
        <f t="shared" si="834"/>
        <v>0</v>
      </c>
      <c r="L231" s="8">
        <v>0</v>
      </c>
      <c r="M231" s="6">
        <v>0</v>
      </c>
      <c r="N231" s="7">
        <f t="shared" si="835"/>
        <v>0</v>
      </c>
      <c r="O231" s="8">
        <v>0</v>
      </c>
      <c r="P231" s="6">
        <v>0</v>
      </c>
      <c r="Q231" s="7">
        <f t="shared" si="836"/>
        <v>0</v>
      </c>
      <c r="R231" s="8">
        <v>0</v>
      </c>
      <c r="S231" s="6">
        <v>0</v>
      </c>
      <c r="T231" s="7">
        <f t="shared" si="837"/>
        <v>0</v>
      </c>
      <c r="U231" s="8">
        <v>0</v>
      </c>
      <c r="V231" s="6">
        <v>0</v>
      </c>
      <c r="W231" s="7">
        <f t="shared" si="838"/>
        <v>0</v>
      </c>
      <c r="X231" s="8">
        <v>0</v>
      </c>
      <c r="Y231" s="6">
        <v>0</v>
      </c>
      <c r="Z231" s="7">
        <f t="shared" si="839"/>
        <v>0</v>
      </c>
      <c r="AA231" s="8">
        <v>0</v>
      </c>
      <c r="AB231" s="6">
        <v>0</v>
      </c>
      <c r="AC231" s="7">
        <f t="shared" si="840"/>
        <v>0</v>
      </c>
      <c r="AD231" s="8">
        <v>0</v>
      </c>
      <c r="AE231" s="6">
        <v>0</v>
      </c>
      <c r="AF231" s="7">
        <f t="shared" si="841"/>
        <v>0</v>
      </c>
      <c r="AG231" s="8">
        <v>0</v>
      </c>
      <c r="AH231" s="6">
        <v>0</v>
      </c>
      <c r="AI231" s="7">
        <f t="shared" si="842"/>
        <v>0</v>
      </c>
      <c r="AJ231" s="8">
        <v>0</v>
      </c>
      <c r="AK231" s="6">
        <v>0</v>
      </c>
      <c r="AL231" s="7">
        <f t="shared" si="843"/>
        <v>0</v>
      </c>
      <c r="AM231" s="8">
        <v>0</v>
      </c>
      <c r="AN231" s="6">
        <v>0</v>
      </c>
      <c r="AO231" s="7">
        <f t="shared" si="844"/>
        <v>0</v>
      </c>
      <c r="AP231" s="8">
        <v>0</v>
      </c>
      <c r="AQ231" s="6">
        <v>0</v>
      </c>
      <c r="AR231" s="7">
        <f t="shared" si="845"/>
        <v>0</v>
      </c>
      <c r="AS231" s="8">
        <v>0</v>
      </c>
      <c r="AT231" s="6">
        <v>0</v>
      </c>
      <c r="AU231" s="7">
        <f t="shared" si="846"/>
        <v>0</v>
      </c>
      <c r="AV231" s="8">
        <v>0</v>
      </c>
      <c r="AW231" s="6">
        <v>0</v>
      </c>
      <c r="AX231" s="7">
        <f t="shared" si="847"/>
        <v>0</v>
      </c>
      <c r="AY231" s="76">
        <v>9.5999999999999992E-4</v>
      </c>
      <c r="AZ231" s="77">
        <v>0.02</v>
      </c>
      <c r="BA231" s="7">
        <f t="shared" si="848"/>
        <v>20833.333333333336</v>
      </c>
      <c r="BB231" s="8">
        <v>0</v>
      </c>
      <c r="BC231" s="6">
        <v>0</v>
      </c>
      <c r="BD231" s="7">
        <f t="shared" si="849"/>
        <v>0</v>
      </c>
      <c r="BE231" s="8">
        <v>0</v>
      </c>
      <c r="BF231" s="6">
        <v>0</v>
      </c>
      <c r="BG231" s="7">
        <f t="shared" si="850"/>
        <v>0</v>
      </c>
      <c r="BH231" s="8">
        <v>0</v>
      </c>
      <c r="BI231" s="6">
        <v>0</v>
      </c>
      <c r="BJ231" s="7">
        <f t="shared" si="851"/>
        <v>0</v>
      </c>
      <c r="BK231" s="8">
        <v>0</v>
      </c>
      <c r="BL231" s="6">
        <v>0</v>
      </c>
      <c r="BM231" s="7">
        <f t="shared" si="852"/>
        <v>0</v>
      </c>
      <c r="BN231" s="8">
        <v>0</v>
      </c>
      <c r="BO231" s="6">
        <v>0</v>
      </c>
      <c r="BP231" s="7">
        <f t="shared" si="853"/>
        <v>0</v>
      </c>
      <c r="BQ231" s="8">
        <v>0</v>
      </c>
      <c r="BR231" s="6">
        <v>0</v>
      </c>
      <c r="BS231" s="7">
        <f t="shared" si="854"/>
        <v>0</v>
      </c>
      <c r="BT231" s="8">
        <v>0</v>
      </c>
      <c r="BU231" s="6">
        <v>0</v>
      </c>
      <c r="BV231" s="7">
        <f t="shared" si="855"/>
        <v>0</v>
      </c>
      <c r="BW231" s="8">
        <v>0</v>
      </c>
      <c r="BX231" s="6">
        <v>0</v>
      </c>
      <c r="BY231" s="7">
        <f t="shared" si="856"/>
        <v>0</v>
      </c>
      <c r="BZ231" s="8">
        <v>0</v>
      </c>
      <c r="CA231" s="6">
        <v>0</v>
      </c>
      <c r="CB231" s="7">
        <f t="shared" si="857"/>
        <v>0</v>
      </c>
      <c r="CC231" s="8">
        <v>0</v>
      </c>
      <c r="CD231" s="6">
        <v>0</v>
      </c>
      <c r="CE231" s="7">
        <f t="shared" si="858"/>
        <v>0</v>
      </c>
      <c r="CF231" s="8">
        <v>0</v>
      </c>
      <c r="CG231" s="6">
        <v>0</v>
      </c>
      <c r="CH231" s="7">
        <f t="shared" si="859"/>
        <v>0</v>
      </c>
      <c r="CI231" s="8">
        <v>0</v>
      </c>
      <c r="CJ231" s="6">
        <v>0</v>
      </c>
      <c r="CK231" s="7">
        <f t="shared" si="860"/>
        <v>0</v>
      </c>
      <c r="CL231" s="8">
        <v>0</v>
      </c>
      <c r="CM231" s="6">
        <v>0</v>
      </c>
      <c r="CN231" s="7">
        <f t="shared" si="861"/>
        <v>0</v>
      </c>
      <c r="CO231" s="8">
        <v>0</v>
      </c>
      <c r="CP231" s="6">
        <v>0</v>
      </c>
      <c r="CQ231" s="7">
        <f t="shared" si="862"/>
        <v>0</v>
      </c>
      <c r="CR231" s="8">
        <v>0</v>
      </c>
      <c r="CS231" s="6">
        <v>0</v>
      </c>
      <c r="CT231" s="7">
        <f t="shared" si="863"/>
        <v>0</v>
      </c>
      <c r="CU231" s="8">
        <v>0</v>
      </c>
      <c r="CV231" s="6">
        <v>0</v>
      </c>
      <c r="CW231" s="7">
        <f t="shared" si="864"/>
        <v>0</v>
      </c>
      <c r="CX231" s="8">
        <v>0</v>
      </c>
      <c r="CY231" s="6">
        <v>0</v>
      </c>
      <c r="CZ231" s="7">
        <f t="shared" si="865"/>
        <v>0</v>
      </c>
      <c r="DA231" s="8">
        <v>0</v>
      </c>
      <c r="DB231" s="6">
        <v>0</v>
      </c>
      <c r="DC231" s="7">
        <f t="shared" si="866"/>
        <v>0</v>
      </c>
      <c r="DD231" s="8">
        <v>0</v>
      </c>
      <c r="DE231" s="6">
        <v>0</v>
      </c>
      <c r="DF231" s="7">
        <f t="shared" si="867"/>
        <v>0</v>
      </c>
      <c r="DG231" s="8">
        <v>0</v>
      </c>
      <c r="DH231" s="6">
        <v>0</v>
      </c>
      <c r="DI231" s="7">
        <f t="shared" si="868"/>
        <v>0</v>
      </c>
      <c r="DJ231" s="76">
        <v>4.1599999999999998E-2</v>
      </c>
      <c r="DK231" s="77">
        <v>0.18099999999999999</v>
      </c>
      <c r="DL231" s="7">
        <f t="shared" si="869"/>
        <v>4350.9615384615381</v>
      </c>
      <c r="DM231" s="8">
        <v>0</v>
      </c>
      <c r="DN231" s="6">
        <v>0</v>
      </c>
      <c r="DO231" s="7">
        <f t="shared" si="870"/>
        <v>0</v>
      </c>
      <c r="DP231" s="8">
        <v>0</v>
      </c>
      <c r="DQ231" s="6">
        <v>0</v>
      </c>
      <c r="DR231" s="7">
        <f t="shared" si="871"/>
        <v>0</v>
      </c>
      <c r="DS231" s="8">
        <v>0</v>
      </c>
      <c r="DT231" s="6">
        <v>0</v>
      </c>
      <c r="DU231" s="7">
        <f t="shared" si="872"/>
        <v>0</v>
      </c>
      <c r="DV231" s="8">
        <v>0</v>
      </c>
      <c r="DW231" s="6">
        <v>0</v>
      </c>
      <c r="DX231" s="7">
        <f t="shared" si="873"/>
        <v>0</v>
      </c>
      <c r="DY231" s="8">
        <v>0</v>
      </c>
      <c r="DZ231" s="6">
        <v>0</v>
      </c>
      <c r="EA231" s="7">
        <f t="shared" si="874"/>
        <v>0</v>
      </c>
      <c r="EB231" s="8">
        <v>0</v>
      </c>
      <c r="EC231" s="6">
        <v>0</v>
      </c>
      <c r="ED231" s="7">
        <f t="shared" si="875"/>
        <v>0</v>
      </c>
      <c r="EE231" s="8">
        <v>0</v>
      </c>
      <c r="EF231" s="6">
        <v>0</v>
      </c>
      <c r="EG231" s="7">
        <f t="shared" si="876"/>
        <v>0</v>
      </c>
      <c r="EH231" s="8">
        <v>0</v>
      </c>
      <c r="EI231" s="6">
        <v>0</v>
      </c>
      <c r="EJ231" s="7">
        <f t="shared" si="877"/>
        <v>0</v>
      </c>
      <c r="EK231" s="8">
        <v>0</v>
      </c>
      <c r="EL231" s="6">
        <v>0</v>
      </c>
      <c r="EM231" s="7">
        <f t="shared" si="878"/>
        <v>0</v>
      </c>
      <c r="EN231" s="76">
        <v>272.08</v>
      </c>
      <c r="EO231" s="77">
        <v>1683.9670000000001</v>
      </c>
      <c r="EP231" s="7">
        <f t="shared" si="879"/>
        <v>6189.2347838870928</v>
      </c>
      <c r="EQ231" s="8">
        <v>0</v>
      </c>
      <c r="ER231" s="6">
        <v>0</v>
      </c>
      <c r="ES231" s="7">
        <f t="shared" si="880"/>
        <v>0</v>
      </c>
      <c r="ET231" s="8">
        <f t="shared" si="782"/>
        <v>272.12256000000002</v>
      </c>
      <c r="EU231" s="7">
        <f t="shared" si="783"/>
        <v>1684.1680000000001</v>
      </c>
    </row>
    <row r="232" spans="1:151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882"/>
        <v>0</v>
      </c>
      <c r="F232" s="8">
        <v>0</v>
      </c>
      <c r="G232" s="6">
        <v>0</v>
      </c>
      <c r="H232" s="7">
        <f t="shared" si="833"/>
        <v>0</v>
      </c>
      <c r="I232" s="8">
        <v>0</v>
      </c>
      <c r="J232" s="6">
        <v>0</v>
      </c>
      <c r="K232" s="7">
        <f t="shared" si="834"/>
        <v>0</v>
      </c>
      <c r="L232" s="8">
        <v>0</v>
      </c>
      <c r="M232" s="6">
        <v>0</v>
      </c>
      <c r="N232" s="7">
        <f t="shared" si="835"/>
        <v>0</v>
      </c>
      <c r="O232" s="8">
        <v>0</v>
      </c>
      <c r="P232" s="6">
        <v>0</v>
      </c>
      <c r="Q232" s="7">
        <f t="shared" si="836"/>
        <v>0</v>
      </c>
      <c r="R232" s="8">
        <v>0</v>
      </c>
      <c r="S232" s="6">
        <v>0</v>
      </c>
      <c r="T232" s="7">
        <f t="shared" si="837"/>
        <v>0</v>
      </c>
      <c r="U232" s="8">
        <v>0</v>
      </c>
      <c r="V232" s="6">
        <v>0</v>
      </c>
      <c r="W232" s="7">
        <f t="shared" si="838"/>
        <v>0</v>
      </c>
      <c r="X232" s="8">
        <v>0</v>
      </c>
      <c r="Y232" s="6">
        <v>0</v>
      </c>
      <c r="Z232" s="7">
        <f t="shared" si="839"/>
        <v>0</v>
      </c>
      <c r="AA232" s="78">
        <v>9.41</v>
      </c>
      <c r="AB232" s="6">
        <v>185.66800000000001</v>
      </c>
      <c r="AC232" s="7">
        <f t="shared" si="840"/>
        <v>19730.924548352818</v>
      </c>
      <c r="AD232" s="8">
        <v>0</v>
      </c>
      <c r="AE232" s="6">
        <v>0</v>
      </c>
      <c r="AF232" s="7">
        <f t="shared" si="841"/>
        <v>0</v>
      </c>
      <c r="AG232" s="8">
        <v>0</v>
      </c>
      <c r="AH232" s="6">
        <v>0</v>
      </c>
      <c r="AI232" s="7">
        <f t="shared" si="842"/>
        <v>0</v>
      </c>
      <c r="AJ232" s="8">
        <v>0</v>
      </c>
      <c r="AK232" s="6">
        <v>0</v>
      </c>
      <c r="AL232" s="7">
        <f t="shared" si="843"/>
        <v>0</v>
      </c>
      <c r="AM232" s="8">
        <v>0</v>
      </c>
      <c r="AN232" s="6">
        <v>0</v>
      </c>
      <c r="AO232" s="7">
        <f t="shared" si="844"/>
        <v>0</v>
      </c>
      <c r="AP232" s="8">
        <v>0</v>
      </c>
      <c r="AQ232" s="6">
        <v>0</v>
      </c>
      <c r="AR232" s="7">
        <f t="shared" si="845"/>
        <v>0</v>
      </c>
      <c r="AS232" s="8">
        <v>0</v>
      </c>
      <c r="AT232" s="6">
        <v>0</v>
      </c>
      <c r="AU232" s="7">
        <f t="shared" si="846"/>
        <v>0</v>
      </c>
      <c r="AV232" s="8">
        <v>0</v>
      </c>
      <c r="AW232" s="6">
        <v>0</v>
      </c>
      <c r="AX232" s="7">
        <f t="shared" si="847"/>
        <v>0</v>
      </c>
      <c r="AY232" s="8">
        <v>0</v>
      </c>
      <c r="AZ232" s="6">
        <v>0</v>
      </c>
      <c r="BA232" s="7">
        <f t="shared" si="848"/>
        <v>0</v>
      </c>
      <c r="BB232" s="8">
        <v>0</v>
      </c>
      <c r="BC232" s="6">
        <v>0</v>
      </c>
      <c r="BD232" s="7">
        <f t="shared" si="849"/>
        <v>0</v>
      </c>
      <c r="BE232" s="8">
        <v>0</v>
      </c>
      <c r="BF232" s="6">
        <v>0</v>
      </c>
      <c r="BG232" s="7">
        <f t="shared" si="850"/>
        <v>0</v>
      </c>
      <c r="BH232" s="8">
        <v>0</v>
      </c>
      <c r="BI232" s="6">
        <v>0</v>
      </c>
      <c r="BJ232" s="7">
        <f t="shared" si="851"/>
        <v>0</v>
      </c>
      <c r="BK232" s="8">
        <v>0</v>
      </c>
      <c r="BL232" s="6">
        <v>0</v>
      </c>
      <c r="BM232" s="7">
        <f t="shared" si="852"/>
        <v>0</v>
      </c>
      <c r="BN232" s="8">
        <v>0</v>
      </c>
      <c r="BO232" s="6">
        <v>0</v>
      </c>
      <c r="BP232" s="7">
        <f t="shared" si="853"/>
        <v>0</v>
      </c>
      <c r="BQ232" s="8">
        <v>0</v>
      </c>
      <c r="BR232" s="6">
        <v>0</v>
      </c>
      <c r="BS232" s="7">
        <f t="shared" si="854"/>
        <v>0</v>
      </c>
      <c r="BT232" s="8">
        <v>0</v>
      </c>
      <c r="BU232" s="6">
        <v>0</v>
      </c>
      <c r="BV232" s="7">
        <f t="shared" si="855"/>
        <v>0</v>
      </c>
      <c r="BW232" s="8">
        <v>0</v>
      </c>
      <c r="BX232" s="6">
        <v>0</v>
      </c>
      <c r="BY232" s="7">
        <f t="shared" si="856"/>
        <v>0</v>
      </c>
      <c r="BZ232" s="8">
        <v>0</v>
      </c>
      <c r="CA232" s="6">
        <v>0</v>
      </c>
      <c r="CB232" s="7">
        <f t="shared" si="857"/>
        <v>0</v>
      </c>
      <c r="CC232" s="8">
        <v>0</v>
      </c>
      <c r="CD232" s="6">
        <v>0</v>
      </c>
      <c r="CE232" s="7">
        <f t="shared" si="858"/>
        <v>0</v>
      </c>
      <c r="CF232" s="8">
        <v>0</v>
      </c>
      <c r="CG232" s="6">
        <v>0</v>
      </c>
      <c r="CH232" s="7">
        <f t="shared" si="859"/>
        <v>0</v>
      </c>
      <c r="CI232" s="8">
        <v>0</v>
      </c>
      <c r="CJ232" s="6">
        <v>0</v>
      </c>
      <c r="CK232" s="7">
        <f t="shared" si="860"/>
        <v>0</v>
      </c>
      <c r="CL232" s="8">
        <v>0</v>
      </c>
      <c r="CM232" s="6">
        <v>0</v>
      </c>
      <c r="CN232" s="7">
        <f t="shared" si="861"/>
        <v>0</v>
      </c>
      <c r="CO232" s="8">
        <v>0</v>
      </c>
      <c r="CP232" s="6">
        <v>0</v>
      </c>
      <c r="CQ232" s="7">
        <f t="shared" si="862"/>
        <v>0</v>
      </c>
      <c r="CR232" s="8">
        <v>0</v>
      </c>
      <c r="CS232" s="6">
        <v>0</v>
      </c>
      <c r="CT232" s="7">
        <f t="shared" si="863"/>
        <v>0</v>
      </c>
      <c r="CU232" s="8">
        <v>0</v>
      </c>
      <c r="CV232" s="6">
        <v>0</v>
      </c>
      <c r="CW232" s="7">
        <f t="shared" si="864"/>
        <v>0</v>
      </c>
      <c r="CX232" s="8">
        <v>0</v>
      </c>
      <c r="CY232" s="6">
        <v>0</v>
      </c>
      <c r="CZ232" s="7">
        <f t="shared" si="865"/>
        <v>0</v>
      </c>
      <c r="DA232" s="8">
        <v>0</v>
      </c>
      <c r="DB232" s="6">
        <v>0</v>
      </c>
      <c r="DC232" s="7">
        <f t="shared" si="866"/>
        <v>0</v>
      </c>
      <c r="DD232" s="8">
        <v>0</v>
      </c>
      <c r="DE232" s="6">
        <v>0</v>
      </c>
      <c r="DF232" s="7">
        <f t="shared" si="867"/>
        <v>0</v>
      </c>
      <c r="DG232" s="8">
        <v>0</v>
      </c>
      <c r="DH232" s="6">
        <v>0</v>
      </c>
      <c r="DI232" s="7">
        <f t="shared" si="868"/>
        <v>0</v>
      </c>
      <c r="DJ232" s="78">
        <v>4.7E-2</v>
      </c>
      <c r="DK232" s="6">
        <v>0.24399999999999999</v>
      </c>
      <c r="DL232" s="7">
        <f t="shared" si="869"/>
        <v>5191.489361702128</v>
      </c>
      <c r="DM232" s="8">
        <v>0</v>
      </c>
      <c r="DN232" s="6">
        <v>0</v>
      </c>
      <c r="DO232" s="7">
        <f t="shared" si="870"/>
        <v>0</v>
      </c>
      <c r="DP232" s="8">
        <v>0</v>
      </c>
      <c r="DQ232" s="6">
        <v>0</v>
      </c>
      <c r="DR232" s="7">
        <f t="shared" si="871"/>
        <v>0</v>
      </c>
      <c r="DS232" s="8">
        <v>0</v>
      </c>
      <c r="DT232" s="6">
        <v>0</v>
      </c>
      <c r="DU232" s="7">
        <f t="shared" si="872"/>
        <v>0</v>
      </c>
      <c r="DV232" s="8">
        <v>0</v>
      </c>
      <c r="DW232" s="6">
        <v>0</v>
      </c>
      <c r="DX232" s="7">
        <f t="shared" si="873"/>
        <v>0</v>
      </c>
      <c r="DY232" s="8">
        <v>0</v>
      </c>
      <c r="DZ232" s="6">
        <v>0</v>
      </c>
      <c r="EA232" s="7">
        <f t="shared" si="874"/>
        <v>0</v>
      </c>
      <c r="EB232" s="8">
        <v>0</v>
      </c>
      <c r="EC232" s="6">
        <v>0</v>
      </c>
      <c r="ED232" s="7">
        <f t="shared" si="875"/>
        <v>0</v>
      </c>
      <c r="EE232" s="8">
        <v>0</v>
      </c>
      <c r="EF232" s="6">
        <v>0</v>
      </c>
      <c r="EG232" s="7">
        <f t="shared" si="876"/>
        <v>0</v>
      </c>
      <c r="EH232" s="8">
        <v>0</v>
      </c>
      <c r="EI232" s="6">
        <v>0</v>
      </c>
      <c r="EJ232" s="7">
        <f t="shared" si="877"/>
        <v>0</v>
      </c>
      <c r="EK232" s="8">
        <v>0</v>
      </c>
      <c r="EL232" s="6">
        <v>0</v>
      </c>
      <c r="EM232" s="7">
        <f t="shared" si="878"/>
        <v>0</v>
      </c>
      <c r="EN232" s="78">
        <v>611.76</v>
      </c>
      <c r="EO232" s="6">
        <v>4583.5529999999999</v>
      </c>
      <c r="EP232" s="7">
        <f t="shared" si="879"/>
        <v>7492.4038838760298</v>
      </c>
      <c r="EQ232" s="8">
        <v>0</v>
      </c>
      <c r="ER232" s="6">
        <v>0</v>
      </c>
      <c r="ES232" s="7">
        <f t="shared" si="880"/>
        <v>0</v>
      </c>
      <c r="ET232" s="8">
        <f t="shared" si="782"/>
        <v>621.21699999999998</v>
      </c>
      <c r="EU232" s="7">
        <f t="shared" si="783"/>
        <v>4769.4649999999992</v>
      </c>
    </row>
    <row r="233" spans="1:151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882"/>
        <v>0</v>
      </c>
      <c r="F233" s="8">
        <v>0</v>
      </c>
      <c r="G233" s="6">
        <v>0</v>
      </c>
      <c r="H233" s="7">
        <f t="shared" si="833"/>
        <v>0</v>
      </c>
      <c r="I233" s="8">
        <v>0</v>
      </c>
      <c r="J233" s="6">
        <v>0</v>
      </c>
      <c r="K233" s="7">
        <f t="shared" si="834"/>
        <v>0</v>
      </c>
      <c r="L233" s="8">
        <v>0</v>
      </c>
      <c r="M233" s="6">
        <v>0</v>
      </c>
      <c r="N233" s="7">
        <f t="shared" si="835"/>
        <v>0</v>
      </c>
      <c r="O233" s="8">
        <v>0</v>
      </c>
      <c r="P233" s="6">
        <v>0</v>
      </c>
      <c r="Q233" s="7">
        <f t="shared" si="836"/>
        <v>0</v>
      </c>
      <c r="R233" s="8">
        <v>0</v>
      </c>
      <c r="S233" s="6">
        <v>0</v>
      </c>
      <c r="T233" s="7">
        <f t="shared" si="837"/>
        <v>0</v>
      </c>
      <c r="U233" s="8">
        <v>0</v>
      </c>
      <c r="V233" s="6">
        <v>0</v>
      </c>
      <c r="W233" s="7">
        <f t="shared" si="838"/>
        <v>0</v>
      </c>
      <c r="X233" s="8">
        <v>0</v>
      </c>
      <c r="Y233" s="6">
        <v>0</v>
      </c>
      <c r="Z233" s="7">
        <f t="shared" si="839"/>
        <v>0</v>
      </c>
      <c r="AA233" s="8">
        <v>0</v>
      </c>
      <c r="AB233" s="6">
        <v>0</v>
      </c>
      <c r="AC233" s="7">
        <f t="shared" si="840"/>
        <v>0</v>
      </c>
      <c r="AD233" s="8">
        <v>0</v>
      </c>
      <c r="AE233" s="6">
        <v>0</v>
      </c>
      <c r="AF233" s="7">
        <f t="shared" si="841"/>
        <v>0</v>
      </c>
      <c r="AG233" s="8">
        <v>0</v>
      </c>
      <c r="AH233" s="6">
        <v>0</v>
      </c>
      <c r="AI233" s="7">
        <f t="shared" si="842"/>
        <v>0</v>
      </c>
      <c r="AJ233" s="8">
        <v>0</v>
      </c>
      <c r="AK233" s="6">
        <v>0</v>
      </c>
      <c r="AL233" s="7">
        <f t="shared" si="843"/>
        <v>0</v>
      </c>
      <c r="AM233" s="8">
        <v>0</v>
      </c>
      <c r="AN233" s="6">
        <v>0</v>
      </c>
      <c r="AO233" s="7">
        <f t="shared" si="844"/>
        <v>0</v>
      </c>
      <c r="AP233" s="8">
        <v>0</v>
      </c>
      <c r="AQ233" s="6">
        <v>0</v>
      </c>
      <c r="AR233" s="7">
        <f t="shared" si="845"/>
        <v>0</v>
      </c>
      <c r="AS233" s="8">
        <v>0</v>
      </c>
      <c r="AT233" s="6">
        <v>0</v>
      </c>
      <c r="AU233" s="7">
        <f t="shared" si="846"/>
        <v>0</v>
      </c>
      <c r="AV233" s="8">
        <v>0</v>
      </c>
      <c r="AW233" s="6">
        <v>0</v>
      </c>
      <c r="AX233" s="7">
        <f t="shared" si="847"/>
        <v>0</v>
      </c>
      <c r="AY233" s="8">
        <v>0</v>
      </c>
      <c r="AZ233" s="6">
        <v>0</v>
      </c>
      <c r="BA233" s="7">
        <f t="shared" si="848"/>
        <v>0</v>
      </c>
      <c r="BB233" s="8">
        <v>0</v>
      </c>
      <c r="BC233" s="6">
        <v>0</v>
      </c>
      <c r="BD233" s="7">
        <f t="shared" si="849"/>
        <v>0</v>
      </c>
      <c r="BE233" s="8">
        <v>0</v>
      </c>
      <c r="BF233" s="6">
        <v>0</v>
      </c>
      <c r="BG233" s="7">
        <f t="shared" si="850"/>
        <v>0</v>
      </c>
      <c r="BH233" s="8">
        <v>0</v>
      </c>
      <c r="BI233" s="6">
        <v>0</v>
      </c>
      <c r="BJ233" s="7">
        <f t="shared" si="851"/>
        <v>0</v>
      </c>
      <c r="BK233" s="8">
        <v>0</v>
      </c>
      <c r="BL233" s="6">
        <v>0</v>
      </c>
      <c r="BM233" s="7">
        <f t="shared" si="852"/>
        <v>0</v>
      </c>
      <c r="BN233" s="8">
        <v>0</v>
      </c>
      <c r="BO233" s="6">
        <v>0</v>
      </c>
      <c r="BP233" s="7">
        <f t="shared" si="853"/>
        <v>0</v>
      </c>
      <c r="BQ233" s="8">
        <v>0</v>
      </c>
      <c r="BR233" s="6">
        <v>0</v>
      </c>
      <c r="BS233" s="7">
        <f t="shared" si="854"/>
        <v>0</v>
      </c>
      <c r="BT233" s="8">
        <v>0</v>
      </c>
      <c r="BU233" s="6">
        <v>0</v>
      </c>
      <c r="BV233" s="7">
        <f t="shared" si="855"/>
        <v>0</v>
      </c>
      <c r="BW233" s="8">
        <v>0</v>
      </c>
      <c r="BX233" s="6">
        <v>0</v>
      </c>
      <c r="BY233" s="7">
        <f t="shared" si="856"/>
        <v>0</v>
      </c>
      <c r="BZ233" s="8">
        <v>0</v>
      </c>
      <c r="CA233" s="6">
        <v>0</v>
      </c>
      <c r="CB233" s="7">
        <f t="shared" si="857"/>
        <v>0</v>
      </c>
      <c r="CC233" s="8">
        <v>0</v>
      </c>
      <c r="CD233" s="6">
        <v>0</v>
      </c>
      <c r="CE233" s="7">
        <f t="shared" si="858"/>
        <v>0</v>
      </c>
      <c r="CF233" s="8">
        <v>0</v>
      </c>
      <c r="CG233" s="6">
        <v>0</v>
      </c>
      <c r="CH233" s="7">
        <f t="shared" si="859"/>
        <v>0</v>
      </c>
      <c r="CI233" s="8">
        <v>0</v>
      </c>
      <c r="CJ233" s="6">
        <v>0</v>
      </c>
      <c r="CK233" s="7">
        <f t="shared" si="860"/>
        <v>0</v>
      </c>
      <c r="CL233" s="8">
        <v>0</v>
      </c>
      <c r="CM233" s="6">
        <v>0</v>
      </c>
      <c r="CN233" s="7">
        <f t="shared" si="861"/>
        <v>0</v>
      </c>
      <c r="CO233" s="8">
        <v>0</v>
      </c>
      <c r="CP233" s="6">
        <v>0</v>
      </c>
      <c r="CQ233" s="7">
        <f t="shared" si="862"/>
        <v>0</v>
      </c>
      <c r="CR233" s="8">
        <v>0</v>
      </c>
      <c r="CS233" s="6">
        <v>0</v>
      </c>
      <c r="CT233" s="7">
        <f t="shared" si="863"/>
        <v>0</v>
      </c>
      <c r="CU233" s="8">
        <v>0</v>
      </c>
      <c r="CV233" s="6">
        <v>0</v>
      </c>
      <c r="CW233" s="7">
        <f t="shared" si="864"/>
        <v>0</v>
      </c>
      <c r="CX233" s="8">
        <v>0</v>
      </c>
      <c r="CY233" s="6">
        <v>0</v>
      </c>
      <c r="CZ233" s="7">
        <f t="shared" si="865"/>
        <v>0</v>
      </c>
      <c r="DA233" s="8">
        <v>0</v>
      </c>
      <c r="DB233" s="6">
        <v>0</v>
      </c>
      <c r="DC233" s="7">
        <f t="shared" si="866"/>
        <v>0</v>
      </c>
      <c r="DD233" s="8">
        <v>0</v>
      </c>
      <c r="DE233" s="6">
        <v>0</v>
      </c>
      <c r="DF233" s="7">
        <f t="shared" si="867"/>
        <v>0</v>
      </c>
      <c r="DG233" s="8">
        <v>0</v>
      </c>
      <c r="DH233" s="6">
        <v>0</v>
      </c>
      <c r="DI233" s="7">
        <f t="shared" si="868"/>
        <v>0</v>
      </c>
      <c r="DJ233" s="8">
        <v>0</v>
      </c>
      <c r="DK233" s="6">
        <v>0</v>
      </c>
      <c r="DL233" s="7">
        <f t="shared" si="869"/>
        <v>0</v>
      </c>
      <c r="DM233" s="8">
        <v>0</v>
      </c>
      <c r="DN233" s="6">
        <v>0</v>
      </c>
      <c r="DO233" s="7">
        <f t="shared" si="870"/>
        <v>0</v>
      </c>
      <c r="DP233" s="8">
        <v>0</v>
      </c>
      <c r="DQ233" s="6">
        <v>0</v>
      </c>
      <c r="DR233" s="7">
        <f t="shared" si="871"/>
        <v>0</v>
      </c>
      <c r="DS233" s="8">
        <v>0</v>
      </c>
      <c r="DT233" s="6">
        <v>0</v>
      </c>
      <c r="DU233" s="7">
        <f t="shared" si="872"/>
        <v>0</v>
      </c>
      <c r="DV233" s="8">
        <v>0</v>
      </c>
      <c r="DW233" s="6">
        <v>0</v>
      </c>
      <c r="DX233" s="7">
        <f t="shared" si="873"/>
        <v>0</v>
      </c>
      <c r="DY233" s="8">
        <v>0</v>
      </c>
      <c r="DZ233" s="6">
        <v>0</v>
      </c>
      <c r="EA233" s="7">
        <f t="shared" si="874"/>
        <v>0</v>
      </c>
      <c r="EB233" s="8">
        <v>0</v>
      </c>
      <c r="EC233" s="6">
        <v>0</v>
      </c>
      <c r="ED233" s="7">
        <f t="shared" si="875"/>
        <v>0</v>
      </c>
      <c r="EE233" s="8">
        <v>0</v>
      </c>
      <c r="EF233" s="6">
        <v>0</v>
      </c>
      <c r="EG233" s="7">
        <f t="shared" si="876"/>
        <v>0</v>
      </c>
      <c r="EH233" s="8">
        <v>0</v>
      </c>
      <c r="EI233" s="6">
        <v>0</v>
      </c>
      <c r="EJ233" s="7">
        <f t="shared" si="877"/>
        <v>0</v>
      </c>
      <c r="EK233" s="8">
        <v>0</v>
      </c>
      <c r="EL233" s="6">
        <v>0</v>
      </c>
      <c r="EM233" s="7">
        <f t="shared" si="878"/>
        <v>0</v>
      </c>
      <c r="EN233" s="78">
        <v>781.94</v>
      </c>
      <c r="EO233" s="6">
        <v>6177.1760000000004</v>
      </c>
      <c r="EP233" s="7">
        <f t="shared" si="879"/>
        <v>7899.8081694247639</v>
      </c>
      <c r="EQ233" s="8">
        <v>0</v>
      </c>
      <c r="ER233" s="6">
        <v>0</v>
      </c>
      <c r="ES233" s="7">
        <f t="shared" si="880"/>
        <v>0</v>
      </c>
      <c r="ET233" s="8">
        <f t="shared" si="782"/>
        <v>781.94</v>
      </c>
      <c r="EU233" s="7">
        <f t="shared" si="783"/>
        <v>6177.1760000000004</v>
      </c>
    </row>
    <row r="234" spans="1:151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882"/>
        <v>0</v>
      </c>
      <c r="F234" s="8">
        <v>0</v>
      </c>
      <c r="G234" s="6">
        <v>0</v>
      </c>
      <c r="H234" s="7">
        <f t="shared" si="833"/>
        <v>0</v>
      </c>
      <c r="I234" s="8">
        <v>0</v>
      </c>
      <c r="J234" s="6">
        <v>0</v>
      </c>
      <c r="K234" s="7">
        <f t="shared" si="834"/>
        <v>0</v>
      </c>
      <c r="L234" s="8">
        <v>0</v>
      </c>
      <c r="M234" s="6">
        <v>0</v>
      </c>
      <c r="N234" s="7">
        <f t="shared" si="835"/>
        <v>0</v>
      </c>
      <c r="O234" s="8">
        <v>0</v>
      </c>
      <c r="P234" s="6">
        <v>0</v>
      </c>
      <c r="Q234" s="7">
        <f t="shared" si="836"/>
        <v>0</v>
      </c>
      <c r="R234" s="8">
        <v>0</v>
      </c>
      <c r="S234" s="6">
        <v>0</v>
      </c>
      <c r="T234" s="7">
        <f t="shared" si="837"/>
        <v>0</v>
      </c>
      <c r="U234" s="8">
        <v>0</v>
      </c>
      <c r="V234" s="6">
        <v>0</v>
      </c>
      <c r="W234" s="7">
        <f t="shared" si="838"/>
        <v>0</v>
      </c>
      <c r="X234" s="8">
        <v>0</v>
      </c>
      <c r="Y234" s="6">
        <v>0</v>
      </c>
      <c r="Z234" s="7">
        <f t="shared" si="839"/>
        <v>0</v>
      </c>
      <c r="AA234" s="8">
        <v>0</v>
      </c>
      <c r="AB234" s="6">
        <v>0</v>
      </c>
      <c r="AC234" s="7">
        <f t="shared" si="840"/>
        <v>0</v>
      </c>
      <c r="AD234" s="8">
        <v>0</v>
      </c>
      <c r="AE234" s="6">
        <v>0</v>
      </c>
      <c r="AF234" s="7">
        <f t="shared" si="841"/>
        <v>0</v>
      </c>
      <c r="AG234" s="8">
        <v>0</v>
      </c>
      <c r="AH234" s="6">
        <v>0</v>
      </c>
      <c r="AI234" s="7">
        <f t="shared" si="842"/>
        <v>0</v>
      </c>
      <c r="AJ234" s="8">
        <v>0</v>
      </c>
      <c r="AK234" s="6">
        <v>0</v>
      </c>
      <c r="AL234" s="7">
        <f t="shared" si="843"/>
        <v>0</v>
      </c>
      <c r="AM234" s="8">
        <v>0</v>
      </c>
      <c r="AN234" s="6">
        <v>0</v>
      </c>
      <c r="AO234" s="7">
        <f t="shared" si="844"/>
        <v>0</v>
      </c>
      <c r="AP234" s="8">
        <v>0</v>
      </c>
      <c r="AQ234" s="6">
        <v>0</v>
      </c>
      <c r="AR234" s="7">
        <f t="shared" si="845"/>
        <v>0</v>
      </c>
      <c r="AS234" s="8">
        <v>0</v>
      </c>
      <c r="AT234" s="6">
        <v>0</v>
      </c>
      <c r="AU234" s="7">
        <f t="shared" si="846"/>
        <v>0</v>
      </c>
      <c r="AV234" s="8">
        <v>0</v>
      </c>
      <c r="AW234" s="6">
        <v>0</v>
      </c>
      <c r="AX234" s="7">
        <f t="shared" si="847"/>
        <v>0</v>
      </c>
      <c r="AY234" s="8">
        <v>0</v>
      </c>
      <c r="AZ234" s="6">
        <v>0</v>
      </c>
      <c r="BA234" s="7">
        <f t="shared" si="848"/>
        <v>0</v>
      </c>
      <c r="BB234" s="8">
        <v>0</v>
      </c>
      <c r="BC234" s="6">
        <v>0</v>
      </c>
      <c r="BD234" s="7">
        <f t="shared" si="849"/>
        <v>0</v>
      </c>
      <c r="BE234" s="8">
        <v>0</v>
      </c>
      <c r="BF234" s="6">
        <v>0</v>
      </c>
      <c r="BG234" s="7">
        <f t="shared" si="850"/>
        <v>0</v>
      </c>
      <c r="BH234" s="8">
        <v>0</v>
      </c>
      <c r="BI234" s="6">
        <v>0</v>
      </c>
      <c r="BJ234" s="7">
        <f t="shared" si="851"/>
        <v>0</v>
      </c>
      <c r="BK234" s="8">
        <v>0</v>
      </c>
      <c r="BL234" s="6">
        <v>0</v>
      </c>
      <c r="BM234" s="7">
        <f t="shared" si="852"/>
        <v>0</v>
      </c>
      <c r="BN234" s="8">
        <v>0</v>
      </c>
      <c r="BO234" s="6">
        <v>0</v>
      </c>
      <c r="BP234" s="7">
        <f t="shared" si="853"/>
        <v>0</v>
      </c>
      <c r="BQ234" s="8">
        <v>0</v>
      </c>
      <c r="BR234" s="6">
        <v>0</v>
      </c>
      <c r="BS234" s="7">
        <f t="shared" si="854"/>
        <v>0</v>
      </c>
      <c r="BT234" s="8">
        <v>0</v>
      </c>
      <c r="BU234" s="6">
        <v>0</v>
      </c>
      <c r="BV234" s="7">
        <f t="shared" si="855"/>
        <v>0</v>
      </c>
      <c r="BW234" s="8">
        <v>0</v>
      </c>
      <c r="BX234" s="6">
        <v>0</v>
      </c>
      <c r="BY234" s="7">
        <f t="shared" si="856"/>
        <v>0</v>
      </c>
      <c r="BZ234" s="8">
        <v>0</v>
      </c>
      <c r="CA234" s="6">
        <v>0</v>
      </c>
      <c r="CB234" s="7">
        <f t="shared" si="857"/>
        <v>0</v>
      </c>
      <c r="CC234" s="8">
        <v>0</v>
      </c>
      <c r="CD234" s="6">
        <v>0</v>
      </c>
      <c r="CE234" s="7">
        <f t="shared" si="858"/>
        <v>0</v>
      </c>
      <c r="CF234" s="8">
        <v>0</v>
      </c>
      <c r="CG234" s="6">
        <v>0</v>
      </c>
      <c r="CH234" s="7">
        <f t="shared" si="859"/>
        <v>0</v>
      </c>
      <c r="CI234" s="8">
        <v>0</v>
      </c>
      <c r="CJ234" s="6">
        <v>0</v>
      </c>
      <c r="CK234" s="7">
        <f t="shared" si="860"/>
        <v>0</v>
      </c>
      <c r="CL234" s="8">
        <v>0</v>
      </c>
      <c r="CM234" s="6">
        <v>0</v>
      </c>
      <c r="CN234" s="7">
        <f t="shared" si="861"/>
        <v>0</v>
      </c>
      <c r="CO234" s="8">
        <v>0</v>
      </c>
      <c r="CP234" s="6">
        <v>0</v>
      </c>
      <c r="CQ234" s="7">
        <f t="shared" si="862"/>
        <v>0</v>
      </c>
      <c r="CR234" s="8">
        <v>0</v>
      </c>
      <c r="CS234" s="6">
        <v>0</v>
      </c>
      <c r="CT234" s="7">
        <f t="shared" si="863"/>
        <v>0</v>
      </c>
      <c r="CU234" s="8">
        <v>0</v>
      </c>
      <c r="CV234" s="6">
        <v>0</v>
      </c>
      <c r="CW234" s="7">
        <f t="shared" si="864"/>
        <v>0</v>
      </c>
      <c r="CX234" s="8">
        <v>0</v>
      </c>
      <c r="CY234" s="6">
        <v>0</v>
      </c>
      <c r="CZ234" s="7">
        <f t="shared" si="865"/>
        <v>0</v>
      </c>
      <c r="DA234" s="8">
        <v>0</v>
      </c>
      <c r="DB234" s="6">
        <v>0</v>
      </c>
      <c r="DC234" s="7">
        <f t="shared" si="866"/>
        <v>0</v>
      </c>
      <c r="DD234" s="8">
        <v>0</v>
      </c>
      <c r="DE234" s="6">
        <v>0</v>
      </c>
      <c r="DF234" s="7">
        <f t="shared" si="867"/>
        <v>0</v>
      </c>
      <c r="DG234" s="8">
        <v>0</v>
      </c>
      <c r="DH234" s="6">
        <v>0</v>
      </c>
      <c r="DI234" s="7">
        <f t="shared" si="868"/>
        <v>0</v>
      </c>
      <c r="DJ234" s="8">
        <v>0</v>
      </c>
      <c r="DK234" s="6">
        <v>0</v>
      </c>
      <c r="DL234" s="7">
        <f t="shared" si="869"/>
        <v>0</v>
      </c>
      <c r="DM234" s="8">
        <v>0</v>
      </c>
      <c r="DN234" s="6">
        <v>0</v>
      </c>
      <c r="DO234" s="7">
        <f t="shared" si="870"/>
        <v>0</v>
      </c>
      <c r="DP234" s="8">
        <v>0</v>
      </c>
      <c r="DQ234" s="6">
        <v>0</v>
      </c>
      <c r="DR234" s="7">
        <f t="shared" si="871"/>
        <v>0</v>
      </c>
      <c r="DS234" s="8">
        <v>0</v>
      </c>
      <c r="DT234" s="6">
        <v>0</v>
      </c>
      <c r="DU234" s="7">
        <f t="shared" si="872"/>
        <v>0</v>
      </c>
      <c r="DV234" s="8">
        <v>0</v>
      </c>
      <c r="DW234" s="6">
        <v>0</v>
      </c>
      <c r="DX234" s="7">
        <f t="shared" si="873"/>
        <v>0</v>
      </c>
      <c r="DY234" s="8">
        <v>0</v>
      </c>
      <c r="DZ234" s="6">
        <v>0</v>
      </c>
      <c r="EA234" s="7">
        <f t="shared" si="874"/>
        <v>0</v>
      </c>
      <c r="EB234" s="8">
        <v>0</v>
      </c>
      <c r="EC234" s="6">
        <v>0</v>
      </c>
      <c r="ED234" s="7">
        <f t="shared" si="875"/>
        <v>0</v>
      </c>
      <c r="EE234" s="78">
        <v>8.9329999999999993E-2</v>
      </c>
      <c r="EF234" s="6">
        <v>5.9870000000000001</v>
      </c>
      <c r="EG234" s="7">
        <f t="shared" si="876"/>
        <v>67021.157505877083</v>
      </c>
      <c r="EH234" s="8">
        <v>0</v>
      </c>
      <c r="EI234" s="6">
        <v>0</v>
      </c>
      <c r="EJ234" s="7">
        <f t="shared" si="877"/>
        <v>0</v>
      </c>
      <c r="EK234" s="8">
        <v>0</v>
      </c>
      <c r="EL234" s="6">
        <v>0</v>
      </c>
      <c r="EM234" s="7">
        <f t="shared" si="878"/>
        <v>0</v>
      </c>
      <c r="EN234" s="8">
        <v>0</v>
      </c>
      <c r="EO234" s="6">
        <v>0</v>
      </c>
      <c r="EP234" s="7">
        <f t="shared" si="879"/>
        <v>0</v>
      </c>
      <c r="EQ234" s="8">
        <v>0</v>
      </c>
      <c r="ER234" s="6">
        <v>0</v>
      </c>
      <c r="ES234" s="7">
        <f t="shared" si="880"/>
        <v>0</v>
      </c>
      <c r="ET234" s="8">
        <f>SUM(EQ234,EN234,EH234,EE234,EB234,DM234,DJ234,CO234,CL234,CF234,CC234,BT234,BN234,BE234,AY234,AV234,AA234,X234,U234,I234,F234,C234,DP234,AJ234,O234,BQ234,L234,BH234,AD116,EK234,DD234,R234,BZ234,AD234,AS234+CI234+AP234+DV234+AM234+CX234+BW234+AG234+DG234+DY234+DS234+DA234+CR234)</f>
        <v>8.9329999999999993E-2</v>
      </c>
      <c r="EU234" s="7">
        <f>SUM(ER234,EO234,EI234,EF234,EC234,DN234,DK234,CP234,CM234,CG234,CD234,BU234,BO234,BF234,AZ234,AW234,AB234,Y234,V234,J234,G234,D234,DQ234,AK234,P234,BR234,M234,BI234,AE116,EL234,DE234,S234,CA234,AE234,AT234+CJ234+AQ234+DW234+AN234+CY234+BX234+AH234+DH234+DZ234+DT234+DB234+CS234)</f>
        <v>5.9870000000000001</v>
      </c>
    </row>
    <row r="235" spans="1:151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882"/>
        <v>0</v>
      </c>
      <c r="F235" s="8">
        <v>0</v>
      </c>
      <c r="G235" s="6">
        <v>0</v>
      </c>
      <c r="H235" s="7">
        <f t="shared" si="833"/>
        <v>0</v>
      </c>
      <c r="I235" s="8">
        <v>0</v>
      </c>
      <c r="J235" s="6">
        <v>0</v>
      </c>
      <c r="K235" s="7">
        <f t="shared" si="834"/>
        <v>0</v>
      </c>
      <c r="L235" s="8">
        <v>0</v>
      </c>
      <c r="M235" s="6">
        <v>0</v>
      </c>
      <c r="N235" s="7">
        <f t="shared" si="835"/>
        <v>0</v>
      </c>
      <c r="O235" s="8">
        <v>0</v>
      </c>
      <c r="P235" s="6">
        <v>0</v>
      </c>
      <c r="Q235" s="7">
        <f t="shared" si="836"/>
        <v>0</v>
      </c>
      <c r="R235" s="8">
        <v>0</v>
      </c>
      <c r="S235" s="6">
        <v>0</v>
      </c>
      <c r="T235" s="7">
        <f t="shared" si="837"/>
        <v>0</v>
      </c>
      <c r="U235" s="8">
        <v>0</v>
      </c>
      <c r="V235" s="6">
        <v>0</v>
      </c>
      <c r="W235" s="7">
        <f t="shared" si="838"/>
        <v>0</v>
      </c>
      <c r="X235" s="8">
        <v>0</v>
      </c>
      <c r="Y235" s="6">
        <v>0</v>
      </c>
      <c r="Z235" s="7">
        <f t="shared" si="839"/>
        <v>0</v>
      </c>
      <c r="AA235" s="78">
        <v>3.5000000000000003E-2</v>
      </c>
      <c r="AB235" s="6">
        <v>0.191</v>
      </c>
      <c r="AC235" s="7">
        <f t="shared" si="840"/>
        <v>5457.142857142856</v>
      </c>
      <c r="AD235" s="8">
        <v>0</v>
      </c>
      <c r="AE235" s="6">
        <v>0</v>
      </c>
      <c r="AF235" s="7">
        <f t="shared" si="841"/>
        <v>0</v>
      </c>
      <c r="AG235" s="8">
        <v>0</v>
      </c>
      <c r="AH235" s="6">
        <v>0</v>
      </c>
      <c r="AI235" s="7">
        <f t="shared" si="842"/>
        <v>0</v>
      </c>
      <c r="AJ235" s="8">
        <v>0</v>
      </c>
      <c r="AK235" s="6">
        <v>0</v>
      </c>
      <c r="AL235" s="7">
        <f t="shared" si="843"/>
        <v>0</v>
      </c>
      <c r="AM235" s="8">
        <v>0</v>
      </c>
      <c r="AN235" s="6">
        <v>0</v>
      </c>
      <c r="AO235" s="7">
        <f t="shared" si="844"/>
        <v>0</v>
      </c>
      <c r="AP235" s="8">
        <v>0</v>
      </c>
      <c r="AQ235" s="6">
        <v>0</v>
      </c>
      <c r="AR235" s="7">
        <f t="shared" si="845"/>
        <v>0</v>
      </c>
      <c r="AS235" s="8">
        <v>0</v>
      </c>
      <c r="AT235" s="6">
        <v>0</v>
      </c>
      <c r="AU235" s="7">
        <f t="shared" si="846"/>
        <v>0</v>
      </c>
      <c r="AV235" s="8">
        <v>0</v>
      </c>
      <c r="AW235" s="6">
        <v>0</v>
      </c>
      <c r="AX235" s="7">
        <f t="shared" si="847"/>
        <v>0</v>
      </c>
      <c r="AY235" s="78">
        <v>5.3999999999999999E-2</v>
      </c>
      <c r="AZ235" s="6">
        <v>0.57599999999999996</v>
      </c>
      <c r="BA235" s="7">
        <f t="shared" si="848"/>
        <v>10666.666666666666</v>
      </c>
      <c r="BB235" s="8">
        <v>0</v>
      </c>
      <c r="BC235" s="6">
        <v>0</v>
      </c>
      <c r="BD235" s="7">
        <f t="shared" si="849"/>
        <v>0</v>
      </c>
      <c r="BE235" s="8">
        <v>0</v>
      </c>
      <c r="BF235" s="6">
        <v>0</v>
      </c>
      <c r="BG235" s="7">
        <f t="shared" si="850"/>
        <v>0</v>
      </c>
      <c r="BH235" s="8">
        <v>0</v>
      </c>
      <c r="BI235" s="6">
        <v>0</v>
      </c>
      <c r="BJ235" s="7">
        <f t="shared" si="851"/>
        <v>0</v>
      </c>
      <c r="BK235" s="8">
        <v>0</v>
      </c>
      <c r="BL235" s="6">
        <v>0</v>
      </c>
      <c r="BM235" s="7">
        <f t="shared" si="852"/>
        <v>0</v>
      </c>
      <c r="BN235" s="8">
        <v>0</v>
      </c>
      <c r="BO235" s="6">
        <v>0</v>
      </c>
      <c r="BP235" s="7">
        <f t="shared" si="853"/>
        <v>0</v>
      </c>
      <c r="BQ235" s="8">
        <v>0</v>
      </c>
      <c r="BR235" s="6">
        <v>0</v>
      </c>
      <c r="BS235" s="7">
        <f t="shared" si="854"/>
        <v>0</v>
      </c>
      <c r="BT235" s="8">
        <v>0</v>
      </c>
      <c r="BU235" s="6">
        <v>0</v>
      </c>
      <c r="BV235" s="7">
        <f t="shared" si="855"/>
        <v>0</v>
      </c>
      <c r="BW235" s="8">
        <v>0</v>
      </c>
      <c r="BX235" s="6">
        <v>0</v>
      </c>
      <c r="BY235" s="7">
        <f t="shared" si="856"/>
        <v>0</v>
      </c>
      <c r="BZ235" s="8">
        <v>0</v>
      </c>
      <c r="CA235" s="6">
        <v>0</v>
      </c>
      <c r="CB235" s="7">
        <f t="shared" si="857"/>
        <v>0</v>
      </c>
      <c r="CC235" s="8">
        <v>0</v>
      </c>
      <c r="CD235" s="6">
        <v>0</v>
      </c>
      <c r="CE235" s="7">
        <f t="shared" si="858"/>
        <v>0</v>
      </c>
      <c r="CF235" s="8">
        <v>0</v>
      </c>
      <c r="CG235" s="6">
        <v>0</v>
      </c>
      <c r="CH235" s="7">
        <f t="shared" si="859"/>
        <v>0</v>
      </c>
      <c r="CI235" s="8">
        <v>0</v>
      </c>
      <c r="CJ235" s="6">
        <v>0</v>
      </c>
      <c r="CK235" s="7">
        <f t="shared" si="860"/>
        <v>0</v>
      </c>
      <c r="CL235" s="8">
        <v>0</v>
      </c>
      <c r="CM235" s="6">
        <v>0</v>
      </c>
      <c r="CN235" s="7">
        <f t="shared" si="861"/>
        <v>0</v>
      </c>
      <c r="CO235" s="8">
        <v>0</v>
      </c>
      <c r="CP235" s="6">
        <v>0</v>
      </c>
      <c r="CQ235" s="7">
        <f t="shared" si="862"/>
        <v>0</v>
      </c>
      <c r="CR235" s="8">
        <v>0</v>
      </c>
      <c r="CS235" s="6">
        <v>0</v>
      </c>
      <c r="CT235" s="7">
        <f t="shared" si="863"/>
        <v>0</v>
      </c>
      <c r="CU235" s="8">
        <v>0</v>
      </c>
      <c r="CV235" s="6">
        <v>0</v>
      </c>
      <c r="CW235" s="7">
        <f t="shared" si="864"/>
        <v>0</v>
      </c>
      <c r="CX235" s="8">
        <v>0</v>
      </c>
      <c r="CY235" s="6">
        <v>0</v>
      </c>
      <c r="CZ235" s="7">
        <f t="shared" si="865"/>
        <v>0</v>
      </c>
      <c r="DA235" s="8">
        <v>0</v>
      </c>
      <c r="DB235" s="6">
        <v>0</v>
      </c>
      <c r="DC235" s="7">
        <f t="shared" si="866"/>
        <v>0</v>
      </c>
      <c r="DD235" s="8">
        <v>0</v>
      </c>
      <c r="DE235" s="6">
        <v>0</v>
      </c>
      <c r="DF235" s="7">
        <f t="shared" si="867"/>
        <v>0</v>
      </c>
      <c r="DG235" s="8">
        <v>0</v>
      </c>
      <c r="DH235" s="6">
        <v>0</v>
      </c>
      <c r="DI235" s="7">
        <f t="shared" si="868"/>
        <v>0</v>
      </c>
      <c r="DJ235" s="8">
        <v>0</v>
      </c>
      <c r="DK235" s="6">
        <v>0</v>
      </c>
      <c r="DL235" s="7">
        <f t="shared" si="869"/>
        <v>0</v>
      </c>
      <c r="DM235" s="8">
        <v>0</v>
      </c>
      <c r="DN235" s="6">
        <v>0</v>
      </c>
      <c r="DO235" s="7">
        <f t="shared" si="870"/>
        <v>0</v>
      </c>
      <c r="DP235" s="8">
        <v>0</v>
      </c>
      <c r="DQ235" s="6">
        <v>0</v>
      </c>
      <c r="DR235" s="7">
        <f t="shared" si="871"/>
        <v>0</v>
      </c>
      <c r="DS235" s="8">
        <v>0</v>
      </c>
      <c r="DT235" s="6">
        <v>0</v>
      </c>
      <c r="DU235" s="7">
        <f t="shared" si="872"/>
        <v>0</v>
      </c>
      <c r="DV235" s="8">
        <v>0</v>
      </c>
      <c r="DW235" s="6">
        <v>0</v>
      </c>
      <c r="DX235" s="7">
        <f t="shared" si="873"/>
        <v>0</v>
      </c>
      <c r="DY235" s="8">
        <v>0</v>
      </c>
      <c r="DZ235" s="6">
        <v>0</v>
      </c>
      <c r="EA235" s="7">
        <f t="shared" si="874"/>
        <v>0</v>
      </c>
      <c r="EB235" s="8">
        <v>0</v>
      </c>
      <c r="EC235" s="6">
        <v>0</v>
      </c>
      <c r="ED235" s="7">
        <f t="shared" si="875"/>
        <v>0</v>
      </c>
      <c r="EE235" s="8">
        <v>0</v>
      </c>
      <c r="EF235" s="6">
        <v>0</v>
      </c>
      <c r="EG235" s="7">
        <f t="shared" si="876"/>
        <v>0</v>
      </c>
      <c r="EH235" s="8">
        <v>0</v>
      </c>
      <c r="EI235" s="6">
        <v>0</v>
      </c>
      <c r="EJ235" s="7">
        <f t="shared" si="877"/>
        <v>0</v>
      </c>
      <c r="EK235" s="8">
        <v>0</v>
      </c>
      <c r="EL235" s="6">
        <v>0</v>
      </c>
      <c r="EM235" s="7">
        <f t="shared" si="878"/>
        <v>0</v>
      </c>
      <c r="EN235" s="8">
        <v>0</v>
      </c>
      <c r="EO235" s="6">
        <v>0</v>
      </c>
      <c r="EP235" s="7">
        <f t="shared" si="879"/>
        <v>0</v>
      </c>
      <c r="EQ235" s="8">
        <v>0</v>
      </c>
      <c r="ER235" s="6">
        <v>0</v>
      </c>
      <c r="ES235" s="7">
        <f t="shared" si="880"/>
        <v>0</v>
      </c>
      <c r="ET235" s="8">
        <f t="shared" ref="ET235:ET239" si="883">SUM(EQ235,EN235,EH235,EE235,EB235,DM235,DJ235,CO235,CL235,CF235,CC235,BT235,BN235,BE235,AY235,AV235,AA235,X235,U235,I235,F235,C235,DP235,AJ235,O235,BQ235,L235,BH235,AD117,EK235,DD235,R235,BZ235,AD235,AS235+CI235+AP235+DV235+AM235+CX235+BW235+AG235+DG235+DY235+DS235+DA235+CR235)</f>
        <v>8.8999999999999996E-2</v>
      </c>
      <c r="EU235" s="7">
        <f t="shared" ref="EU235:EU239" si="884">SUM(ER235,EO235,EI235,EF235,EC235,DN235,DK235,CP235,CM235,CG235,CD235,BU235,BO235,BF235,AZ235,AW235,AB235,Y235,V235,J235,G235,D235,DQ235,AK235,P235,BR235,M235,BI235,AE117,EL235,DE235,S235,CA235,AE235,AT235+CJ235+AQ235+DW235+AN235+CY235+BX235+AH235+DH235+DZ235+DT235+DB235+CS235)</f>
        <v>0.7669999999999999</v>
      </c>
    </row>
    <row r="236" spans="1:151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882"/>
        <v>0</v>
      </c>
      <c r="F236" s="8">
        <v>0</v>
      </c>
      <c r="G236" s="6">
        <v>0</v>
      </c>
      <c r="H236" s="7">
        <f t="shared" si="833"/>
        <v>0</v>
      </c>
      <c r="I236" s="8">
        <v>0</v>
      </c>
      <c r="J236" s="6">
        <v>0</v>
      </c>
      <c r="K236" s="7">
        <f t="shared" si="834"/>
        <v>0</v>
      </c>
      <c r="L236" s="8">
        <v>0</v>
      </c>
      <c r="M236" s="6">
        <v>0</v>
      </c>
      <c r="N236" s="7">
        <f t="shared" si="835"/>
        <v>0</v>
      </c>
      <c r="O236" s="8">
        <v>0</v>
      </c>
      <c r="P236" s="6">
        <v>0</v>
      </c>
      <c r="Q236" s="7">
        <f t="shared" si="836"/>
        <v>0</v>
      </c>
      <c r="R236" s="8">
        <v>0</v>
      </c>
      <c r="S236" s="6">
        <v>0</v>
      </c>
      <c r="T236" s="7">
        <f t="shared" si="837"/>
        <v>0</v>
      </c>
      <c r="U236" s="8">
        <v>0</v>
      </c>
      <c r="V236" s="6">
        <v>0</v>
      </c>
      <c r="W236" s="7">
        <f t="shared" si="838"/>
        <v>0</v>
      </c>
      <c r="X236" s="8">
        <v>0</v>
      </c>
      <c r="Y236" s="6">
        <v>0</v>
      </c>
      <c r="Z236" s="7">
        <f t="shared" si="839"/>
        <v>0</v>
      </c>
      <c r="AA236" s="8">
        <v>0</v>
      </c>
      <c r="AB236" s="6">
        <v>0</v>
      </c>
      <c r="AC236" s="7">
        <f t="shared" si="840"/>
        <v>0</v>
      </c>
      <c r="AD236" s="8">
        <v>0</v>
      </c>
      <c r="AE236" s="6">
        <v>0</v>
      </c>
      <c r="AF236" s="7">
        <f t="shared" si="841"/>
        <v>0</v>
      </c>
      <c r="AG236" s="8">
        <v>0</v>
      </c>
      <c r="AH236" s="6">
        <v>0</v>
      </c>
      <c r="AI236" s="7">
        <f t="shared" si="842"/>
        <v>0</v>
      </c>
      <c r="AJ236" s="8">
        <v>0</v>
      </c>
      <c r="AK236" s="6">
        <v>0</v>
      </c>
      <c r="AL236" s="7">
        <f t="shared" si="843"/>
        <v>0</v>
      </c>
      <c r="AM236" s="8">
        <v>0</v>
      </c>
      <c r="AN236" s="6">
        <v>0</v>
      </c>
      <c r="AO236" s="7">
        <f t="shared" si="844"/>
        <v>0</v>
      </c>
      <c r="AP236" s="8">
        <v>0</v>
      </c>
      <c r="AQ236" s="6">
        <v>0</v>
      </c>
      <c r="AR236" s="7">
        <f t="shared" si="845"/>
        <v>0</v>
      </c>
      <c r="AS236" s="8">
        <v>0</v>
      </c>
      <c r="AT236" s="6">
        <v>0</v>
      </c>
      <c r="AU236" s="7">
        <f t="shared" si="846"/>
        <v>0</v>
      </c>
      <c r="AV236" s="8">
        <v>0</v>
      </c>
      <c r="AW236" s="6">
        <v>0</v>
      </c>
      <c r="AX236" s="7">
        <f t="shared" si="847"/>
        <v>0</v>
      </c>
      <c r="AY236" s="8">
        <v>0</v>
      </c>
      <c r="AZ236" s="6">
        <v>0</v>
      </c>
      <c r="BA236" s="7">
        <f t="shared" si="848"/>
        <v>0</v>
      </c>
      <c r="BB236" s="8">
        <v>0</v>
      </c>
      <c r="BC236" s="6">
        <v>0</v>
      </c>
      <c r="BD236" s="7">
        <f t="shared" si="849"/>
        <v>0</v>
      </c>
      <c r="BE236" s="8">
        <v>0</v>
      </c>
      <c r="BF236" s="6">
        <v>0</v>
      </c>
      <c r="BG236" s="7">
        <f t="shared" si="850"/>
        <v>0</v>
      </c>
      <c r="BH236" s="8">
        <v>0</v>
      </c>
      <c r="BI236" s="6">
        <v>0</v>
      </c>
      <c r="BJ236" s="7">
        <f t="shared" si="851"/>
        <v>0</v>
      </c>
      <c r="BK236" s="8">
        <v>0</v>
      </c>
      <c r="BL236" s="6">
        <v>0</v>
      </c>
      <c r="BM236" s="7">
        <f t="shared" si="852"/>
        <v>0</v>
      </c>
      <c r="BN236" s="8">
        <v>0</v>
      </c>
      <c r="BO236" s="6">
        <v>0</v>
      </c>
      <c r="BP236" s="7">
        <f t="shared" si="853"/>
        <v>0</v>
      </c>
      <c r="BQ236" s="8">
        <v>0</v>
      </c>
      <c r="BR236" s="6">
        <v>0</v>
      </c>
      <c r="BS236" s="7">
        <f t="shared" si="854"/>
        <v>0</v>
      </c>
      <c r="BT236" s="8">
        <v>0</v>
      </c>
      <c r="BU236" s="6">
        <v>0</v>
      </c>
      <c r="BV236" s="7">
        <f t="shared" si="855"/>
        <v>0</v>
      </c>
      <c r="BW236" s="8">
        <v>0</v>
      </c>
      <c r="BX236" s="6">
        <v>0</v>
      </c>
      <c r="BY236" s="7">
        <f t="shared" si="856"/>
        <v>0</v>
      </c>
      <c r="BZ236" s="8">
        <v>0</v>
      </c>
      <c r="CA236" s="6">
        <v>0</v>
      </c>
      <c r="CB236" s="7">
        <f t="shared" si="857"/>
        <v>0</v>
      </c>
      <c r="CC236" s="8">
        <v>0</v>
      </c>
      <c r="CD236" s="6">
        <v>0</v>
      </c>
      <c r="CE236" s="7">
        <f t="shared" si="858"/>
        <v>0</v>
      </c>
      <c r="CF236" s="8">
        <v>0</v>
      </c>
      <c r="CG236" s="6">
        <v>0</v>
      </c>
      <c r="CH236" s="7">
        <f t="shared" si="859"/>
        <v>0</v>
      </c>
      <c r="CI236" s="8">
        <v>0</v>
      </c>
      <c r="CJ236" s="6">
        <v>0</v>
      </c>
      <c r="CK236" s="7">
        <f t="shared" si="860"/>
        <v>0</v>
      </c>
      <c r="CL236" s="8">
        <v>0</v>
      </c>
      <c r="CM236" s="6">
        <v>0</v>
      </c>
      <c r="CN236" s="7">
        <f t="shared" si="861"/>
        <v>0</v>
      </c>
      <c r="CO236" s="8">
        <v>0</v>
      </c>
      <c r="CP236" s="6">
        <v>0</v>
      </c>
      <c r="CQ236" s="7">
        <f t="shared" si="862"/>
        <v>0</v>
      </c>
      <c r="CR236" s="8">
        <v>0</v>
      </c>
      <c r="CS236" s="6">
        <v>0</v>
      </c>
      <c r="CT236" s="7">
        <f t="shared" si="863"/>
        <v>0</v>
      </c>
      <c r="CU236" s="8">
        <v>0</v>
      </c>
      <c r="CV236" s="6">
        <v>0</v>
      </c>
      <c r="CW236" s="7">
        <f t="shared" si="864"/>
        <v>0</v>
      </c>
      <c r="CX236" s="8">
        <v>0</v>
      </c>
      <c r="CY236" s="6">
        <v>0</v>
      </c>
      <c r="CZ236" s="7">
        <f t="shared" si="865"/>
        <v>0</v>
      </c>
      <c r="DA236" s="8">
        <v>0</v>
      </c>
      <c r="DB236" s="6">
        <v>0</v>
      </c>
      <c r="DC236" s="7">
        <f t="shared" si="866"/>
        <v>0</v>
      </c>
      <c r="DD236" s="8">
        <v>0</v>
      </c>
      <c r="DE236" s="6">
        <v>0</v>
      </c>
      <c r="DF236" s="7">
        <f t="shared" si="867"/>
        <v>0</v>
      </c>
      <c r="DG236" s="8">
        <v>0</v>
      </c>
      <c r="DH236" s="6">
        <v>0</v>
      </c>
      <c r="DI236" s="7">
        <f t="shared" si="868"/>
        <v>0</v>
      </c>
      <c r="DJ236" s="8">
        <v>0</v>
      </c>
      <c r="DK236" s="6">
        <v>0</v>
      </c>
      <c r="DL236" s="7">
        <f t="shared" si="869"/>
        <v>0</v>
      </c>
      <c r="DM236" s="8">
        <v>0</v>
      </c>
      <c r="DN236" s="6">
        <v>0</v>
      </c>
      <c r="DO236" s="7">
        <f t="shared" si="870"/>
        <v>0</v>
      </c>
      <c r="DP236" s="8">
        <v>0</v>
      </c>
      <c r="DQ236" s="6">
        <v>0</v>
      </c>
      <c r="DR236" s="7">
        <f t="shared" si="871"/>
        <v>0</v>
      </c>
      <c r="DS236" s="8">
        <v>0</v>
      </c>
      <c r="DT236" s="6">
        <v>0</v>
      </c>
      <c r="DU236" s="7">
        <f t="shared" si="872"/>
        <v>0</v>
      </c>
      <c r="DV236" s="8">
        <v>0</v>
      </c>
      <c r="DW236" s="6">
        <v>0</v>
      </c>
      <c r="DX236" s="7">
        <f t="shared" si="873"/>
        <v>0</v>
      </c>
      <c r="DY236" s="8">
        <v>0</v>
      </c>
      <c r="DZ236" s="6">
        <v>0</v>
      </c>
      <c r="EA236" s="7">
        <f t="shared" si="874"/>
        <v>0</v>
      </c>
      <c r="EB236" s="8">
        <v>0</v>
      </c>
      <c r="EC236" s="6">
        <v>0</v>
      </c>
      <c r="ED236" s="7">
        <f t="shared" si="875"/>
        <v>0</v>
      </c>
      <c r="EE236" s="8">
        <v>0</v>
      </c>
      <c r="EF236" s="6">
        <v>0</v>
      </c>
      <c r="EG236" s="7">
        <f t="shared" si="876"/>
        <v>0</v>
      </c>
      <c r="EH236" s="8">
        <v>0</v>
      </c>
      <c r="EI236" s="6">
        <v>0</v>
      </c>
      <c r="EJ236" s="7">
        <f t="shared" si="877"/>
        <v>0</v>
      </c>
      <c r="EK236" s="8">
        <v>0</v>
      </c>
      <c r="EL236" s="6">
        <v>0</v>
      </c>
      <c r="EM236" s="7">
        <f t="shared" si="878"/>
        <v>0</v>
      </c>
      <c r="EN236" s="78">
        <v>204</v>
      </c>
      <c r="EO236" s="6">
        <v>2165.0279999999998</v>
      </c>
      <c r="EP236" s="7">
        <f t="shared" si="879"/>
        <v>10612.882352941177</v>
      </c>
      <c r="EQ236" s="8">
        <v>0</v>
      </c>
      <c r="ER236" s="6">
        <v>0</v>
      </c>
      <c r="ES236" s="7">
        <f t="shared" si="880"/>
        <v>0</v>
      </c>
      <c r="ET236" s="8">
        <f t="shared" si="883"/>
        <v>204</v>
      </c>
      <c r="EU236" s="7">
        <f t="shared" si="884"/>
        <v>2165.0279999999998</v>
      </c>
    </row>
    <row r="237" spans="1:151" x14ac:dyDescent="0.3">
      <c r="A237" s="54">
        <v>2021</v>
      </c>
      <c r="B237" s="7" t="s">
        <v>15</v>
      </c>
      <c r="C237" s="78">
        <v>1.32E-2</v>
      </c>
      <c r="D237" s="6">
        <v>0.188</v>
      </c>
      <c r="E237" s="7">
        <f t="shared" si="882"/>
        <v>14242.424242424242</v>
      </c>
      <c r="F237" s="8">
        <v>0</v>
      </c>
      <c r="G237" s="6">
        <v>0</v>
      </c>
      <c r="H237" s="7">
        <f t="shared" si="833"/>
        <v>0</v>
      </c>
      <c r="I237" s="8">
        <v>0</v>
      </c>
      <c r="J237" s="6">
        <v>0</v>
      </c>
      <c r="K237" s="7">
        <f t="shared" si="834"/>
        <v>0</v>
      </c>
      <c r="L237" s="8">
        <v>0</v>
      </c>
      <c r="M237" s="6">
        <v>0</v>
      </c>
      <c r="N237" s="7">
        <f t="shared" si="835"/>
        <v>0</v>
      </c>
      <c r="O237" s="8">
        <v>0</v>
      </c>
      <c r="P237" s="6">
        <v>0</v>
      </c>
      <c r="Q237" s="7">
        <f t="shared" si="836"/>
        <v>0</v>
      </c>
      <c r="R237" s="8">
        <v>0</v>
      </c>
      <c r="S237" s="6">
        <v>0</v>
      </c>
      <c r="T237" s="7">
        <f t="shared" si="837"/>
        <v>0</v>
      </c>
      <c r="U237" s="8">
        <v>0</v>
      </c>
      <c r="V237" s="6">
        <v>0</v>
      </c>
      <c r="W237" s="7">
        <f t="shared" si="838"/>
        <v>0</v>
      </c>
      <c r="X237" s="8">
        <v>0</v>
      </c>
      <c r="Y237" s="6">
        <v>0</v>
      </c>
      <c r="Z237" s="7">
        <f t="shared" si="839"/>
        <v>0</v>
      </c>
      <c r="AA237" s="78">
        <v>8.06</v>
      </c>
      <c r="AB237" s="6">
        <v>192.04300000000001</v>
      </c>
      <c r="AC237" s="7">
        <f t="shared" si="840"/>
        <v>23826.674937965261</v>
      </c>
      <c r="AD237" s="8">
        <v>0</v>
      </c>
      <c r="AE237" s="6">
        <v>0</v>
      </c>
      <c r="AF237" s="7">
        <f t="shared" si="841"/>
        <v>0</v>
      </c>
      <c r="AG237" s="8">
        <v>0</v>
      </c>
      <c r="AH237" s="6">
        <v>0</v>
      </c>
      <c r="AI237" s="7">
        <f t="shared" si="842"/>
        <v>0</v>
      </c>
      <c r="AJ237" s="8">
        <v>0</v>
      </c>
      <c r="AK237" s="6">
        <v>0</v>
      </c>
      <c r="AL237" s="7">
        <f t="shared" si="843"/>
        <v>0</v>
      </c>
      <c r="AM237" s="8">
        <v>0</v>
      </c>
      <c r="AN237" s="6">
        <v>0</v>
      </c>
      <c r="AO237" s="7">
        <f t="shared" si="844"/>
        <v>0</v>
      </c>
      <c r="AP237" s="8">
        <v>0</v>
      </c>
      <c r="AQ237" s="6">
        <v>0</v>
      </c>
      <c r="AR237" s="7">
        <f t="shared" si="845"/>
        <v>0</v>
      </c>
      <c r="AS237" s="8">
        <v>0</v>
      </c>
      <c r="AT237" s="6">
        <v>0</v>
      </c>
      <c r="AU237" s="7">
        <f t="shared" si="846"/>
        <v>0</v>
      </c>
      <c r="AV237" s="8">
        <v>0</v>
      </c>
      <c r="AW237" s="6">
        <v>0</v>
      </c>
      <c r="AX237" s="7">
        <f t="shared" si="847"/>
        <v>0</v>
      </c>
      <c r="AY237" s="8">
        <v>0</v>
      </c>
      <c r="AZ237" s="6">
        <v>0</v>
      </c>
      <c r="BA237" s="7">
        <f t="shared" si="848"/>
        <v>0</v>
      </c>
      <c r="BB237" s="8">
        <v>0</v>
      </c>
      <c r="BC237" s="6">
        <v>0</v>
      </c>
      <c r="BD237" s="7">
        <f t="shared" si="849"/>
        <v>0</v>
      </c>
      <c r="BE237" s="8">
        <v>0</v>
      </c>
      <c r="BF237" s="6">
        <v>0</v>
      </c>
      <c r="BG237" s="7">
        <f t="shared" si="850"/>
        <v>0</v>
      </c>
      <c r="BH237" s="8">
        <v>0</v>
      </c>
      <c r="BI237" s="6">
        <v>0</v>
      </c>
      <c r="BJ237" s="7">
        <f t="shared" si="851"/>
        <v>0</v>
      </c>
      <c r="BK237" s="8">
        <v>0</v>
      </c>
      <c r="BL237" s="6">
        <v>0</v>
      </c>
      <c r="BM237" s="7">
        <f t="shared" si="852"/>
        <v>0</v>
      </c>
      <c r="BN237" s="8">
        <v>0</v>
      </c>
      <c r="BO237" s="6">
        <v>0</v>
      </c>
      <c r="BP237" s="7">
        <f t="shared" si="853"/>
        <v>0</v>
      </c>
      <c r="BQ237" s="8">
        <v>0</v>
      </c>
      <c r="BR237" s="6">
        <v>0</v>
      </c>
      <c r="BS237" s="7">
        <f t="shared" si="854"/>
        <v>0</v>
      </c>
      <c r="BT237" s="8">
        <v>0</v>
      </c>
      <c r="BU237" s="6">
        <v>0</v>
      </c>
      <c r="BV237" s="7">
        <f t="shared" si="855"/>
        <v>0</v>
      </c>
      <c r="BW237" s="8">
        <v>0</v>
      </c>
      <c r="BX237" s="6">
        <v>0</v>
      </c>
      <c r="BY237" s="7">
        <f t="shared" si="856"/>
        <v>0</v>
      </c>
      <c r="BZ237" s="8">
        <v>0</v>
      </c>
      <c r="CA237" s="6">
        <v>0</v>
      </c>
      <c r="CB237" s="7">
        <f t="shared" si="857"/>
        <v>0</v>
      </c>
      <c r="CC237" s="8">
        <v>0</v>
      </c>
      <c r="CD237" s="6">
        <v>0</v>
      </c>
      <c r="CE237" s="7">
        <f t="shared" si="858"/>
        <v>0</v>
      </c>
      <c r="CF237" s="8">
        <v>0</v>
      </c>
      <c r="CG237" s="6">
        <v>0</v>
      </c>
      <c r="CH237" s="7">
        <f t="shared" si="859"/>
        <v>0</v>
      </c>
      <c r="CI237" s="8">
        <v>0</v>
      </c>
      <c r="CJ237" s="6">
        <v>0</v>
      </c>
      <c r="CK237" s="7">
        <f t="shared" si="860"/>
        <v>0</v>
      </c>
      <c r="CL237" s="8">
        <v>0</v>
      </c>
      <c r="CM237" s="6">
        <v>0</v>
      </c>
      <c r="CN237" s="7">
        <f t="shared" si="861"/>
        <v>0</v>
      </c>
      <c r="CO237" s="78">
        <v>34</v>
      </c>
      <c r="CP237" s="6">
        <v>386.471</v>
      </c>
      <c r="CQ237" s="7">
        <f t="shared" si="862"/>
        <v>11366.794117647059</v>
      </c>
      <c r="CR237" s="8">
        <v>0</v>
      </c>
      <c r="CS237" s="6">
        <v>0</v>
      </c>
      <c r="CT237" s="7">
        <f t="shared" si="863"/>
        <v>0</v>
      </c>
      <c r="CU237" s="8">
        <v>0</v>
      </c>
      <c r="CV237" s="6">
        <v>0</v>
      </c>
      <c r="CW237" s="7">
        <f t="shared" si="864"/>
        <v>0</v>
      </c>
      <c r="CX237" s="8">
        <v>0</v>
      </c>
      <c r="CY237" s="6">
        <v>0</v>
      </c>
      <c r="CZ237" s="7">
        <f t="shared" si="865"/>
        <v>0</v>
      </c>
      <c r="DA237" s="8">
        <v>0</v>
      </c>
      <c r="DB237" s="6">
        <v>0</v>
      </c>
      <c r="DC237" s="7">
        <f t="shared" si="866"/>
        <v>0</v>
      </c>
      <c r="DD237" s="8">
        <v>0</v>
      </c>
      <c r="DE237" s="6">
        <v>0</v>
      </c>
      <c r="DF237" s="7">
        <f t="shared" si="867"/>
        <v>0</v>
      </c>
      <c r="DG237" s="8">
        <v>0</v>
      </c>
      <c r="DH237" s="6">
        <v>0</v>
      </c>
      <c r="DI237" s="7">
        <f t="shared" si="868"/>
        <v>0</v>
      </c>
      <c r="DJ237" s="8">
        <v>0</v>
      </c>
      <c r="DK237" s="6">
        <v>0</v>
      </c>
      <c r="DL237" s="7">
        <f t="shared" si="869"/>
        <v>0</v>
      </c>
      <c r="DM237" s="8">
        <v>0</v>
      </c>
      <c r="DN237" s="6">
        <v>0</v>
      </c>
      <c r="DO237" s="7">
        <f t="shared" si="870"/>
        <v>0</v>
      </c>
      <c r="DP237" s="8">
        <v>0</v>
      </c>
      <c r="DQ237" s="6">
        <v>0</v>
      </c>
      <c r="DR237" s="7">
        <f t="shared" si="871"/>
        <v>0</v>
      </c>
      <c r="DS237" s="8">
        <v>0</v>
      </c>
      <c r="DT237" s="6">
        <v>0</v>
      </c>
      <c r="DU237" s="7">
        <f t="shared" si="872"/>
        <v>0</v>
      </c>
      <c r="DV237" s="8">
        <v>0</v>
      </c>
      <c r="DW237" s="6">
        <v>0</v>
      </c>
      <c r="DX237" s="7">
        <f t="shared" si="873"/>
        <v>0</v>
      </c>
      <c r="DY237" s="8">
        <v>0</v>
      </c>
      <c r="DZ237" s="6">
        <v>0</v>
      </c>
      <c r="EA237" s="7">
        <f t="shared" si="874"/>
        <v>0</v>
      </c>
      <c r="EB237" s="8">
        <v>0</v>
      </c>
      <c r="EC237" s="6">
        <v>0</v>
      </c>
      <c r="ED237" s="7">
        <f t="shared" si="875"/>
        <v>0</v>
      </c>
      <c r="EE237" s="8">
        <v>0</v>
      </c>
      <c r="EF237" s="6">
        <v>0</v>
      </c>
      <c r="EG237" s="7">
        <f t="shared" si="876"/>
        <v>0</v>
      </c>
      <c r="EH237" s="8">
        <v>0</v>
      </c>
      <c r="EI237" s="6">
        <v>0</v>
      </c>
      <c r="EJ237" s="7">
        <f t="shared" si="877"/>
        <v>0</v>
      </c>
      <c r="EK237" s="8">
        <v>0</v>
      </c>
      <c r="EL237" s="6">
        <v>0</v>
      </c>
      <c r="EM237" s="7">
        <f t="shared" si="878"/>
        <v>0</v>
      </c>
      <c r="EN237" s="78">
        <v>2441</v>
      </c>
      <c r="EO237" s="6">
        <v>26594.362000000001</v>
      </c>
      <c r="EP237" s="7">
        <f t="shared" si="879"/>
        <v>10894.863580499796</v>
      </c>
      <c r="EQ237" s="8">
        <v>0</v>
      </c>
      <c r="ER237" s="6">
        <v>0</v>
      </c>
      <c r="ES237" s="7">
        <f t="shared" si="880"/>
        <v>0</v>
      </c>
      <c r="ET237" s="8">
        <f t="shared" si="883"/>
        <v>2483.0731999999998</v>
      </c>
      <c r="EU237" s="7">
        <f t="shared" si="884"/>
        <v>27173.064000000002</v>
      </c>
    </row>
    <row r="238" spans="1:151" x14ac:dyDescent="0.3">
      <c r="A238" s="54">
        <v>2021</v>
      </c>
      <c r="B238" s="55" t="s">
        <v>16</v>
      </c>
      <c r="C238" s="8">
        <v>0</v>
      </c>
      <c r="D238" s="6">
        <v>0</v>
      </c>
      <c r="E238" s="7">
        <f t="shared" si="882"/>
        <v>0</v>
      </c>
      <c r="F238" s="8">
        <v>0</v>
      </c>
      <c r="G238" s="6">
        <v>0</v>
      </c>
      <c r="H238" s="7">
        <f t="shared" si="833"/>
        <v>0</v>
      </c>
      <c r="I238" s="8">
        <v>0</v>
      </c>
      <c r="J238" s="6">
        <v>0</v>
      </c>
      <c r="K238" s="7">
        <f t="shared" si="834"/>
        <v>0</v>
      </c>
      <c r="L238" s="8">
        <v>0</v>
      </c>
      <c r="M238" s="6">
        <v>0</v>
      </c>
      <c r="N238" s="7">
        <f t="shared" si="835"/>
        <v>0</v>
      </c>
      <c r="O238" s="8">
        <v>0</v>
      </c>
      <c r="P238" s="6">
        <v>0</v>
      </c>
      <c r="Q238" s="7">
        <f t="shared" si="836"/>
        <v>0</v>
      </c>
      <c r="R238" s="8">
        <v>0</v>
      </c>
      <c r="S238" s="6">
        <v>0</v>
      </c>
      <c r="T238" s="7">
        <f t="shared" si="837"/>
        <v>0</v>
      </c>
      <c r="U238" s="8">
        <v>0</v>
      </c>
      <c r="V238" s="6">
        <v>0</v>
      </c>
      <c r="W238" s="7">
        <f t="shared" si="838"/>
        <v>0</v>
      </c>
      <c r="X238" s="8">
        <v>0</v>
      </c>
      <c r="Y238" s="6">
        <v>0</v>
      </c>
      <c r="Z238" s="7">
        <f t="shared" si="839"/>
        <v>0</v>
      </c>
      <c r="AA238" s="78">
        <v>6.08E-2</v>
      </c>
      <c r="AB238" s="6">
        <v>0.33100000000000002</v>
      </c>
      <c r="AC238" s="7">
        <f t="shared" si="840"/>
        <v>5444.0789473684208</v>
      </c>
      <c r="AD238" s="8">
        <v>0</v>
      </c>
      <c r="AE238" s="6">
        <v>0</v>
      </c>
      <c r="AF238" s="7">
        <f t="shared" si="841"/>
        <v>0</v>
      </c>
      <c r="AG238" s="8">
        <v>0</v>
      </c>
      <c r="AH238" s="6">
        <v>0</v>
      </c>
      <c r="AI238" s="7">
        <f t="shared" si="842"/>
        <v>0</v>
      </c>
      <c r="AJ238" s="8">
        <v>0</v>
      </c>
      <c r="AK238" s="6">
        <v>0</v>
      </c>
      <c r="AL238" s="7">
        <f t="shared" si="843"/>
        <v>0</v>
      </c>
      <c r="AM238" s="8">
        <v>0</v>
      </c>
      <c r="AN238" s="6">
        <v>0</v>
      </c>
      <c r="AO238" s="7">
        <f t="shared" si="844"/>
        <v>0</v>
      </c>
      <c r="AP238" s="8">
        <v>0</v>
      </c>
      <c r="AQ238" s="6">
        <v>0</v>
      </c>
      <c r="AR238" s="7">
        <f t="shared" si="845"/>
        <v>0</v>
      </c>
      <c r="AS238" s="8">
        <v>0</v>
      </c>
      <c r="AT238" s="6">
        <v>0</v>
      </c>
      <c r="AU238" s="7">
        <f t="shared" si="846"/>
        <v>0</v>
      </c>
      <c r="AV238" s="8">
        <v>0</v>
      </c>
      <c r="AW238" s="6">
        <v>0</v>
      </c>
      <c r="AX238" s="7">
        <f t="shared" si="847"/>
        <v>0</v>
      </c>
      <c r="AY238" s="78">
        <v>0.04</v>
      </c>
      <c r="AZ238" s="6">
        <v>1.6459999999999999</v>
      </c>
      <c r="BA238" s="7">
        <f t="shared" si="848"/>
        <v>41150</v>
      </c>
      <c r="BB238" s="8">
        <v>0</v>
      </c>
      <c r="BC238" s="6">
        <v>0</v>
      </c>
      <c r="BD238" s="7">
        <f t="shared" si="849"/>
        <v>0</v>
      </c>
      <c r="BE238" s="8">
        <v>0</v>
      </c>
      <c r="BF238" s="6">
        <v>0</v>
      </c>
      <c r="BG238" s="7">
        <f t="shared" si="850"/>
        <v>0</v>
      </c>
      <c r="BH238" s="8">
        <v>0</v>
      </c>
      <c r="BI238" s="6">
        <v>0</v>
      </c>
      <c r="BJ238" s="7">
        <f t="shared" si="851"/>
        <v>0</v>
      </c>
      <c r="BK238" s="8">
        <v>0</v>
      </c>
      <c r="BL238" s="6">
        <v>0</v>
      </c>
      <c r="BM238" s="7">
        <f t="shared" si="852"/>
        <v>0</v>
      </c>
      <c r="BN238" s="8">
        <v>0</v>
      </c>
      <c r="BO238" s="6">
        <v>0</v>
      </c>
      <c r="BP238" s="7">
        <f t="shared" si="853"/>
        <v>0</v>
      </c>
      <c r="BQ238" s="8">
        <v>0</v>
      </c>
      <c r="BR238" s="6">
        <v>0</v>
      </c>
      <c r="BS238" s="7">
        <f t="shared" si="854"/>
        <v>0</v>
      </c>
      <c r="BT238" s="8">
        <v>0</v>
      </c>
      <c r="BU238" s="6">
        <v>0</v>
      </c>
      <c r="BV238" s="7">
        <f t="shared" si="855"/>
        <v>0</v>
      </c>
      <c r="BW238" s="8">
        <v>0</v>
      </c>
      <c r="BX238" s="6">
        <v>0</v>
      </c>
      <c r="BY238" s="7">
        <f t="shared" si="856"/>
        <v>0</v>
      </c>
      <c r="BZ238" s="8">
        <v>0</v>
      </c>
      <c r="CA238" s="6">
        <v>0</v>
      </c>
      <c r="CB238" s="7">
        <f t="shared" si="857"/>
        <v>0</v>
      </c>
      <c r="CC238" s="8">
        <v>0</v>
      </c>
      <c r="CD238" s="6">
        <v>0</v>
      </c>
      <c r="CE238" s="7">
        <f t="shared" si="858"/>
        <v>0</v>
      </c>
      <c r="CF238" s="8">
        <v>0</v>
      </c>
      <c r="CG238" s="6">
        <v>0</v>
      </c>
      <c r="CH238" s="7">
        <f t="shared" si="859"/>
        <v>0</v>
      </c>
      <c r="CI238" s="8">
        <v>0</v>
      </c>
      <c r="CJ238" s="6">
        <v>0</v>
      </c>
      <c r="CK238" s="7">
        <f t="shared" si="860"/>
        <v>0</v>
      </c>
      <c r="CL238" s="8">
        <v>0</v>
      </c>
      <c r="CM238" s="6">
        <v>0</v>
      </c>
      <c r="CN238" s="7">
        <f t="shared" si="861"/>
        <v>0</v>
      </c>
      <c r="CO238" s="8">
        <v>0</v>
      </c>
      <c r="CP238" s="6">
        <v>0</v>
      </c>
      <c r="CQ238" s="7">
        <f t="shared" si="862"/>
        <v>0</v>
      </c>
      <c r="CR238" s="8">
        <v>0</v>
      </c>
      <c r="CS238" s="6">
        <v>0</v>
      </c>
      <c r="CT238" s="7">
        <f t="shared" si="863"/>
        <v>0</v>
      </c>
      <c r="CU238" s="8">
        <v>0</v>
      </c>
      <c r="CV238" s="6">
        <v>0</v>
      </c>
      <c r="CW238" s="7">
        <f t="shared" si="864"/>
        <v>0</v>
      </c>
      <c r="CX238" s="8">
        <v>0</v>
      </c>
      <c r="CY238" s="6">
        <v>0</v>
      </c>
      <c r="CZ238" s="7">
        <f t="shared" si="865"/>
        <v>0</v>
      </c>
      <c r="DA238" s="8">
        <v>0</v>
      </c>
      <c r="DB238" s="6">
        <v>0</v>
      </c>
      <c r="DC238" s="7">
        <f t="shared" si="866"/>
        <v>0</v>
      </c>
      <c r="DD238" s="8">
        <v>0</v>
      </c>
      <c r="DE238" s="6">
        <v>0</v>
      </c>
      <c r="DF238" s="7">
        <f t="shared" si="867"/>
        <v>0</v>
      </c>
      <c r="DG238" s="8">
        <v>0</v>
      </c>
      <c r="DH238" s="6">
        <v>0</v>
      </c>
      <c r="DI238" s="7">
        <f t="shared" si="868"/>
        <v>0</v>
      </c>
      <c r="DJ238" s="8">
        <v>0</v>
      </c>
      <c r="DK238" s="6">
        <v>0</v>
      </c>
      <c r="DL238" s="7">
        <f t="shared" si="869"/>
        <v>0</v>
      </c>
      <c r="DM238" s="78">
        <v>0.01</v>
      </c>
      <c r="DN238" s="6">
        <v>0.25</v>
      </c>
      <c r="DO238" s="7">
        <f t="shared" si="870"/>
        <v>25000</v>
      </c>
      <c r="DP238" s="8">
        <v>0</v>
      </c>
      <c r="DQ238" s="6">
        <v>0</v>
      </c>
      <c r="DR238" s="7">
        <f t="shared" si="871"/>
        <v>0</v>
      </c>
      <c r="DS238" s="8">
        <v>0</v>
      </c>
      <c r="DT238" s="6">
        <v>0</v>
      </c>
      <c r="DU238" s="7">
        <f t="shared" si="872"/>
        <v>0</v>
      </c>
      <c r="DV238" s="8">
        <v>0</v>
      </c>
      <c r="DW238" s="6">
        <v>0</v>
      </c>
      <c r="DX238" s="7">
        <f t="shared" si="873"/>
        <v>0</v>
      </c>
      <c r="DY238" s="8">
        <v>0</v>
      </c>
      <c r="DZ238" s="6">
        <v>0</v>
      </c>
      <c r="EA238" s="7">
        <f t="shared" si="874"/>
        <v>0</v>
      </c>
      <c r="EB238" s="8">
        <v>0</v>
      </c>
      <c r="EC238" s="6">
        <v>0</v>
      </c>
      <c r="ED238" s="7">
        <f t="shared" si="875"/>
        <v>0</v>
      </c>
      <c r="EE238" s="8">
        <v>0</v>
      </c>
      <c r="EF238" s="6">
        <v>0</v>
      </c>
      <c r="EG238" s="7">
        <f t="shared" si="876"/>
        <v>0</v>
      </c>
      <c r="EH238" s="8">
        <v>0</v>
      </c>
      <c r="EI238" s="6">
        <v>0</v>
      </c>
      <c r="EJ238" s="7">
        <f t="shared" si="877"/>
        <v>0</v>
      </c>
      <c r="EK238" s="78">
        <v>32.85</v>
      </c>
      <c r="EL238" s="6">
        <v>108.73399999999999</v>
      </c>
      <c r="EM238" s="7">
        <f t="shared" si="878"/>
        <v>3310.015220700152</v>
      </c>
      <c r="EN238" s="78">
        <v>1868.5</v>
      </c>
      <c r="EO238" s="6">
        <v>20842.580999999998</v>
      </c>
      <c r="EP238" s="7">
        <f t="shared" si="879"/>
        <v>11154.712871287127</v>
      </c>
      <c r="EQ238" s="8">
        <v>0</v>
      </c>
      <c r="ER238" s="6">
        <v>0</v>
      </c>
      <c r="ES238" s="7">
        <f t="shared" si="880"/>
        <v>0</v>
      </c>
      <c r="ET238" s="8">
        <f t="shared" si="883"/>
        <v>1901.4607999999998</v>
      </c>
      <c r="EU238" s="7">
        <f t="shared" si="884"/>
        <v>20953.541999999998</v>
      </c>
    </row>
    <row r="239" spans="1:151" ht="15" thickBot="1" x14ac:dyDescent="0.35">
      <c r="A239" s="56"/>
      <c r="B239" s="57" t="s">
        <v>17</v>
      </c>
      <c r="C239" s="41">
        <f t="shared" ref="C239:D239" si="885">SUM(C227:C238)</f>
        <v>1.32E-2</v>
      </c>
      <c r="D239" s="39">
        <f t="shared" si="885"/>
        <v>0.188</v>
      </c>
      <c r="E239" s="40"/>
      <c r="F239" s="41">
        <f t="shared" ref="F239:G239" si="886">SUM(F227:F238)</f>
        <v>0</v>
      </c>
      <c r="G239" s="39">
        <f t="shared" si="886"/>
        <v>0</v>
      </c>
      <c r="H239" s="40"/>
      <c r="I239" s="41">
        <f t="shared" ref="I239:J239" si="887">SUM(I227:I238)</f>
        <v>0</v>
      </c>
      <c r="J239" s="39">
        <f t="shared" si="887"/>
        <v>0</v>
      </c>
      <c r="K239" s="40"/>
      <c r="L239" s="41">
        <f t="shared" ref="L239:M239" si="888">SUM(L227:L238)</f>
        <v>0</v>
      </c>
      <c r="M239" s="39">
        <f t="shared" si="888"/>
        <v>0</v>
      </c>
      <c r="N239" s="40"/>
      <c r="O239" s="41">
        <f t="shared" ref="O239:P239" si="889">SUM(O227:O238)</f>
        <v>0</v>
      </c>
      <c r="P239" s="39">
        <f t="shared" si="889"/>
        <v>0</v>
      </c>
      <c r="Q239" s="40"/>
      <c r="R239" s="41">
        <f t="shared" ref="R239:S239" si="890">SUM(R227:R238)</f>
        <v>0</v>
      </c>
      <c r="S239" s="39">
        <f t="shared" si="890"/>
        <v>0</v>
      </c>
      <c r="T239" s="40"/>
      <c r="U239" s="41">
        <f t="shared" ref="U239:V239" si="891">SUM(U227:U238)</f>
        <v>0</v>
      </c>
      <c r="V239" s="39">
        <f t="shared" si="891"/>
        <v>0</v>
      </c>
      <c r="W239" s="40"/>
      <c r="X239" s="41">
        <f t="shared" ref="X239:Y239" si="892">SUM(X227:X238)</f>
        <v>0</v>
      </c>
      <c r="Y239" s="39">
        <f t="shared" si="892"/>
        <v>0</v>
      </c>
      <c r="Z239" s="40"/>
      <c r="AA239" s="41">
        <f t="shared" ref="AA239:AB239" si="893">SUM(AA227:AA238)</f>
        <v>19.735800000000001</v>
      </c>
      <c r="AB239" s="39">
        <f t="shared" si="893"/>
        <v>432.26800000000003</v>
      </c>
      <c r="AC239" s="40"/>
      <c r="AD239" s="41">
        <f t="shared" ref="AD239:AE239" si="894">SUM(AD227:AD238)</f>
        <v>0</v>
      </c>
      <c r="AE239" s="39">
        <f t="shared" si="894"/>
        <v>0</v>
      </c>
      <c r="AF239" s="40"/>
      <c r="AG239" s="41">
        <f t="shared" ref="AG239:AH239" si="895">SUM(AG227:AG238)</f>
        <v>0</v>
      </c>
      <c r="AH239" s="39">
        <f t="shared" si="895"/>
        <v>0</v>
      </c>
      <c r="AI239" s="40"/>
      <c r="AJ239" s="41">
        <f t="shared" ref="AJ239:AK239" si="896">SUM(AJ227:AJ238)</f>
        <v>0</v>
      </c>
      <c r="AK239" s="39">
        <f t="shared" si="896"/>
        <v>0</v>
      </c>
      <c r="AL239" s="40"/>
      <c r="AM239" s="41">
        <f t="shared" ref="AM239:AN239" si="897">SUM(AM227:AM238)</f>
        <v>0</v>
      </c>
      <c r="AN239" s="39">
        <f t="shared" si="897"/>
        <v>0</v>
      </c>
      <c r="AO239" s="40"/>
      <c r="AP239" s="41">
        <f t="shared" ref="AP239:AQ239" si="898">SUM(AP227:AP238)</f>
        <v>0</v>
      </c>
      <c r="AQ239" s="39">
        <f t="shared" si="898"/>
        <v>0</v>
      </c>
      <c r="AR239" s="40"/>
      <c r="AS239" s="41">
        <f t="shared" ref="AS239:AT239" si="899">SUM(AS227:AS238)</f>
        <v>0</v>
      </c>
      <c r="AT239" s="39">
        <f t="shared" si="899"/>
        <v>0</v>
      </c>
      <c r="AU239" s="40"/>
      <c r="AV239" s="41">
        <f t="shared" ref="AV239:AW239" si="900">SUM(AV227:AV238)</f>
        <v>0</v>
      </c>
      <c r="AW239" s="39">
        <f t="shared" si="900"/>
        <v>0</v>
      </c>
      <c r="AX239" s="40"/>
      <c r="AY239" s="41">
        <f t="shared" ref="AY239:AZ239" si="901">SUM(AY227:AY238)</f>
        <v>0.46776000000000001</v>
      </c>
      <c r="AZ239" s="39">
        <f t="shared" si="901"/>
        <v>5.9580000000000002</v>
      </c>
      <c r="BA239" s="40"/>
      <c r="BB239" s="41">
        <f t="shared" ref="BB239:BC239" si="902">SUM(BB227:BB238)</f>
        <v>0</v>
      </c>
      <c r="BC239" s="39">
        <f t="shared" si="902"/>
        <v>0</v>
      </c>
      <c r="BD239" s="40"/>
      <c r="BE239" s="41">
        <f t="shared" ref="BE239:BF239" si="903">SUM(BE227:BE238)</f>
        <v>0</v>
      </c>
      <c r="BF239" s="39">
        <f t="shared" si="903"/>
        <v>0</v>
      </c>
      <c r="BG239" s="40"/>
      <c r="BH239" s="41">
        <f t="shared" ref="BH239:BI239" si="904">SUM(BH227:BH238)</f>
        <v>0</v>
      </c>
      <c r="BI239" s="39">
        <f t="shared" si="904"/>
        <v>0</v>
      </c>
      <c r="BJ239" s="40"/>
      <c r="BK239" s="41">
        <f t="shared" ref="BK239:BL239" si="905">SUM(BK227:BK238)</f>
        <v>0</v>
      </c>
      <c r="BL239" s="39">
        <f t="shared" si="905"/>
        <v>0</v>
      </c>
      <c r="BM239" s="40"/>
      <c r="BN239" s="41">
        <f t="shared" ref="BN239:BO239" si="906">SUM(BN227:BN238)</f>
        <v>4321.88</v>
      </c>
      <c r="BO239" s="39">
        <f t="shared" si="906"/>
        <v>35557.330999999998</v>
      </c>
      <c r="BP239" s="40"/>
      <c r="BQ239" s="41">
        <f t="shared" ref="BQ239:BR239" si="907">SUM(BQ227:BQ238)</f>
        <v>0</v>
      </c>
      <c r="BR239" s="39">
        <f t="shared" si="907"/>
        <v>0</v>
      </c>
      <c r="BS239" s="40"/>
      <c r="BT239" s="41">
        <f t="shared" ref="BT239:BU239" si="908">SUM(BT227:BT238)</f>
        <v>57.9</v>
      </c>
      <c r="BU239" s="39">
        <f t="shared" si="908"/>
        <v>377.42200000000003</v>
      </c>
      <c r="BV239" s="40"/>
      <c r="BW239" s="41">
        <f t="shared" ref="BW239:BX239" si="909">SUM(BW227:BW238)</f>
        <v>0</v>
      </c>
      <c r="BX239" s="39">
        <f t="shared" si="909"/>
        <v>0</v>
      </c>
      <c r="BY239" s="40"/>
      <c r="BZ239" s="41">
        <f t="shared" ref="BZ239:CA239" si="910">SUM(BZ227:BZ238)</f>
        <v>0</v>
      </c>
      <c r="CA239" s="39">
        <f t="shared" si="910"/>
        <v>0</v>
      </c>
      <c r="CB239" s="40"/>
      <c r="CC239" s="41">
        <f t="shared" ref="CC239:CD239" si="911">SUM(CC227:CC238)</f>
        <v>0</v>
      </c>
      <c r="CD239" s="39">
        <f t="shared" si="911"/>
        <v>0</v>
      </c>
      <c r="CE239" s="40"/>
      <c r="CF239" s="41">
        <f t="shared" ref="CF239:CG239" si="912">SUM(CF227:CF238)</f>
        <v>0</v>
      </c>
      <c r="CG239" s="39">
        <f t="shared" si="912"/>
        <v>0</v>
      </c>
      <c r="CH239" s="40"/>
      <c r="CI239" s="41">
        <f t="shared" ref="CI239:CJ239" si="913">SUM(CI227:CI238)</f>
        <v>0</v>
      </c>
      <c r="CJ239" s="39">
        <f t="shared" si="913"/>
        <v>0</v>
      </c>
      <c r="CK239" s="40"/>
      <c r="CL239" s="41">
        <f t="shared" ref="CL239:CM239" si="914">SUM(CL227:CL238)</f>
        <v>0</v>
      </c>
      <c r="CM239" s="39">
        <f t="shared" si="914"/>
        <v>0</v>
      </c>
      <c r="CN239" s="40"/>
      <c r="CO239" s="41">
        <f t="shared" ref="CO239:CP239" si="915">SUM(CO227:CO238)</f>
        <v>102</v>
      </c>
      <c r="CP239" s="39">
        <f t="shared" si="915"/>
        <v>824.17000000000007</v>
      </c>
      <c r="CQ239" s="40"/>
      <c r="CR239" s="41">
        <f t="shared" ref="CR239:CS239" si="916">SUM(CR227:CR238)</f>
        <v>0</v>
      </c>
      <c r="CS239" s="39">
        <f t="shared" si="916"/>
        <v>0</v>
      </c>
      <c r="CT239" s="40"/>
      <c r="CU239" s="41">
        <f t="shared" ref="CU239:CV239" si="917">SUM(CU227:CU238)</f>
        <v>0</v>
      </c>
      <c r="CV239" s="39">
        <f t="shared" si="917"/>
        <v>0</v>
      </c>
      <c r="CW239" s="40"/>
      <c r="CX239" s="41">
        <f t="shared" ref="CX239:CY239" si="918">SUM(CX227:CX238)</f>
        <v>0</v>
      </c>
      <c r="CY239" s="39">
        <f t="shared" si="918"/>
        <v>0</v>
      </c>
      <c r="CZ239" s="40"/>
      <c r="DA239" s="41">
        <f t="shared" ref="DA239:DB239" si="919">SUM(DA227:DA238)</f>
        <v>0</v>
      </c>
      <c r="DB239" s="39">
        <f t="shared" si="919"/>
        <v>0</v>
      </c>
      <c r="DC239" s="40"/>
      <c r="DD239" s="41">
        <f t="shared" ref="DD239:DE239" si="920">SUM(DD227:DD238)</f>
        <v>0</v>
      </c>
      <c r="DE239" s="39">
        <f t="shared" si="920"/>
        <v>0</v>
      </c>
      <c r="DF239" s="40"/>
      <c r="DG239" s="41">
        <f t="shared" ref="DG239:DH239" si="921">SUM(DG227:DG238)</f>
        <v>0</v>
      </c>
      <c r="DH239" s="39">
        <f t="shared" si="921"/>
        <v>0</v>
      </c>
      <c r="DI239" s="40"/>
      <c r="DJ239" s="41">
        <f t="shared" ref="DJ239:DK239" si="922">SUM(DJ227:DJ238)</f>
        <v>8.8599999999999998E-2</v>
      </c>
      <c r="DK239" s="39">
        <f t="shared" si="922"/>
        <v>0.42499999999999999</v>
      </c>
      <c r="DL239" s="40"/>
      <c r="DM239" s="41">
        <f t="shared" ref="DM239:DN239" si="923">SUM(DM227:DM238)</f>
        <v>0.01</v>
      </c>
      <c r="DN239" s="39">
        <f t="shared" si="923"/>
        <v>0.25</v>
      </c>
      <c r="DO239" s="40"/>
      <c r="DP239" s="41">
        <f t="shared" ref="DP239:DQ239" si="924">SUM(DP227:DP238)</f>
        <v>0</v>
      </c>
      <c r="DQ239" s="39">
        <f t="shared" si="924"/>
        <v>0</v>
      </c>
      <c r="DR239" s="40"/>
      <c r="DS239" s="41">
        <f t="shared" ref="DS239:DT239" si="925">SUM(DS227:DS238)</f>
        <v>0</v>
      </c>
      <c r="DT239" s="39">
        <f t="shared" si="925"/>
        <v>0</v>
      </c>
      <c r="DU239" s="40"/>
      <c r="DV239" s="41">
        <f t="shared" ref="DV239:DW239" si="926">SUM(DV227:DV238)</f>
        <v>0</v>
      </c>
      <c r="DW239" s="39">
        <f t="shared" si="926"/>
        <v>0</v>
      </c>
      <c r="DX239" s="40"/>
      <c r="DY239" s="41">
        <f t="shared" ref="DY239:DZ239" si="927">SUM(DY227:DY238)</f>
        <v>0</v>
      </c>
      <c r="DZ239" s="39">
        <f t="shared" si="927"/>
        <v>0</v>
      </c>
      <c r="EA239" s="40"/>
      <c r="EB239" s="41">
        <f t="shared" ref="EB239:EC239" si="928">SUM(EB227:EB238)</f>
        <v>0</v>
      </c>
      <c r="EC239" s="39">
        <f t="shared" si="928"/>
        <v>0</v>
      </c>
      <c r="ED239" s="40"/>
      <c r="EE239" s="41">
        <f t="shared" ref="EE239:EF239" si="929">SUM(EE227:EE238)</f>
        <v>8.9929999999999996E-2</v>
      </c>
      <c r="EF239" s="39">
        <f t="shared" si="929"/>
        <v>7.0549999999999997</v>
      </c>
      <c r="EG239" s="40"/>
      <c r="EH239" s="41">
        <f t="shared" ref="EH239:EI239" si="930">SUM(EH227:EH238)</f>
        <v>52667.002999999997</v>
      </c>
      <c r="EI239" s="39">
        <f t="shared" si="930"/>
        <v>331428.86599999998</v>
      </c>
      <c r="EJ239" s="40"/>
      <c r="EK239" s="41">
        <f t="shared" ref="EK239:EL239" si="931">SUM(EK227:EK238)</f>
        <v>32.85</v>
      </c>
      <c r="EL239" s="39">
        <f t="shared" si="931"/>
        <v>108.73399999999999</v>
      </c>
      <c r="EM239" s="40"/>
      <c r="EN239" s="41">
        <f t="shared" ref="EN239:EO239" si="932">SUM(EN227:EN238)</f>
        <v>10468.84</v>
      </c>
      <c r="EO239" s="39">
        <f t="shared" si="932"/>
        <v>91276.464999999997</v>
      </c>
      <c r="EP239" s="40"/>
      <c r="EQ239" s="41">
        <f t="shared" ref="EQ239:ER239" si="933">SUM(EQ227:EQ238)</f>
        <v>0</v>
      </c>
      <c r="ER239" s="39">
        <f t="shared" si="933"/>
        <v>0</v>
      </c>
      <c r="ES239" s="40"/>
      <c r="ET239" s="41">
        <f t="shared" si="883"/>
        <v>67670.878290000008</v>
      </c>
      <c r="EU239" s="42">
        <f t="shared" si="884"/>
        <v>460019.13199999998</v>
      </c>
    </row>
    <row r="240" spans="1:151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34">IF(F240=0,0,G240/F240*1000)</f>
        <v>0</v>
      </c>
      <c r="I240" s="8">
        <v>0</v>
      </c>
      <c r="J240" s="6">
        <v>0</v>
      </c>
      <c r="K240" s="7">
        <f t="shared" ref="K240:K251" si="935">IF(I240=0,0,J240/I240*1000)</f>
        <v>0</v>
      </c>
      <c r="L240" s="8">
        <v>0</v>
      </c>
      <c r="M240" s="6">
        <v>0</v>
      </c>
      <c r="N240" s="7">
        <f t="shared" ref="N240:N251" si="936">IF(L240=0,0,M240/L240*1000)</f>
        <v>0</v>
      </c>
      <c r="O240" s="8">
        <v>0</v>
      </c>
      <c r="P240" s="6">
        <v>0</v>
      </c>
      <c r="Q240" s="7">
        <f t="shared" ref="Q240:Q251" si="937">IF(O240=0,0,P240/O240*1000)</f>
        <v>0</v>
      </c>
      <c r="R240" s="8">
        <v>0</v>
      </c>
      <c r="S240" s="6">
        <v>0</v>
      </c>
      <c r="T240" s="7">
        <f t="shared" ref="T240:T251" si="938">IF(R240=0,0,S240/R240*1000)</f>
        <v>0</v>
      </c>
      <c r="U240" s="8">
        <v>0</v>
      </c>
      <c r="V240" s="6">
        <v>0</v>
      </c>
      <c r="W240" s="7">
        <f t="shared" ref="W240:W251" si="939">IF(U240=0,0,V240/U240*1000)</f>
        <v>0</v>
      </c>
      <c r="X240" s="8">
        <v>0</v>
      </c>
      <c r="Y240" s="6">
        <v>0</v>
      </c>
      <c r="Z240" s="7">
        <f t="shared" ref="Z240:Z251" si="940">IF(X240=0,0,Y240/X240*1000)</f>
        <v>0</v>
      </c>
      <c r="AA240" s="8">
        <v>0</v>
      </c>
      <c r="AB240" s="6">
        <v>0</v>
      </c>
      <c r="AC240" s="7">
        <f t="shared" ref="AC240:AC251" si="941">IF(AA240=0,0,AB240/AA240*1000)</f>
        <v>0</v>
      </c>
      <c r="AD240" s="8">
        <v>0</v>
      </c>
      <c r="AE240" s="6">
        <v>0</v>
      </c>
      <c r="AF240" s="7">
        <f t="shared" ref="AF240:AF251" si="942">IF(AD240=0,0,AE240/AD240*1000)</f>
        <v>0</v>
      </c>
      <c r="AG240" s="8">
        <v>0</v>
      </c>
      <c r="AH240" s="6">
        <v>0</v>
      </c>
      <c r="AI240" s="7">
        <f t="shared" ref="AI240:AI251" si="943">IF(AG240=0,0,AH240/AG240*1000)</f>
        <v>0</v>
      </c>
      <c r="AJ240" s="8">
        <v>0</v>
      </c>
      <c r="AK240" s="6">
        <v>0</v>
      </c>
      <c r="AL240" s="7">
        <f t="shared" ref="AL240:AL251" si="944">IF(AJ240=0,0,AK240/AJ240*1000)</f>
        <v>0</v>
      </c>
      <c r="AM240" s="8">
        <v>0</v>
      </c>
      <c r="AN240" s="6">
        <v>0</v>
      </c>
      <c r="AO240" s="7">
        <f t="shared" ref="AO240:AO251" si="945">IF(AM240=0,0,AN240/AM240*1000)</f>
        <v>0</v>
      </c>
      <c r="AP240" s="8">
        <v>0</v>
      </c>
      <c r="AQ240" s="6">
        <v>0</v>
      </c>
      <c r="AR240" s="7">
        <f t="shared" ref="AR240:AR251" si="946">IF(AP240=0,0,AQ240/AP240*1000)</f>
        <v>0</v>
      </c>
      <c r="AS240" s="8">
        <v>0</v>
      </c>
      <c r="AT240" s="6">
        <v>0</v>
      </c>
      <c r="AU240" s="7">
        <f t="shared" ref="AU240:AU251" si="947">IF(AS240=0,0,AT240/AS240*1000)</f>
        <v>0</v>
      </c>
      <c r="AV240" s="8">
        <v>0</v>
      </c>
      <c r="AW240" s="6">
        <v>0</v>
      </c>
      <c r="AX240" s="7">
        <f t="shared" ref="AX240:AX251" si="948">IF(AV240=0,0,AW240/AV240*1000)</f>
        <v>0</v>
      </c>
      <c r="AY240" s="8">
        <v>0</v>
      </c>
      <c r="AZ240" s="6">
        <v>0</v>
      </c>
      <c r="BA240" s="7">
        <f t="shared" ref="BA240:BA251" si="949">IF(AY240=0,0,AZ240/AY240*1000)</f>
        <v>0</v>
      </c>
      <c r="BB240" s="8">
        <v>0</v>
      </c>
      <c r="BC240" s="6">
        <v>0</v>
      </c>
      <c r="BD240" s="7">
        <f t="shared" ref="BD240:BD251" si="950">IF(BB240=0,0,BC240/BB240*1000)</f>
        <v>0</v>
      </c>
      <c r="BE240" s="8">
        <v>0</v>
      </c>
      <c r="BF240" s="6">
        <v>0</v>
      </c>
      <c r="BG240" s="7">
        <f t="shared" ref="BG240:BG251" si="951">IF(BE240=0,0,BF240/BE240*1000)</f>
        <v>0</v>
      </c>
      <c r="BH240" s="8">
        <v>0</v>
      </c>
      <c r="BI240" s="6">
        <v>0</v>
      </c>
      <c r="BJ240" s="7">
        <f t="shared" ref="BJ240:BJ251" si="952">IF(BH240=0,0,BI240/BH240*1000)</f>
        <v>0</v>
      </c>
      <c r="BK240" s="8">
        <v>0</v>
      </c>
      <c r="BL240" s="6">
        <v>0</v>
      </c>
      <c r="BM240" s="7">
        <f t="shared" ref="BM240:BM251" si="953">IF(BK240=0,0,BL240/BK240*1000)</f>
        <v>0</v>
      </c>
      <c r="BN240" s="8">
        <v>0</v>
      </c>
      <c r="BO240" s="6">
        <v>0</v>
      </c>
      <c r="BP240" s="7">
        <f t="shared" ref="BP240:BP251" si="954">IF(BN240=0,0,BO240/BN240*1000)</f>
        <v>0</v>
      </c>
      <c r="BQ240" s="8">
        <v>0</v>
      </c>
      <c r="BR240" s="6">
        <v>0</v>
      </c>
      <c r="BS240" s="7">
        <f t="shared" ref="BS240:BS251" si="955">IF(BQ240=0,0,BR240/BQ240*1000)</f>
        <v>0</v>
      </c>
      <c r="BT240" s="8">
        <v>0</v>
      </c>
      <c r="BU240" s="6">
        <v>0</v>
      </c>
      <c r="BV240" s="7">
        <f t="shared" ref="BV240:BV251" si="956">IF(BT240=0,0,BU240/BT240*1000)</f>
        <v>0</v>
      </c>
      <c r="BW240" s="8">
        <v>0</v>
      </c>
      <c r="BX240" s="6">
        <v>0</v>
      </c>
      <c r="BY240" s="7">
        <f t="shared" ref="BY240:BY251" si="957">IF(BW240=0,0,BX240/BW240*1000)</f>
        <v>0</v>
      </c>
      <c r="BZ240" s="8">
        <v>0</v>
      </c>
      <c r="CA240" s="6">
        <v>0</v>
      </c>
      <c r="CB240" s="7">
        <f t="shared" ref="CB240:CB251" si="958">IF(BZ240=0,0,CA240/BZ240*1000)</f>
        <v>0</v>
      </c>
      <c r="CC240" s="8">
        <v>0</v>
      </c>
      <c r="CD240" s="6">
        <v>0</v>
      </c>
      <c r="CE240" s="7">
        <f t="shared" ref="CE240:CE251" si="959">IF(CC240=0,0,CD240/CC240*1000)</f>
        <v>0</v>
      </c>
      <c r="CF240" s="8">
        <v>0</v>
      </c>
      <c r="CG240" s="6">
        <v>0</v>
      </c>
      <c r="CH240" s="7">
        <f t="shared" ref="CH240:CH251" si="960">IF(CF240=0,0,CG240/CF240*1000)</f>
        <v>0</v>
      </c>
      <c r="CI240" s="8">
        <v>0</v>
      </c>
      <c r="CJ240" s="6">
        <v>0</v>
      </c>
      <c r="CK240" s="7">
        <f t="shared" ref="CK240:CK251" si="961">IF(CI240=0,0,CJ240/CI240*1000)</f>
        <v>0</v>
      </c>
      <c r="CL240" s="8">
        <v>0</v>
      </c>
      <c r="CM240" s="6">
        <v>0</v>
      </c>
      <c r="CN240" s="7">
        <f t="shared" ref="CN240:CN251" si="962">IF(CL240=0,0,CM240/CL240*1000)</f>
        <v>0</v>
      </c>
      <c r="CO240" s="8">
        <v>0</v>
      </c>
      <c r="CP240" s="6">
        <v>0</v>
      </c>
      <c r="CQ240" s="7">
        <f t="shared" ref="CQ240:CQ251" si="963">IF(CO240=0,0,CP240/CO240*1000)</f>
        <v>0</v>
      </c>
      <c r="CR240" s="8">
        <v>0</v>
      </c>
      <c r="CS240" s="6">
        <v>0</v>
      </c>
      <c r="CT240" s="7">
        <f t="shared" ref="CT240:CT251" si="964">IF(CR240=0,0,CS240/CR240*1000)</f>
        <v>0</v>
      </c>
      <c r="CU240" s="8">
        <v>0</v>
      </c>
      <c r="CV240" s="6">
        <v>0</v>
      </c>
      <c r="CW240" s="7">
        <f t="shared" ref="CW240:CW251" si="965">IF(CU240=0,0,CV240/CU240*1000)</f>
        <v>0</v>
      </c>
      <c r="CX240" s="8">
        <v>0</v>
      </c>
      <c r="CY240" s="6">
        <v>0</v>
      </c>
      <c r="CZ240" s="7">
        <f t="shared" ref="CZ240:CZ251" si="966">IF(CX240=0,0,CY240/CX240*1000)</f>
        <v>0</v>
      </c>
      <c r="DA240" s="8">
        <v>0</v>
      </c>
      <c r="DB240" s="6">
        <v>0</v>
      </c>
      <c r="DC240" s="7">
        <f t="shared" ref="DC240:DC251" si="967">IF(DA240=0,0,DB240/DA240*1000)</f>
        <v>0</v>
      </c>
      <c r="DD240" s="8">
        <v>0</v>
      </c>
      <c r="DE240" s="6">
        <v>0</v>
      </c>
      <c r="DF240" s="7">
        <f t="shared" ref="DF240:DF251" si="968">IF(DD240=0,0,DE240/DD240*1000)</f>
        <v>0</v>
      </c>
      <c r="DG240" s="8">
        <v>0</v>
      </c>
      <c r="DH240" s="6">
        <v>0</v>
      </c>
      <c r="DI240" s="7">
        <f t="shared" ref="DI240:DI251" si="969">IF(DG240=0,0,DH240/DG240*1000)</f>
        <v>0</v>
      </c>
      <c r="DJ240" s="8">
        <v>0</v>
      </c>
      <c r="DK240" s="6">
        <v>0</v>
      </c>
      <c r="DL240" s="7">
        <f t="shared" ref="DL240:DL251" si="970">IF(DJ240=0,0,DK240/DJ240*1000)</f>
        <v>0</v>
      </c>
      <c r="DM240" s="78">
        <v>1E-3</v>
      </c>
      <c r="DN240" s="6">
        <v>0.189</v>
      </c>
      <c r="DO240" s="7">
        <f t="shared" ref="DO240:DO251" si="971">IF(DM240=0,0,DN240/DM240*1000)</f>
        <v>189000</v>
      </c>
      <c r="DP240" s="8">
        <v>0</v>
      </c>
      <c r="DQ240" s="6">
        <v>0</v>
      </c>
      <c r="DR240" s="7">
        <f t="shared" ref="DR240:DR251" si="972">IF(DP240=0,0,DQ240/DP240*1000)</f>
        <v>0</v>
      </c>
      <c r="DS240" s="8">
        <v>0</v>
      </c>
      <c r="DT240" s="6">
        <v>0</v>
      </c>
      <c r="DU240" s="7">
        <f t="shared" ref="DU240:DU251" si="973">IF(DS240=0,0,DT240/DS240*1000)</f>
        <v>0</v>
      </c>
      <c r="DV240" s="8">
        <v>0</v>
      </c>
      <c r="DW240" s="6">
        <v>0</v>
      </c>
      <c r="DX240" s="7">
        <f t="shared" ref="DX240:DX251" si="974">IF(DV240=0,0,DW240/DV240*1000)</f>
        <v>0</v>
      </c>
      <c r="DY240" s="8">
        <v>0</v>
      </c>
      <c r="DZ240" s="6">
        <v>0</v>
      </c>
      <c r="EA240" s="7">
        <f t="shared" ref="EA240:EA251" si="975">IF(DY240=0,0,DZ240/DY240*1000)</f>
        <v>0</v>
      </c>
      <c r="EB240" s="8">
        <v>0</v>
      </c>
      <c r="EC240" s="6">
        <v>0</v>
      </c>
      <c r="ED240" s="7">
        <f t="shared" ref="ED240:ED251" si="976">IF(EB240=0,0,EC240/EB240*1000)</f>
        <v>0</v>
      </c>
      <c r="EE240" s="8">
        <v>0</v>
      </c>
      <c r="EF240" s="6">
        <v>0</v>
      </c>
      <c r="EG240" s="7">
        <f t="shared" ref="EG240:EG251" si="977">IF(EE240=0,0,EF240/EE240*1000)</f>
        <v>0</v>
      </c>
      <c r="EH240" s="8">
        <v>0</v>
      </c>
      <c r="EI240" s="6">
        <v>0</v>
      </c>
      <c r="EJ240" s="7">
        <f t="shared" ref="EJ240:EJ251" si="978">IF(EH240=0,0,EI240/EH240*1000)</f>
        <v>0</v>
      </c>
      <c r="EK240" s="8">
        <v>0</v>
      </c>
      <c r="EL240" s="6">
        <v>0</v>
      </c>
      <c r="EM240" s="7">
        <f t="shared" ref="EM240:EM251" si="979">IF(EK240=0,0,EL240/EK240*1000)</f>
        <v>0</v>
      </c>
      <c r="EN240" s="78">
        <v>170</v>
      </c>
      <c r="EO240" s="6">
        <v>1840.5619999999999</v>
      </c>
      <c r="EP240" s="7">
        <f t="shared" ref="EP240:EP251" si="980">IF(EN240=0,0,EO240/EN240*1000)</f>
        <v>10826.835294117647</v>
      </c>
      <c r="EQ240" s="8">
        <v>0</v>
      </c>
      <c r="ER240" s="6">
        <v>0</v>
      </c>
      <c r="ES240" s="7">
        <f t="shared" ref="ES240:ES251" si="981">IF(EQ240=0,0,ER240/EQ240*1000)</f>
        <v>0</v>
      </c>
      <c r="ET240" s="8">
        <f>SUMIF($C$5:$ES$5,"Ton",C240:ES240)</f>
        <v>170.001</v>
      </c>
      <c r="EU240" s="7">
        <f>SUMIF($C$5:$ES$5,"F*",C240:ES240)</f>
        <v>1840.751</v>
      </c>
    </row>
    <row r="241" spans="1:151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982">IF(C241=0,0,D241/C241*1000)</f>
        <v>0</v>
      </c>
      <c r="F241" s="8">
        <v>0</v>
      </c>
      <c r="G241" s="6">
        <v>0</v>
      </c>
      <c r="H241" s="7">
        <f t="shared" si="934"/>
        <v>0</v>
      </c>
      <c r="I241" s="8">
        <v>0</v>
      </c>
      <c r="J241" s="6">
        <v>0</v>
      </c>
      <c r="K241" s="7">
        <f t="shared" si="935"/>
        <v>0</v>
      </c>
      <c r="L241" s="8">
        <v>0</v>
      </c>
      <c r="M241" s="6">
        <v>0</v>
      </c>
      <c r="N241" s="7">
        <f t="shared" si="936"/>
        <v>0</v>
      </c>
      <c r="O241" s="8">
        <v>0</v>
      </c>
      <c r="P241" s="6">
        <v>0</v>
      </c>
      <c r="Q241" s="7">
        <f t="shared" si="937"/>
        <v>0</v>
      </c>
      <c r="R241" s="8">
        <v>0</v>
      </c>
      <c r="S241" s="6">
        <v>0</v>
      </c>
      <c r="T241" s="7">
        <f t="shared" si="938"/>
        <v>0</v>
      </c>
      <c r="U241" s="8">
        <v>0</v>
      </c>
      <c r="V241" s="6">
        <v>0</v>
      </c>
      <c r="W241" s="7">
        <f t="shared" si="939"/>
        <v>0</v>
      </c>
      <c r="X241" s="8">
        <v>0</v>
      </c>
      <c r="Y241" s="6">
        <v>0</v>
      </c>
      <c r="Z241" s="7">
        <f t="shared" si="940"/>
        <v>0</v>
      </c>
      <c r="AA241" s="78">
        <v>9.0760000000000005</v>
      </c>
      <c r="AB241" s="6">
        <v>225.607</v>
      </c>
      <c r="AC241" s="7">
        <f t="shared" si="941"/>
        <v>24857.53635962979</v>
      </c>
      <c r="AD241" s="8">
        <v>0</v>
      </c>
      <c r="AE241" s="6">
        <v>0</v>
      </c>
      <c r="AF241" s="7">
        <f t="shared" si="942"/>
        <v>0</v>
      </c>
      <c r="AG241" s="8">
        <v>0</v>
      </c>
      <c r="AH241" s="6">
        <v>0</v>
      </c>
      <c r="AI241" s="7">
        <f t="shared" si="943"/>
        <v>0</v>
      </c>
      <c r="AJ241" s="8">
        <v>0</v>
      </c>
      <c r="AK241" s="6">
        <v>0</v>
      </c>
      <c r="AL241" s="7">
        <f t="shared" si="944"/>
        <v>0</v>
      </c>
      <c r="AM241" s="8">
        <v>0</v>
      </c>
      <c r="AN241" s="6">
        <v>0</v>
      </c>
      <c r="AO241" s="7">
        <f t="shared" si="945"/>
        <v>0</v>
      </c>
      <c r="AP241" s="8">
        <v>0</v>
      </c>
      <c r="AQ241" s="6">
        <v>0</v>
      </c>
      <c r="AR241" s="7">
        <f t="shared" si="946"/>
        <v>0</v>
      </c>
      <c r="AS241" s="8">
        <v>0</v>
      </c>
      <c r="AT241" s="6">
        <v>0</v>
      </c>
      <c r="AU241" s="7">
        <f t="shared" si="947"/>
        <v>0</v>
      </c>
      <c r="AV241" s="8">
        <v>0</v>
      </c>
      <c r="AW241" s="6">
        <v>0</v>
      </c>
      <c r="AX241" s="7">
        <f t="shared" si="948"/>
        <v>0</v>
      </c>
      <c r="AY241" s="8">
        <v>0</v>
      </c>
      <c r="AZ241" s="6">
        <v>0</v>
      </c>
      <c r="BA241" s="7">
        <f t="shared" si="949"/>
        <v>0</v>
      </c>
      <c r="BB241" s="8">
        <v>0</v>
      </c>
      <c r="BC241" s="6">
        <v>0</v>
      </c>
      <c r="BD241" s="7">
        <f t="shared" si="950"/>
        <v>0</v>
      </c>
      <c r="BE241" s="8">
        <v>0</v>
      </c>
      <c r="BF241" s="6">
        <v>0</v>
      </c>
      <c r="BG241" s="7">
        <f t="shared" si="951"/>
        <v>0</v>
      </c>
      <c r="BH241" s="8">
        <v>0</v>
      </c>
      <c r="BI241" s="6">
        <v>0</v>
      </c>
      <c r="BJ241" s="7">
        <f t="shared" si="952"/>
        <v>0</v>
      </c>
      <c r="BK241" s="8">
        <v>0</v>
      </c>
      <c r="BL241" s="6">
        <v>0</v>
      </c>
      <c r="BM241" s="7">
        <f t="shared" si="953"/>
        <v>0</v>
      </c>
      <c r="BN241" s="8">
        <v>0</v>
      </c>
      <c r="BO241" s="6">
        <v>0</v>
      </c>
      <c r="BP241" s="7">
        <f t="shared" si="954"/>
        <v>0</v>
      </c>
      <c r="BQ241" s="8">
        <v>0</v>
      </c>
      <c r="BR241" s="6">
        <v>0</v>
      </c>
      <c r="BS241" s="7">
        <f t="shared" si="955"/>
        <v>0</v>
      </c>
      <c r="BT241" s="8">
        <v>0</v>
      </c>
      <c r="BU241" s="6">
        <v>0</v>
      </c>
      <c r="BV241" s="7">
        <f t="shared" si="956"/>
        <v>0</v>
      </c>
      <c r="BW241" s="8">
        <v>0</v>
      </c>
      <c r="BX241" s="6">
        <v>0</v>
      </c>
      <c r="BY241" s="7">
        <f t="shared" si="957"/>
        <v>0</v>
      </c>
      <c r="BZ241" s="8">
        <v>0</v>
      </c>
      <c r="CA241" s="6">
        <v>0</v>
      </c>
      <c r="CB241" s="7">
        <f t="shared" si="958"/>
        <v>0</v>
      </c>
      <c r="CC241" s="8">
        <v>0</v>
      </c>
      <c r="CD241" s="6">
        <v>0</v>
      </c>
      <c r="CE241" s="7">
        <f t="shared" si="959"/>
        <v>0</v>
      </c>
      <c r="CF241" s="8">
        <v>0</v>
      </c>
      <c r="CG241" s="6">
        <v>0</v>
      </c>
      <c r="CH241" s="7">
        <f t="shared" si="960"/>
        <v>0</v>
      </c>
      <c r="CI241" s="8">
        <v>0</v>
      </c>
      <c r="CJ241" s="6">
        <v>0</v>
      </c>
      <c r="CK241" s="7">
        <f t="shared" si="961"/>
        <v>0</v>
      </c>
      <c r="CL241" s="8">
        <v>0</v>
      </c>
      <c r="CM241" s="6">
        <v>0</v>
      </c>
      <c r="CN241" s="7">
        <f t="shared" si="962"/>
        <v>0</v>
      </c>
      <c r="CO241" s="8">
        <v>0</v>
      </c>
      <c r="CP241" s="6">
        <v>0</v>
      </c>
      <c r="CQ241" s="7">
        <f t="shared" si="963"/>
        <v>0</v>
      </c>
      <c r="CR241" s="8">
        <v>0</v>
      </c>
      <c r="CS241" s="6">
        <v>0</v>
      </c>
      <c r="CT241" s="7">
        <f t="shared" si="964"/>
        <v>0</v>
      </c>
      <c r="CU241" s="8">
        <v>0</v>
      </c>
      <c r="CV241" s="6">
        <v>0</v>
      </c>
      <c r="CW241" s="7">
        <f t="shared" si="965"/>
        <v>0</v>
      </c>
      <c r="CX241" s="8">
        <v>0</v>
      </c>
      <c r="CY241" s="6">
        <v>0</v>
      </c>
      <c r="CZ241" s="7">
        <f t="shared" si="966"/>
        <v>0</v>
      </c>
      <c r="DA241" s="8">
        <v>0</v>
      </c>
      <c r="DB241" s="6">
        <v>0</v>
      </c>
      <c r="DC241" s="7">
        <f t="shared" si="967"/>
        <v>0</v>
      </c>
      <c r="DD241" s="8">
        <v>0</v>
      </c>
      <c r="DE241" s="6">
        <v>0</v>
      </c>
      <c r="DF241" s="7">
        <f t="shared" si="968"/>
        <v>0</v>
      </c>
      <c r="DG241" s="8">
        <v>0</v>
      </c>
      <c r="DH241" s="6">
        <v>0</v>
      </c>
      <c r="DI241" s="7">
        <f t="shared" si="969"/>
        <v>0</v>
      </c>
      <c r="DJ241" s="8">
        <v>0</v>
      </c>
      <c r="DK241" s="6">
        <v>0</v>
      </c>
      <c r="DL241" s="7">
        <f t="shared" si="970"/>
        <v>0</v>
      </c>
      <c r="DM241" s="8">
        <v>0</v>
      </c>
      <c r="DN241" s="6">
        <v>0</v>
      </c>
      <c r="DO241" s="7">
        <f t="shared" si="971"/>
        <v>0</v>
      </c>
      <c r="DP241" s="8">
        <v>0</v>
      </c>
      <c r="DQ241" s="6">
        <v>0</v>
      </c>
      <c r="DR241" s="7">
        <f t="shared" si="972"/>
        <v>0</v>
      </c>
      <c r="DS241" s="8">
        <v>0</v>
      </c>
      <c r="DT241" s="6">
        <v>0</v>
      </c>
      <c r="DU241" s="7">
        <f t="shared" si="973"/>
        <v>0</v>
      </c>
      <c r="DV241" s="8">
        <v>0</v>
      </c>
      <c r="DW241" s="6">
        <v>0</v>
      </c>
      <c r="DX241" s="7">
        <f t="shared" si="974"/>
        <v>0</v>
      </c>
      <c r="DY241" s="8">
        <v>0</v>
      </c>
      <c r="DZ241" s="6">
        <v>0</v>
      </c>
      <c r="EA241" s="7">
        <f t="shared" si="975"/>
        <v>0</v>
      </c>
      <c r="EB241" s="8">
        <v>0</v>
      </c>
      <c r="EC241" s="6">
        <v>0</v>
      </c>
      <c r="ED241" s="7">
        <f t="shared" si="976"/>
        <v>0</v>
      </c>
      <c r="EE241" s="8">
        <v>0</v>
      </c>
      <c r="EF241" s="6">
        <v>0</v>
      </c>
      <c r="EG241" s="7">
        <f t="shared" si="977"/>
        <v>0</v>
      </c>
      <c r="EH241" s="8">
        <v>0</v>
      </c>
      <c r="EI241" s="6">
        <v>0</v>
      </c>
      <c r="EJ241" s="7">
        <f t="shared" si="978"/>
        <v>0</v>
      </c>
      <c r="EK241" s="8">
        <v>0</v>
      </c>
      <c r="EL241" s="6">
        <v>0</v>
      </c>
      <c r="EM241" s="7">
        <f t="shared" si="979"/>
        <v>0</v>
      </c>
      <c r="EN241" s="8">
        <v>0</v>
      </c>
      <c r="EO241" s="6">
        <v>0</v>
      </c>
      <c r="EP241" s="7">
        <f t="shared" si="980"/>
        <v>0</v>
      </c>
      <c r="EQ241" s="8">
        <v>0</v>
      </c>
      <c r="ER241" s="6">
        <v>0</v>
      </c>
      <c r="ES241" s="7">
        <f t="shared" si="981"/>
        <v>0</v>
      </c>
      <c r="ET241" s="8">
        <f t="shared" ref="ET241:ET252" si="983">SUMIF($C$5:$ES$5,"Ton",C241:ES241)</f>
        <v>9.0760000000000005</v>
      </c>
      <c r="EU241" s="7">
        <f t="shared" ref="EU241:EU252" si="984">SUMIF($C$5:$ES$5,"F*",C241:ES241)</f>
        <v>225.607</v>
      </c>
    </row>
    <row r="242" spans="1:151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982"/>
        <v>0</v>
      </c>
      <c r="F242" s="8">
        <v>0</v>
      </c>
      <c r="G242" s="6">
        <v>0</v>
      </c>
      <c r="H242" s="7">
        <f t="shared" si="934"/>
        <v>0</v>
      </c>
      <c r="I242" s="8">
        <v>0</v>
      </c>
      <c r="J242" s="6">
        <v>0</v>
      </c>
      <c r="K242" s="7">
        <f t="shared" si="935"/>
        <v>0</v>
      </c>
      <c r="L242" s="8">
        <v>0</v>
      </c>
      <c r="M242" s="6">
        <v>0</v>
      </c>
      <c r="N242" s="7">
        <f t="shared" si="936"/>
        <v>0</v>
      </c>
      <c r="O242" s="8">
        <v>0</v>
      </c>
      <c r="P242" s="6">
        <v>0</v>
      </c>
      <c r="Q242" s="7">
        <f t="shared" si="937"/>
        <v>0</v>
      </c>
      <c r="R242" s="8">
        <v>0</v>
      </c>
      <c r="S242" s="6">
        <v>0</v>
      </c>
      <c r="T242" s="7">
        <f t="shared" si="938"/>
        <v>0</v>
      </c>
      <c r="U242" s="8">
        <v>0</v>
      </c>
      <c r="V242" s="6">
        <v>0</v>
      </c>
      <c r="W242" s="7">
        <f t="shared" si="939"/>
        <v>0</v>
      </c>
      <c r="X242" s="8">
        <v>0</v>
      </c>
      <c r="Y242" s="6">
        <v>0</v>
      </c>
      <c r="Z242" s="7">
        <f t="shared" si="940"/>
        <v>0</v>
      </c>
      <c r="AA242" s="78">
        <v>7.4999999999999997E-2</v>
      </c>
      <c r="AB242" s="6">
        <v>9.2999999999999999E-2</v>
      </c>
      <c r="AC242" s="7">
        <f t="shared" si="941"/>
        <v>1240</v>
      </c>
      <c r="AD242" s="8">
        <v>0</v>
      </c>
      <c r="AE242" s="6">
        <v>0</v>
      </c>
      <c r="AF242" s="7">
        <f t="shared" si="942"/>
        <v>0</v>
      </c>
      <c r="AG242" s="8">
        <v>0</v>
      </c>
      <c r="AH242" s="6">
        <v>0</v>
      </c>
      <c r="AI242" s="7">
        <f t="shared" si="943"/>
        <v>0</v>
      </c>
      <c r="AJ242" s="8">
        <v>0</v>
      </c>
      <c r="AK242" s="6">
        <v>0</v>
      </c>
      <c r="AL242" s="7">
        <f t="shared" si="944"/>
        <v>0</v>
      </c>
      <c r="AM242" s="8">
        <v>0</v>
      </c>
      <c r="AN242" s="6">
        <v>0</v>
      </c>
      <c r="AO242" s="7">
        <f t="shared" si="945"/>
        <v>0</v>
      </c>
      <c r="AP242" s="78">
        <v>6.0000000000000001E-3</v>
      </c>
      <c r="AQ242" s="6">
        <v>0.14799999999999999</v>
      </c>
      <c r="AR242" s="7">
        <f t="shared" si="946"/>
        <v>24666.666666666664</v>
      </c>
      <c r="AS242" s="8">
        <v>0</v>
      </c>
      <c r="AT242" s="6">
        <v>0</v>
      </c>
      <c r="AU242" s="7">
        <f t="shared" si="947"/>
        <v>0</v>
      </c>
      <c r="AV242" s="8">
        <v>0</v>
      </c>
      <c r="AW242" s="6">
        <v>0</v>
      </c>
      <c r="AX242" s="7">
        <f t="shared" si="948"/>
        <v>0</v>
      </c>
      <c r="AY242" s="8">
        <v>0</v>
      </c>
      <c r="AZ242" s="6">
        <v>0</v>
      </c>
      <c r="BA242" s="7">
        <f t="shared" si="949"/>
        <v>0</v>
      </c>
      <c r="BB242" s="8">
        <v>0</v>
      </c>
      <c r="BC242" s="6">
        <v>0</v>
      </c>
      <c r="BD242" s="7">
        <f t="shared" si="950"/>
        <v>0</v>
      </c>
      <c r="BE242" s="8">
        <v>0</v>
      </c>
      <c r="BF242" s="6">
        <v>0</v>
      </c>
      <c r="BG242" s="7">
        <f t="shared" si="951"/>
        <v>0</v>
      </c>
      <c r="BH242" s="8">
        <v>0</v>
      </c>
      <c r="BI242" s="6">
        <v>0</v>
      </c>
      <c r="BJ242" s="7">
        <f t="shared" si="952"/>
        <v>0</v>
      </c>
      <c r="BK242" s="8">
        <v>0</v>
      </c>
      <c r="BL242" s="6">
        <v>0</v>
      </c>
      <c r="BM242" s="7">
        <f t="shared" si="953"/>
        <v>0</v>
      </c>
      <c r="BN242" s="8">
        <v>0</v>
      </c>
      <c r="BO242" s="6">
        <v>0</v>
      </c>
      <c r="BP242" s="7">
        <f t="shared" si="954"/>
        <v>0</v>
      </c>
      <c r="BQ242" s="8">
        <v>0</v>
      </c>
      <c r="BR242" s="6">
        <v>0</v>
      </c>
      <c r="BS242" s="7">
        <f t="shared" si="955"/>
        <v>0</v>
      </c>
      <c r="BT242" s="8">
        <v>0</v>
      </c>
      <c r="BU242" s="6">
        <v>0</v>
      </c>
      <c r="BV242" s="7">
        <f t="shared" si="956"/>
        <v>0</v>
      </c>
      <c r="BW242" s="8">
        <v>0</v>
      </c>
      <c r="BX242" s="6">
        <v>0</v>
      </c>
      <c r="BY242" s="7">
        <f t="shared" si="957"/>
        <v>0</v>
      </c>
      <c r="BZ242" s="8">
        <v>0</v>
      </c>
      <c r="CA242" s="6">
        <v>0</v>
      </c>
      <c r="CB242" s="7">
        <f t="shared" si="958"/>
        <v>0</v>
      </c>
      <c r="CC242" s="8">
        <v>0</v>
      </c>
      <c r="CD242" s="6">
        <v>0</v>
      </c>
      <c r="CE242" s="7">
        <f t="shared" si="959"/>
        <v>0</v>
      </c>
      <c r="CF242" s="8">
        <v>0</v>
      </c>
      <c r="CG242" s="6">
        <v>0</v>
      </c>
      <c r="CH242" s="7">
        <f t="shared" si="960"/>
        <v>0</v>
      </c>
      <c r="CI242" s="8">
        <v>0</v>
      </c>
      <c r="CJ242" s="6">
        <v>0</v>
      </c>
      <c r="CK242" s="7">
        <f t="shared" si="961"/>
        <v>0</v>
      </c>
      <c r="CL242" s="8">
        <v>0</v>
      </c>
      <c r="CM242" s="6">
        <v>0</v>
      </c>
      <c r="CN242" s="7">
        <f t="shared" si="962"/>
        <v>0</v>
      </c>
      <c r="CO242" s="8">
        <v>0</v>
      </c>
      <c r="CP242" s="6">
        <v>0</v>
      </c>
      <c r="CQ242" s="7">
        <f t="shared" si="963"/>
        <v>0</v>
      </c>
      <c r="CR242" s="8">
        <v>0</v>
      </c>
      <c r="CS242" s="6">
        <v>0</v>
      </c>
      <c r="CT242" s="7">
        <f t="shared" si="964"/>
        <v>0</v>
      </c>
      <c r="CU242" s="8">
        <v>0</v>
      </c>
      <c r="CV242" s="6">
        <v>0</v>
      </c>
      <c r="CW242" s="7">
        <f t="shared" si="965"/>
        <v>0</v>
      </c>
      <c r="CX242" s="8">
        <v>0</v>
      </c>
      <c r="CY242" s="6">
        <v>0</v>
      </c>
      <c r="CZ242" s="7">
        <f t="shared" si="966"/>
        <v>0</v>
      </c>
      <c r="DA242" s="8">
        <v>0</v>
      </c>
      <c r="DB242" s="6">
        <v>0</v>
      </c>
      <c r="DC242" s="7">
        <f t="shared" si="967"/>
        <v>0</v>
      </c>
      <c r="DD242" s="8">
        <v>0</v>
      </c>
      <c r="DE242" s="6">
        <v>0</v>
      </c>
      <c r="DF242" s="7">
        <f t="shared" si="968"/>
        <v>0</v>
      </c>
      <c r="DG242" s="8">
        <v>0</v>
      </c>
      <c r="DH242" s="6">
        <v>0</v>
      </c>
      <c r="DI242" s="7">
        <f t="shared" si="969"/>
        <v>0</v>
      </c>
      <c r="DJ242" s="8">
        <v>0</v>
      </c>
      <c r="DK242" s="6">
        <v>0</v>
      </c>
      <c r="DL242" s="7">
        <f t="shared" si="970"/>
        <v>0</v>
      </c>
      <c r="DM242" s="8">
        <v>0</v>
      </c>
      <c r="DN242" s="6">
        <v>0</v>
      </c>
      <c r="DO242" s="7">
        <f t="shared" si="971"/>
        <v>0</v>
      </c>
      <c r="DP242" s="8">
        <v>0</v>
      </c>
      <c r="DQ242" s="6">
        <v>0</v>
      </c>
      <c r="DR242" s="7">
        <f t="shared" si="972"/>
        <v>0</v>
      </c>
      <c r="DS242" s="8">
        <v>0</v>
      </c>
      <c r="DT242" s="6">
        <v>0</v>
      </c>
      <c r="DU242" s="7">
        <f t="shared" si="973"/>
        <v>0</v>
      </c>
      <c r="DV242" s="8">
        <v>0</v>
      </c>
      <c r="DW242" s="6">
        <v>0</v>
      </c>
      <c r="DX242" s="7">
        <f t="shared" si="974"/>
        <v>0</v>
      </c>
      <c r="DY242" s="8">
        <v>0</v>
      </c>
      <c r="DZ242" s="6">
        <v>0</v>
      </c>
      <c r="EA242" s="7">
        <f t="shared" si="975"/>
        <v>0</v>
      </c>
      <c r="EB242" s="8">
        <v>0</v>
      </c>
      <c r="EC242" s="6">
        <v>0</v>
      </c>
      <c r="ED242" s="7">
        <f t="shared" si="976"/>
        <v>0</v>
      </c>
      <c r="EE242" s="8">
        <v>0</v>
      </c>
      <c r="EF242" s="6">
        <v>0</v>
      </c>
      <c r="EG242" s="7">
        <f t="shared" si="977"/>
        <v>0</v>
      </c>
      <c r="EH242" s="8">
        <v>0</v>
      </c>
      <c r="EI242" s="6">
        <v>0</v>
      </c>
      <c r="EJ242" s="7">
        <f t="shared" si="978"/>
        <v>0</v>
      </c>
      <c r="EK242" s="8">
        <v>0</v>
      </c>
      <c r="EL242" s="6">
        <v>0</v>
      </c>
      <c r="EM242" s="7">
        <f t="shared" si="979"/>
        <v>0</v>
      </c>
      <c r="EN242" s="8">
        <v>0</v>
      </c>
      <c r="EO242" s="6">
        <v>0</v>
      </c>
      <c r="EP242" s="7">
        <f t="shared" si="980"/>
        <v>0</v>
      </c>
      <c r="EQ242" s="8">
        <v>0</v>
      </c>
      <c r="ER242" s="6">
        <v>0</v>
      </c>
      <c r="ES242" s="7">
        <f t="shared" si="981"/>
        <v>0</v>
      </c>
      <c r="ET242" s="8">
        <f t="shared" si="983"/>
        <v>8.1000000000000003E-2</v>
      </c>
      <c r="EU242" s="7">
        <f t="shared" si="984"/>
        <v>0.24099999999999999</v>
      </c>
    </row>
    <row r="243" spans="1:151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34"/>
        <v>0</v>
      </c>
      <c r="I243" s="8">
        <v>0</v>
      </c>
      <c r="J243" s="6">
        <v>0</v>
      </c>
      <c r="K243" s="7">
        <f t="shared" si="935"/>
        <v>0</v>
      </c>
      <c r="L243" s="8">
        <v>0</v>
      </c>
      <c r="M243" s="6">
        <v>0</v>
      </c>
      <c r="N243" s="7">
        <f t="shared" si="936"/>
        <v>0</v>
      </c>
      <c r="O243" s="8">
        <v>0</v>
      </c>
      <c r="P243" s="6">
        <v>0</v>
      </c>
      <c r="Q243" s="7">
        <f t="shared" si="937"/>
        <v>0</v>
      </c>
      <c r="R243" s="8">
        <v>0</v>
      </c>
      <c r="S243" s="6">
        <v>0</v>
      </c>
      <c r="T243" s="7">
        <f t="shared" si="938"/>
        <v>0</v>
      </c>
      <c r="U243" s="8">
        <v>0</v>
      </c>
      <c r="V243" s="6">
        <v>0</v>
      </c>
      <c r="W243" s="7">
        <f t="shared" si="939"/>
        <v>0</v>
      </c>
      <c r="X243" s="8">
        <v>0</v>
      </c>
      <c r="Y243" s="6">
        <v>0</v>
      </c>
      <c r="Z243" s="7">
        <f t="shared" si="940"/>
        <v>0</v>
      </c>
      <c r="AA243" s="8">
        <v>0</v>
      </c>
      <c r="AB243" s="6">
        <v>0</v>
      </c>
      <c r="AC243" s="7">
        <f t="shared" si="941"/>
        <v>0</v>
      </c>
      <c r="AD243" s="8">
        <v>0</v>
      </c>
      <c r="AE243" s="6">
        <v>0</v>
      </c>
      <c r="AF243" s="7">
        <f t="shared" si="942"/>
        <v>0</v>
      </c>
      <c r="AG243" s="8">
        <v>0</v>
      </c>
      <c r="AH243" s="6">
        <v>0</v>
      </c>
      <c r="AI243" s="7">
        <f t="shared" si="943"/>
        <v>0</v>
      </c>
      <c r="AJ243" s="8">
        <v>0</v>
      </c>
      <c r="AK243" s="6">
        <v>0</v>
      </c>
      <c r="AL243" s="7">
        <f t="shared" si="944"/>
        <v>0</v>
      </c>
      <c r="AM243" s="8">
        <v>0</v>
      </c>
      <c r="AN243" s="6">
        <v>0</v>
      </c>
      <c r="AO243" s="7">
        <f t="shared" si="945"/>
        <v>0</v>
      </c>
      <c r="AP243" s="8">
        <v>0</v>
      </c>
      <c r="AQ243" s="6">
        <v>0</v>
      </c>
      <c r="AR243" s="7">
        <f t="shared" si="946"/>
        <v>0</v>
      </c>
      <c r="AS243" s="8">
        <v>0</v>
      </c>
      <c r="AT243" s="6">
        <v>0</v>
      </c>
      <c r="AU243" s="7">
        <f t="shared" si="947"/>
        <v>0</v>
      </c>
      <c r="AV243" s="8">
        <v>0</v>
      </c>
      <c r="AW243" s="6">
        <v>0</v>
      </c>
      <c r="AX243" s="7">
        <f t="shared" si="948"/>
        <v>0</v>
      </c>
      <c r="AY243" s="8">
        <v>0</v>
      </c>
      <c r="AZ243" s="6">
        <v>0</v>
      </c>
      <c r="BA243" s="7">
        <f t="shared" si="949"/>
        <v>0</v>
      </c>
      <c r="BB243" s="8">
        <v>0</v>
      </c>
      <c r="BC243" s="6">
        <v>0</v>
      </c>
      <c r="BD243" s="7">
        <f t="shared" si="950"/>
        <v>0</v>
      </c>
      <c r="BE243" s="8">
        <v>0</v>
      </c>
      <c r="BF243" s="6">
        <v>0</v>
      </c>
      <c r="BG243" s="7">
        <f t="shared" si="951"/>
        <v>0</v>
      </c>
      <c r="BH243" s="8">
        <v>0</v>
      </c>
      <c r="BI243" s="6">
        <v>0</v>
      </c>
      <c r="BJ243" s="7">
        <f t="shared" si="952"/>
        <v>0</v>
      </c>
      <c r="BK243" s="8">
        <v>0</v>
      </c>
      <c r="BL243" s="6">
        <v>0</v>
      </c>
      <c r="BM243" s="7">
        <f t="shared" si="953"/>
        <v>0</v>
      </c>
      <c r="BN243" s="8">
        <v>0</v>
      </c>
      <c r="BO243" s="6">
        <v>0</v>
      </c>
      <c r="BP243" s="7">
        <f t="shared" si="954"/>
        <v>0</v>
      </c>
      <c r="BQ243" s="8">
        <v>0</v>
      </c>
      <c r="BR243" s="6">
        <v>0</v>
      </c>
      <c r="BS243" s="7">
        <f t="shared" si="955"/>
        <v>0</v>
      </c>
      <c r="BT243" s="8">
        <v>0</v>
      </c>
      <c r="BU243" s="6">
        <v>0</v>
      </c>
      <c r="BV243" s="7">
        <f t="shared" si="956"/>
        <v>0</v>
      </c>
      <c r="BW243" s="8">
        <v>0</v>
      </c>
      <c r="BX243" s="6">
        <v>0</v>
      </c>
      <c r="BY243" s="7">
        <f t="shared" si="957"/>
        <v>0</v>
      </c>
      <c r="BZ243" s="8">
        <v>0</v>
      </c>
      <c r="CA243" s="6">
        <v>0</v>
      </c>
      <c r="CB243" s="7">
        <f t="shared" si="958"/>
        <v>0</v>
      </c>
      <c r="CC243" s="8">
        <v>0</v>
      </c>
      <c r="CD243" s="6">
        <v>0</v>
      </c>
      <c r="CE243" s="7">
        <f t="shared" si="959"/>
        <v>0</v>
      </c>
      <c r="CF243" s="8">
        <v>0</v>
      </c>
      <c r="CG243" s="6">
        <v>0</v>
      </c>
      <c r="CH243" s="7">
        <f t="shared" si="960"/>
        <v>0</v>
      </c>
      <c r="CI243" s="8">
        <v>0</v>
      </c>
      <c r="CJ243" s="6">
        <v>0</v>
      </c>
      <c r="CK243" s="7">
        <f t="shared" si="961"/>
        <v>0</v>
      </c>
      <c r="CL243" s="8">
        <v>0</v>
      </c>
      <c r="CM243" s="6">
        <v>0</v>
      </c>
      <c r="CN243" s="7">
        <f t="shared" si="962"/>
        <v>0</v>
      </c>
      <c r="CO243" s="8">
        <v>0</v>
      </c>
      <c r="CP243" s="6">
        <v>0</v>
      </c>
      <c r="CQ243" s="7">
        <f t="shared" si="963"/>
        <v>0</v>
      </c>
      <c r="CR243" s="8">
        <v>0</v>
      </c>
      <c r="CS243" s="6">
        <v>0</v>
      </c>
      <c r="CT243" s="7">
        <f t="shared" si="964"/>
        <v>0</v>
      </c>
      <c r="CU243" s="8">
        <v>0</v>
      </c>
      <c r="CV243" s="6">
        <v>0</v>
      </c>
      <c r="CW243" s="7">
        <f t="shared" si="965"/>
        <v>0</v>
      </c>
      <c r="CX243" s="8">
        <v>0</v>
      </c>
      <c r="CY243" s="6">
        <v>0</v>
      </c>
      <c r="CZ243" s="7">
        <f t="shared" si="966"/>
        <v>0</v>
      </c>
      <c r="DA243" s="8">
        <v>0</v>
      </c>
      <c r="DB243" s="6">
        <v>0</v>
      </c>
      <c r="DC243" s="7">
        <f t="shared" si="967"/>
        <v>0</v>
      </c>
      <c r="DD243" s="8">
        <v>0</v>
      </c>
      <c r="DE243" s="6">
        <v>0</v>
      </c>
      <c r="DF243" s="7">
        <f t="shared" si="968"/>
        <v>0</v>
      </c>
      <c r="DG243" s="8">
        <v>0</v>
      </c>
      <c r="DH243" s="6">
        <v>0</v>
      </c>
      <c r="DI243" s="7">
        <f t="shared" si="969"/>
        <v>0</v>
      </c>
      <c r="DJ243" s="78">
        <v>4.1599999999999998E-2</v>
      </c>
      <c r="DK243" s="6">
        <v>0.14799999999999999</v>
      </c>
      <c r="DL243" s="7">
        <f t="shared" si="970"/>
        <v>3557.6923076923076</v>
      </c>
      <c r="DM243" s="8">
        <v>0</v>
      </c>
      <c r="DN243" s="6">
        <v>0</v>
      </c>
      <c r="DO243" s="7">
        <f t="shared" si="971"/>
        <v>0</v>
      </c>
      <c r="DP243" s="8">
        <v>0</v>
      </c>
      <c r="DQ243" s="6">
        <v>0</v>
      </c>
      <c r="DR243" s="7">
        <f t="shared" si="972"/>
        <v>0</v>
      </c>
      <c r="DS243" s="8">
        <v>0</v>
      </c>
      <c r="DT243" s="6">
        <v>0</v>
      </c>
      <c r="DU243" s="7">
        <f t="shared" si="973"/>
        <v>0</v>
      </c>
      <c r="DV243" s="8">
        <v>0</v>
      </c>
      <c r="DW243" s="6">
        <v>0</v>
      </c>
      <c r="DX243" s="7">
        <f t="shared" si="974"/>
        <v>0</v>
      </c>
      <c r="DY243" s="8">
        <v>0</v>
      </c>
      <c r="DZ243" s="6">
        <v>0</v>
      </c>
      <c r="EA243" s="7">
        <f t="shared" si="975"/>
        <v>0</v>
      </c>
      <c r="EB243" s="8">
        <v>0</v>
      </c>
      <c r="EC243" s="6">
        <v>0</v>
      </c>
      <c r="ED243" s="7">
        <f t="shared" si="976"/>
        <v>0</v>
      </c>
      <c r="EE243" s="8">
        <v>0</v>
      </c>
      <c r="EF243" s="6">
        <v>0</v>
      </c>
      <c r="EG243" s="7">
        <f t="shared" si="977"/>
        <v>0</v>
      </c>
      <c r="EH243" s="8">
        <v>0</v>
      </c>
      <c r="EI243" s="6">
        <v>0</v>
      </c>
      <c r="EJ243" s="7">
        <f t="shared" si="978"/>
        <v>0</v>
      </c>
      <c r="EK243" s="8">
        <v>0</v>
      </c>
      <c r="EL243" s="6">
        <v>0</v>
      </c>
      <c r="EM243" s="7">
        <f t="shared" si="979"/>
        <v>0</v>
      </c>
      <c r="EN243" s="8">
        <v>0</v>
      </c>
      <c r="EO243" s="6">
        <v>0</v>
      </c>
      <c r="EP243" s="7">
        <f t="shared" si="980"/>
        <v>0</v>
      </c>
      <c r="EQ243" s="8">
        <v>0</v>
      </c>
      <c r="ER243" s="6">
        <v>0</v>
      </c>
      <c r="ES243" s="7">
        <f t="shared" si="981"/>
        <v>0</v>
      </c>
      <c r="ET243" s="8">
        <f t="shared" si="983"/>
        <v>4.1599999999999998E-2</v>
      </c>
      <c r="EU243" s="7">
        <f t="shared" si="984"/>
        <v>0.14799999999999999</v>
      </c>
    </row>
    <row r="244" spans="1:151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985">IF(C244=0,0,D244/C244*1000)</f>
        <v>0</v>
      </c>
      <c r="F244" s="8">
        <v>0</v>
      </c>
      <c r="G244" s="6">
        <v>0</v>
      </c>
      <c r="H244" s="7">
        <f t="shared" si="934"/>
        <v>0</v>
      </c>
      <c r="I244" s="8">
        <v>0</v>
      </c>
      <c r="J244" s="6">
        <v>0</v>
      </c>
      <c r="K244" s="7">
        <f t="shared" si="935"/>
        <v>0</v>
      </c>
      <c r="L244" s="8">
        <v>0</v>
      </c>
      <c r="M244" s="6">
        <v>0</v>
      </c>
      <c r="N244" s="7">
        <f t="shared" si="936"/>
        <v>0</v>
      </c>
      <c r="O244" s="8">
        <v>0</v>
      </c>
      <c r="P244" s="6">
        <v>0</v>
      </c>
      <c r="Q244" s="7">
        <f t="shared" si="937"/>
        <v>0</v>
      </c>
      <c r="R244" s="8">
        <v>0</v>
      </c>
      <c r="S244" s="6">
        <v>0</v>
      </c>
      <c r="T244" s="7">
        <f t="shared" si="938"/>
        <v>0</v>
      </c>
      <c r="U244" s="8">
        <v>0</v>
      </c>
      <c r="V244" s="6">
        <v>0</v>
      </c>
      <c r="W244" s="7">
        <f t="shared" si="939"/>
        <v>0</v>
      </c>
      <c r="X244" s="8">
        <v>0</v>
      </c>
      <c r="Y244" s="6">
        <v>0</v>
      </c>
      <c r="Z244" s="7">
        <f t="shared" si="940"/>
        <v>0</v>
      </c>
      <c r="AA244" s="78">
        <v>5</v>
      </c>
      <c r="AB244" s="6">
        <v>110.77</v>
      </c>
      <c r="AC244" s="7">
        <f t="shared" si="941"/>
        <v>22154</v>
      </c>
      <c r="AD244" s="78">
        <v>1.0999999999999999E-2</v>
      </c>
      <c r="AE244" s="6">
        <v>8.1000000000000003E-2</v>
      </c>
      <c r="AF244" s="7">
        <f t="shared" si="942"/>
        <v>7363.636363636364</v>
      </c>
      <c r="AG244" s="8">
        <v>0</v>
      </c>
      <c r="AH244" s="6">
        <v>0</v>
      </c>
      <c r="AI244" s="7">
        <f t="shared" si="943"/>
        <v>0</v>
      </c>
      <c r="AJ244" s="8">
        <v>0</v>
      </c>
      <c r="AK244" s="6">
        <v>0</v>
      </c>
      <c r="AL244" s="7">
        <f t="shared" si="944"/>
        <v>0</v>
      </c>
      <c r="AM244" s="8">
        <v>0</v>
      </c>
      <c r="AN244" s="6">
        <v>0</v>
      </c>
      <c r="AO244" s="7">
        <f t="shared" si="945"/>
        <v>0</v>
      </c>
      <c r="AP244" s="8">
        <v>0</v>
      </c>
      <c r="AQ244" s="6">
        <v>0</v>
      </c>
      <c r="AR244" s="7">
        <f t="shared" si="946"/>
        <v>0</v>
      </c>
      <c r="AS244" s="8">
        <v>0</v>
      </c>
      <c r="AT244" s="6">
        <v>0</v>
      </c>
      <c r="AU244" s="7">
        <f t="shared" si="947"/>
        <v>0</v>
      </c>
      <c r="AV244" s="8">
        <v>0</v>
      </c>
      <c r="AW244" s="6">
        <v>0</v>
      </c>
      <c r="AX244" s="7">
        <f t="shared" si="948"/>
        <v>0</v>
      </c>
      <c r="AY244" s="8">
        <v>0</v>
      </c>
      <c r="AZ244" s="6">
        <v>0</v>
      </c>
      <c r="BA244" s="7">
        <f t="shared" si="949"/>
        <v>0</v>
      </c>
      <c r="BB244" s="8">
        <v>0</v>
      </c>
      <c r="BC244" s="6">
        <v>0</v>
      </c>
      <c r="BD244" s="7">
        <f t="shared" si="950"/>
        <v>0</v>
      </c>
      <c r="BE244" s="8">
        <v>0</v>
      </c>
      <c r="BF244" s="6">
        <v>0</v>
      </c>
      <c r="BG244" s="7">
        <f t="shared" si="951"/>
        <v>0</v>
      </c>
      <c r="BH244" s="8">
        <v>0</v>
      </c>
      <c r="BI244" s="6">
        <v>0</v>
      </c>
      <c r="BJ244" s="7">
        <f t="shared" si="952"/>
        <v>0</v>
      </c>
      <c r="BK244" s="8">
        <v>0</v>
      </c>
      <c r="BL244" s="6">
        <v>0</v>
      </c>
      <c r="BM244" s="7">
        <f t="shared" si="953"/>
        <v>0</v>
      </c>
      <c r="BN244" s="8">
        <v>0</v>
      </c>
      <c r="BO244" s="6">
        <v>0</v>
      </c>
      <c r="BP244" s="7">
        <f t="shared" si="954"/>
        <v>0</v>
      </c>
      <c r="BQ244" s="8">
        <v>0</v>
      </c>
      <c r="BR244" s="6">
        <v>0</v>
      </c>
      <c r="BS244" s="7">
        <f t="shared" si="955"/>
        <v>0</v>
      </c>
      <c r="BT244" s="8">
        <v>0</v>
      </c>
      <c r="BU244" s="6">
        <v>0</v>
      </c>
      <c r="BV244" s="7">
        <f t="shared" si="956"/>
        <v>0</v>
      </c>
      <c r="BW244" s="8">
        <v>0</v>
      </c>
      <c r="BX244" s="6">
        <v>0</v>
      </c>
      <c r="BY244" s="7">
        <f t="shared" si="957"/>
        <v>0</v>
      </c>
      <c r="BZ244" s="8">
        <v>0</v>
      </c>
      <c r="CA244" s="6">
        <v>0</v>
      </c>
      <c r="CB244" s="7">
        <f t="shared" si="958"/>
        <v>0</v>
      </c>
      <c r="CC244" s="8">
        <v>0</v>
      </c>
      <c r="CD244" s="6">
        <v>0</v>
      </c>
      <c r="CE244" s="7">
        <f t="shared" si="959"/>
        <v>0</v>
      </c>
      <c r="CF244" s="8">
        <v>0</v>
      </c>
      <c r="CG244" s="6">
        <v>0</v>
      </c>
      <c r="CH244" s="7">
        <f t="shared" si="960"/>
        <v>0</v>
      </c>
      <c r="CI244" s="8">
        <v>0</v>
      </c>
      <c r="CJ244" s="6">
        <v>0</v>
      </c>
      <c r="CK244" s="7">
        <f t="shared" si="961"/>
        <v>0</v>
      </c>
      <c r="CL244" s="8">
        <v>0</v>
      </c>
      <c r="CM244" s="6">
        <v>0</v>
      </c>
      <c r="CN244" s="7">
        <f t="shared" si="962"/>
        <v>0</v>
      </c>
      <c r="CO244" s="8">
        <v>0</v>
      </c>
      <c r="CP244" s="6">
        <v>0</v>
      </c>
      <c r="CQ244" s="7">
        <f t="shared" si="963"/>
        <v>0</v>
      </c>
      <c r="CR244" s="8">
        <v>0</v>
      </c>
      <c r="CS244" s="6">
        <v>0</v>
      </c>
      <c r="CT244" s="7">
        <f t="shared" si="964"/>
        <v>0</v>
      </c>
      <c r="CU244" s="8">
        <v>0</v>
      </c>
      <c r="CV244" s="6">
        <v>0</v>
      </c>
      <c r="CW244" s="7">
        <f t="shared" si="965"/>
        <v>0</v>
      </c>
      <c r="CX244" s="8">
        <v>0</v>
      </c>
      <c r="CY244" s="6">
        <v>0</v>
      </c>
      <c r="CZ244" s="7">
        <f t="shared" si="966"/>
        <v>0</v>
      </c>
      <c r="DA244" s="8">
        <v>0</v>
      </c>
      <c r="DB244" s="6">
        <v>0</v>
      </c>
      <c r="DC244" s="7">
        <f t="shared" si="967"/>
        <v>0</v>
      </c>
      <c r="DD244" s="8">
        <v>0</v>
      </c>
      <c r="DE244" s="6">
        <v>0</v>
      </c>
      <c r="DF244" s="7">
        <f t="shared" si="968"/>
        <v>0</v>
      </c>
      <c r="DG244" s="8">
        <v>0</v>
      </c>
      <c r="DH244" s="6">
        <v>0</v>
      </c>
      <c r="DI244" s="7">
        <f t="shared" si="969"/>
        <v>0</v>
      </c>
      <c r="DJ244" s="8">
        <v>0</v>
      </c>
      <c r="DK244" s="6">
        <v>0</v>
      </c>
      <c r="DL244" s="7">
        <f t="shared" si="970"/>
        <v>0</v>
      </c>
      <c r="DM244" s="8">
        <v>0</v>
      </c>
      <c r="DN244" s="6">
        <v>0</v>
      </c>
      <c r="DO244" s="7">
        <f t="shared" si="971"/>
        <v>0</v>
      </c>
      <c r="DP244" s="8">
        <v>0</v>
      </c>
      <c r="DQ244" s="6">
        <v>0</v>
      </c>
      <c r="DR244" s="7">
        <f t="shared" si="972"/>
        <v>0</v>
      </c>
      <c r="DS244" s="8">
        <v>0</v>
      </c>
      <c r="DT244" s="6">
        <v>0</v>
      </c>
      <c r="DU244" s="7">
        <f t="shared" si="973"/>
        <v>0</v>
      </c>
      <c r="DV244" s="8">
        <v>0</v>
      </c>
      <c r="DW244" s="6">
        <v>0</v>
      </c>
      <c r="DX244" s="7">
        <f t="shared" si="974"/>
        <v>0</v>
      </c>
      <c r="DY244" s="8">
        <v>0</v>
      </c>
      <c r="DZ244" s="6">
        <v>0</v>
      </c>
      <c r="EA244" s="7">
        <f t="shared" si="975"/>
        <v>0</v>
      </c>
      <c r="EB244" s="8">
        <v>0</v>
      </c>
      <c r="EC244" s="6">
        <v>0</v>
      </c>
      <c r="ED244" s="7">
        <f t="shared" si="976"/>
        <v>0</v>
      </c>
      <c r="EE244" s="8">
        <v>0</v>
      </c>
      <c r="EF244" s="6">
        <v>0</v>
      </c>
      <c r="EG244" s="7">
        <f t="shared" si="977"/>
        <v>0</v>
      </c>
      <c r="EH244" s="8">
        <v>0</v>
      </c>
      <c r="EI244" s="6">
        <v>0</v>
      </c>
      <c r="EJ244" s="7">
        <f t="shared" si="978"/>
        <v>0</v>
      </c>
      <c r="EK244" s="8">
        <v>0</v>
      </c>
      <c r="EL244" s="6">
        <v>0</v>
      </c>
      <c r="EM244" s="7">
        <f t="shared" si="979"/>
        <v>0</v>
      </c>
      <c r="EN244" s="8">
        <v>0</v>
      </c>
      <c r="EO244" s="6">
        <v>0</v>
      </c>
      <c r="EP244" s="7">
        <f t="shared" si="980"/>
        <v>0</v>
      </c>
      <c r="EQ244" s="78">
        <v>8.0000000000000004E-4</v>
      </c>
      <c r="ER244" s="6">
        <v>3.2000000000000001E-2</v>
      </c>
      <c r="ES244" s="7">
        <f t="shared" si="981"/>
        <v>40000</v>
      </c>
      <c r="ET244" s="8">
        <f t="shared" si="983"/>
        <v>5.0118</v>
      </c>
      <c r="EU244" s="7">
        <f t="shared" si="984"/>
        <v>110.883</v>
      </c>
    </row>
    <row r="245" spans="1:151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985"/>
        <v>0</v>
      </c>
      <c r="F245" s="8">
        <v>0</v>
      </c>
      <c r="G245" s="6">
        <v>0</v>
      </c>
      <c r="H245" s="7">
        <f t="shared" si="934"/>
        <v>0</v>
      </c>
      <c r="I245" s="8">
        <v>0</v>
      </c>
      <c r="J245" s="6">
        <v>0</v>
      </c>
      <c r="K245" s="7">
        <f t="shared" si="935"/>
        <v>0</v>
      </c>
      <c r="L245" s="8">
        <v>0</v>
      </c>
      <c r="M245" s="6">
        <v>0</v>
      </c>
      <c r="N245" s="7">
        <f t="shared" si="936"/>
        <v>0</v>
      </c>
      <c r="O245" s="8">
        <v>0</v>
      </c>
      <c r="P245" s="6">
        <v>0</v>
      </c>
      <c r="Q245" s="7">
        <f t="shared" si="937"/>
        <v>0</v>
      </c>
      <c r="R245" s="8">
        <v>0</v>
      </c>
      <c r="S245" s="6">
        <v>0</v>
      </c>
      <c r="T245" s="7">
        <f t="shared" si="938"/>
        <v>0</v>
      </c>
      <c r="U245" s="8">
        <v>0</v>
      </c>
      <c r="V245" s="6">
        <v>0</v>
      </c>
      <c r="W245" s="7">
        <f t="shared" si="939"/>
        <v>0</v>
      </c>
      <c r="X245" s="8">
        <v>0</v>
      </c>
      <c r="Y245" s="6">
        <v>0</v>
      </c>
      <c r="Z245" s="7">
        <f t="shared" si="940"/>
        <v>0</v>
      </c>
      <c r="AA245" s="78">
        <v>0.75</v>
      </c>
      <c r="AB245" s="6">
        <v>1.6</v>
      </c>
      <c r="AC245" s="7">
        <f t="shared" si="941"/>
        <v>2133.3333333333335</v>
      </c>
      <c r="AD245" s="8">
        <v>0</v>
      </c>
      <c r="AE245" s="6">
        <v>0</v>
      </c>
      <c r="AF245" s="7">
        <f t="shared" si="942"/>
        <v>0</v>
      </c>
      <c r="AG245" s="8">
        <v>0</v>
      </c>
      <c r="AH245" s="6">
        <v>0</v>
      </c>
      <c r="AI245" s="7">
        <f t="shared" si="943"/>
        <v>0</v>
      </c>
      <c r="AJ245" s="8">
        <v>0</v>
      </c>
      <c r="AK245" s="6">
        <v>0</v>
      </c>
      <c r="AL245" s="7">
        <f t="shared" si="944"/>
        <v>0</v>
      </c>
      <c r="AM245" s="8">
        <v>0</v>
      </c>
      <c r="AN245" s="6">
        <v>0</v>
      </c>
      <c r="AO245" s="7">
        <f t="shared" si="945"/>
        <v>0</v>
      </c>
      <c r="AP245" s="8">
        <v>0</v>
      </c>
      <c r="AQ245" s="6">
        <v>0</v>
      </c>
      <c r="AR245" s="7">
        <f t="shared" si="946"/>
        <v>0</v>
      </c>
      <c r="AS245" s="8">
        <v>0</v>
      </c>
      <c r="AT245" s="6">
        <v>0</v>
      </c>
      <c r="AU245" s="7">
        <f t="shared" si="947"/>
        <v>0</v>
      </c>
      <c r="AV245" s="8">
        <v>0</v>
      </c>
      <c r="AW245" s="6">
        <v>0</v>
      </c>
      <c r="AX245" s="7">
        <f t="shared" si="948"/>
        <v>0</v>
      </c>
      <c r="AY245" s="8">
        <v>0</v>
      </c>
      <c r="AZ245" s="6">
        <v>0</v>
      </c>
      <c r="BA245" s="7">
        <f t="shared" si="949"/>
        <v>0</v>
      </c>
      <c r="BB245" s="8">
        <v>0</v>
      </c>
      <c r="BC245" s="6">
        <v>0</v>
      </c>
      <c r="BD245" s="7">
        <f t="shared" si="950"/>
        <v>0</v>
      </c>
      <c r="BE245" s="8">
        <v>0</v>
      </c>
      <c r="BF245" s="6">
        <v>0</v>
      </c>
      <c r="BG245" s="7">
        <f t="shared" si="951"/>
        <v>0</v>
      </c>
      <c r="BH245" s="8">
        <v>0</v>
      </c>
      <c r="BI245" s="6">
        <v>0</v>
      </c>
      <c r="BJ245" s="7">
        <f t="shared" si="952"/>
        <v>0</v>
      </c>
      <c r="BK245" s="8">
        <v>0</v>
      </c>
      <c r="BL245" s="6">
        <v>0</v>
      </c>
      <c r="BM245" s="7">
        <f t="shared" si="953"/>
        <v>0</v>
      </c>
      <c r="BN245" s="8">
        <v>0</v>
      </c>
      <c r="BO245" s="6">
        <v>0</v>
      </c>
      <c r="BP245" s="7">
        <f t="shared" si="954"/>
        <v>0</v>
      </c>
      <c r="BQ245" s="8">
        <v>0</v>
      </c>
      <c r="BR245" s="6">
        <v>0</v>
      </c>
      <c r="BS245" s="7">
        <f t="shared" si="955"/>
        <v>0</v>
      </c>
      <c r="BT245" s="8">
        <v>0</v>
      </c>
      <c r="BU245" s="6">
        <v>0</v>
      </c>
      <c r="BV245" s="7">
        <f t="shared" si="956"/>
        <v>0</v>
      </c>
      <c r="BW245" s="8">
        <v>0</v>
      </c>
      <c r="BX245" s="6">
        <v>0</v>
      </c>
      <c r="BY245" s="7">
        <f t="shared" si="957"/>
        <v>0</v>
      </c>
      <c r="BZ245" s="8">
        <v>0</v>
      </c>
      <c r="CA245" s="6">
        <v>0</v>
      </c>
      <c r="CB245" s="7">
        <f t="shared" si="958"/>
        <v>0</v>
      </c>
      <c r="CC245" s="8">
        <v>0</v>
      </c>
      <c r="CD245" s="6">
        <v>0</v>
      </c>
      <c r="CE245" s="7">
        <f t="shared" si="959"/>
        <v>0</v>
      </c>
      <c r="CF245" s="8">
        <v>0</v>
      </c>
      <c r="CG245" s="6">
        <v>0</v>
      </c>
      <c r="CH245" s="7">
        <f t="shared" si="960"/>
        <v>0</v>
      </c>
      <c r="CI245" s="8">
        <v>0</v>
      </c>
      <c r="CJ245" s="6">
        <v>0</v>
      </c>
      <c r="CK245" s="7">
        <f t="shared" si="961"/>
        <v>0</v>
      </c>
      <c r="CL245" s="8">
        <v>0</v>
      </c>
      <c r="CM245" s="6">
        <v>0</v>
      </c>
      <c r="CN245" s="7">
        <f t="shared" si="962"/>
        <v>0</v>
      </c>
      <c r="CO245" s="8">
        <v>0</v>
      </c>
      <c r="CP245" s="6">
        <v>0</v>
      </c>
      <c r="CQ245" s="7">
        <f t="shared" si="963"/>
        <v>0</v>
      </c>
      <c r="CR245" s="8">
        <v>0</v>
      </c>
      <c r="CS245" s="6">
        <v>0</v>
      </c>
      <c r="CT245" s="7">
        <f t="shared" si="964"/>
        <v>0</v>
      </c>
      <c r="CU245" s="8">
        <v>0</v>
      </c>
      <c r="CV245" s="6">
        <v>0</v>
      </c>
      <c r="CW245" s="7">
        <f t="shared" si="965"/>
        <v>0</v>
      </c>
      <c r="CX245" s="8">
        <v>0</v>
      </c>
      <c r="CY245" s="6">
        <v>0</v>
      </c>
      <c r="CZ245" s="7">
        <f t="shared" si="966"/>
        <v>0</v>
      </c>
      <c r="DA245" s="8">
        <v>0</v>
      </c>
      <c r="DB245" s="6">
        <v>0</v>
      </c>
      <c r="DC245" s="7">
        <f t="shared" si="967"/>
        <v>0</v>
      </c>
      <c r="DD245" s="8">
        <v>0</v>
      </c>
      <c r="DE245" s="6">
        <v>0</v>
      </c>
      <c r="DF245" s="7">
        <f t="shared" si="968"/>
        <v>0</v>
      </c>
      <c r="DG245" s="8">
        <v>0</v>
      </c>
      <c r="DH245" s="6">
        <v>0</v>
      </c>
      <c r="DI245" s="7">
        <f t="shared" si="969"/>
        <v>0</v>
      </c>
      <c r="DJ245" s="8">
        <v>0</v>
      </c>
      <c r="DK245" s="6">
        <v>0</v>
      </c>
      <c r="DL245" s="7">
        <f t="shared" si="970"/>
        <v>0</v>
      </c>
      <c r="DM245" s="8">
        <v>0</v>
      </c>
      <c r="DN245" s="6">
        <v>0</v>
      </c>
      <c r="DO245" s="7">
        <f t="shared" si="971"/>
        <v>0</v>
      </c>
      <c r="DP245" s="8">
        <v>0</v>
      </c>
      <c r="DQ245" s="6">
        <v>0</v>
      </c>
      <c r="DR245" s="7">
        <f t="shared" si="972"/>
        <v>0</v>
      </c>
      <c r="DS245" s="8">
        <v>0</v>
      </c>
      <c r="DT245" s="6">
        <v>0</v>
      </c>
      <c r="DU245" s="7">
        <f t="shared" si="973"/>
        <v>0</v>
      </c>
      <c r="DV245" s="8">
        <v>0</v>
      </c>
      <c r="DW245" s="6">
        <v>0</v>
      </c>
      <c r="DX245" s="7">
        <f t="shared" si="974"/>
        <v>0</v>
      </c>
      <c r="DY245" s="8">
        <v>0</v>
      </c>
      <c r="DZ245" s="6">
        <v>0</v>
      </c>
      <c r="EA245" s="7">
        <f t="shared" si="975"/>
        <v>0</v>
      </c>
      <c r="EB245" s="8">
        <v>0</v>
      </c>
      <c r="EC245" s="6">
        <v>0</v>
      </c>
      <c r="ED245" s="7">
        <f t="shared" si="976"/>
        <v>0</v>
      </c>
      <c r="EE245" s="8">
        <v>0</v>
      </c>
      <c r="EF245" s="6">
        <v>0</v>
      </c>
      <c r="EG245" s="7">
        <f t="shared" si="977"/>
        <v>0</v>
      </c>
      <c r="EH245" s="8">
        <v>0</v>
      </c>
      <c r="EI245" s="6">
        <v>0</v>
      </c>
      <c r="EJ245" s="7">
        <f t="shared" si="978"/>
        <v>0</v>
      </c>
      <c r="EK245" s="78">
        <v>3.5699999999999998E-3</v>
      </c>
      <c r="EL245" s="6">
        <v>3.1469999999999998</v>
      </c>
      <c r="EM245" s="7">
        <f t="shared" si="979"/>
        <v>881512.60504201683</v>
      </c>
      <c r="EN245" s="78">
        <v>476</v>
      </c>
      <c r="EO245" s="6">
        <v>4952.7439999999997</v>
      </c>
      <c r="EP245" s="7">
        <f t="shared" si="980"/>
        <v>10404.9243697479</v>
      </c>
      <c r="EQ245" s="8">
        <v>0</v>
      </c>
      <c r="ER245" s="6">
        <v>0</v>
      </c>
      <c r="ES245" s="7">
        <f t="shared" si="981"/>
        <v>0</v>
      </c>
      <c r="ET245" s="8">
        <f t="shared" si="983"/>
        <v>476.75357000000002</v>
      </c>
      <c r="EU245" s="7">
        <f t="shared" si="984"/>
        <v>4957.491</v>
      </c>
    </row>
    <row r="246" spans="1:151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985"/>
        <v>0</v>
      </c>
      <c r="F246" s="8">
        <v>0</v>
      </c>
      <c r="G246" s="6">
        <v>0</v>
      </c>
      <c r="H246" s="7">
        <f t="shared" si="934"/>
        <v>0</v>
      </c>
      <c r="I246" s="8">
        <v>0</v>
      </c>
      <c r="J246" s="6">
        <v>0</v>
      </c>
      <c r="K246" s="7">
        <f t="shared" si="935"/>
        <v>0</v>
      </c>
      <c r="L246" s="8">
        <v>0</v>
      </c>
      <c r="M246" s="6">
        <v>0</v>
      </c>
      <c r="N246" s="7">
        <f t="shared" si="936"/>
        <v>0</v>
      </c>
      <c r="O246" s="8">
        <v>0</v>
      </c>
      <c r="P246" s="6">
        <v>0</v>
      </c>
      <c r="Q246" s="7">
        <f t="shared" si="937"/>
        <v>0</v>
      </c>
      <c r="R246" s="8">
        <v>0</v>
      </c>
      <c r="S246" s="6">
        <v>0</v>
      </c>
      <c r="T246" s="7">
        <f t="shared" si="938"/>
        <v>0</v>
      </c>
      <c r="U246" s="8">
        <v>0</v>
      </c>
      <c r="V246" s="6">
        <v>0</v>
      </c>
      <c r="W246" s="7">
        <f t="shared" si="939"/>
        <v>0</v>
      </c>
      <c r="X246" s="8">
        <v>0</v>
      </c>
      <c r="Y246" s="6">
        <v>0</v>
      </c>
      <c r="Z246" s="7">
        <f t="shared" si="940"/>
        <v>0</v>
      </c>
      <c r="AA246" s="78">
        <v>0.20100000000000001</v>
      </c>
      <c r="AB246" s="6">
        <v>0.99099999999999999</v>
      </c>
      <c r="AC246" s="7">
        <f t="shared" si="941"/>
        <v>4930.3482587064673</v>
      </c>
      <c r="AD246" s="8">
        <v>0</v>
      </c>
      <c r="AE246" s="6">
        <v>0</v>
      </c>
      <c r="AF246" s="7">
        <f t="shared" si="942"/>
        <v>0</v>
      </c>
      <c r="AG246" s="8">
        <v>0</v>
      </c>
      <c r="AH246" s="6">
        <v>0</v>
      </c>
      <c r="AI246" s="7">
        <f t="shared" si="943"/>
        <v>0</v>
      </c>
      <c r="AJ246" s="8">
        <v>0</v>
      </c>
      <c r="AK246" s="6">
        <v>0</v>
      </c>
      <c r="AL246" s="7">
        <f t="shared" si="944"/>
        <v>0</v>
      </c>
      <c r="AM246" s="8">
        <v>0</v>
      </c>
      <c r="AN246" s="6">
        <v>0</v>
      </c>
      <c r="AO246" s="7">
        <f t="shared" si="945"/>
        <v>0</v>
      </c>
      <c r="AP246" s="8">
        <v>0</v>
      </c>
      <c r="AQ246" s="6">
        <v>0</v>
      </c>
      <c r="AR246" s="7">
        <f t="shared" si="946"/>
        <v>0</v>
      </c>
      <c r="AS246" s="8">
        <v>0</v>
      </c>
      <c r="AT246" s="6">
        <v>0</v>
      </c>
      <c r="AU246" s="7">
        <f t="shared" si="947"/>
        <v>0</v>
      </c>
      <c r="AV246" s="8">
        <v>0</v>
      </c>
      <c r="AW246" s="6">
        <v>0</v>
      </c>
      <c r="AX246" s="7">
        <f t="shared" si="948"/>
        <v>0</v>
      </c>
      <c r="AY246" s="78">
        <v>6.0000000000000001E-3</v>
      </c>
      <c r="AZ246" s="6">
        <v>36.372999999999998</v>
      </c>
      <c r="BA246" s="69">
        <f t="shared" si="949"/>
        <v>6062166.666666666</v>
      </c>
      <c r="BB246" s="8">
        <v>0</v>
      </c>
      <c r="BC246" s="6">
        <v>0</v>
      </c>
      <c r="BD246" s="7">
        <f t="shared" si="950"/>
        <v>0</v>
      </c>
      <c r="BE246" s="8">
        <v>0</v>
      </c>
      <c r="BF246" s="6">
        <v>0</v>
      </c>
      <c r="BG246" s="7">
        <f t="shared" si="951"/>
        <v>0</v>
      </c>
      <c r="BH246" s="8">
        <v>0</v>
      </c>
      <c r="BI246" s="6">
        <v>0</v>
      </c>
      <c r="BJ246" s="7">
        <f t="shared" si="952"/>
        <v>0</v>
      </c>
      <c r="BK246" s="8">
        <v>0</v>
      </c>
      <c r="BL246" s="6">
        <v>0</v>
      </c>
      <c r="BM246" s="7">
        <f t="shared" si="953"/>
        <v>0</v>
      </c>
      <c r="BN246" s="8">
        <v>0</v>
      </c>
      <c r="BO246" s="6">
        <v>0</v>
      </c>
      <c r="BP246" s="7">
        <f t="shared" si="954"/>
        <v>0</v>
      </c>
      <c r="BQ246" s="8">
        <v>0</v>
      </c>
      <c r="BR246" s="6">
        <v>0</v>
      </c>
      <c r="BS246" s="7">
        <f t="shared" si="955"/>
        <v>0</v>
      </c>
      <c r="BT246" s="8">
        <v>0</v>
      </c>
      <c r="BU246" s="6">
        <v>0</v>
      </c>
      <c r="BV246" s="7">
        <f t="shared" si="956"/>
        <v>0</v>
      </c>
      <c r="BW246" s="8">
        <v>0</v>
      </c>
      <c r="BX246" s="6">
        <v>0</v>
      </c>
      <c r="BY246" s="7">
        <f t="shared" si="957"/>
        <v>0</v>
      </c>
      <c r="BZ246" s="8">
        <v>0</v>
      </c>
      <c r="CA246" s="6">
        <v>0</v>
      </c>
      <c r="CB246" s="7">
        <f t="shared" si="958"/>
        <v>0</v>
      </c>
      <c r="CC246" s="8">
        <v>0</v>
      </c>
      <c r="CD246" s="6">
        <v>0</v>
      </c>
      <c r="CE246" s="7">
        <f t="shared" si="959"/>
        <v>0</v>
      </c>
      <c r="CF246" s="8">
        <v>0</v>
      </c>
      <c r="CG246" s="6">
        <v>0</v>
      </c>
      <c r="CH246" s="7">
        <f t="shared" si="960"/>
        <v>0</v>
      </c>
      <c r="CI246" s="8">
        <v>0</v>
      </c>
      <c r="CJ246" s="6">
        <v>0</v>
      </c>
      <c r="CK246" s="7">
        <f t="shared" si="961"/>
        <v>0</v>
      </c>
      <c r="CL246" s="8">
        <v>0</v>
      </c>
      <c r="CM246" s="6">
        <v>0</v>
      </c>
      <c r="CN246" s="7">
        <f t="shared" si="962"/>
        <v>0</v>
      </c>
      <c r="CO246" s="8">
        <v>0</v>
      </c>
      <c r="CP246" s="6">
        <v>0</v>
      </c>
      <c r="CQ246" s="7">
        <f t="shared" si="963"/>
        <v>0</v>
      </c>
      <c r="CR246" s="8">
        <v>0</v>
      </c>
      <c r="CS246" s="6">
        <v>0</v>
      </c>
      <c r="CT246" s="7">
        <f t="shared" si="964"/>
        <v>0</v>
      </c>
      <c r="CU246" s="8">
        <v>0</v>
      </c>
      <c r="CV246" s="6">
        <v>0</v>
      </c>
      <c r="CW246" s="7">
        <f t="shared" si="965"/>
        <v>0</v>
      </c>
      <c r="CX246" s="8">
        <v>0</v>
      </c>
      <c r="CY246" s="6">
        <v>0</v>
      </c>
      <c r="CZ246" s="7">
        <f t="shared" si="966"/>
        <v>0</v>
      </c>
      <c r="DA246" s="8">
        <v>0</v>
      </c>
      <c r="DB246" s="6">
        <v>0</v>
      </c>
      <c r="DC246" s="7">
        <f t="shared" si="967"/>
        <v>0</v>
      </c>
      <c r="DD246" s="8">
        <v>0</v>
      </c>
      <c r="DE246" s="6">
        <v>0</v>
      </c>
      <c r="DF246" s="7">
        <f t="shared" si="968"/>
        <v>0</v>
      </c>
      <c r="DG246" s="8">
        <v>0</v>
      </c>
      <c r="DH246" s="6">
        <v>0</v>
      </c>
      <c r="DI246" s="7">
        <f t="shared" si="969"/>
        <v>0</v>
      </c>
      <c r="DJ246" s="8">
        <v>0</v>
      </c>
      <c r="DK246" s="6">
        <v>0</v>
      </c>
      <c r="DL246" s="7">
        <f t="shared" si="970"/>
        <v>0</v>
      </c>
      <c r="DM246" s="8">
        <v>0</v>
      </c>
      <c r="DN246" s="6">
        <v>0</v>
      </c>
      <c r="DO246" s="7">
        <f t="shared" si="971"/>
        <v>0</v>
      </c>
      <c r="DP246" s="8">
        <v>0</v>
      </c>
      <c r="DQ246" s="6">
        <v>0</v>
      </c>
      <c r="DR246" s="7">
        <f t="shared" si="972"/>
        <v>0</v>
      </c>
      <c r="DS246" s="8">
        <v>0</v>
      </c>
      <c r="DT246" s="6">
        <v>0</v>
      </c>
      <c r="DU246" s="7">
        <f t="shared" si="973"/>
        <v>0</v>
      </c>
      <c r="DV246" s="8">
        <v>0</v>
      </c>
      <c r="DW246" s="6">
        <v>0</v>
      </c>
      <c r="DX246" s="7">
        <f t="shared" si="974"/>
        <v>0</v>
      </c>
      <c r="DY246" s="8">
        <v>0</v>
      </c>
      <c r="DZ246" s="6">
        <v>0</v>
      </c>
      <c r="EA246" s="7">
        <f t="shared" si="975"/>
        <v>0</v>
      </c>
      <c r="EB246" s="8">
        <v>0</v>
      </c>
      <c r="EC246" s="6">
        <v>0</v>
      </c>
      <c r="ED246" s="7">
        <f t="shared" si="976"/>
        <v>0</v>
      </c>
      <c r="EE246" s="8">
        <v>0</v>
      </c>
      <c r="EF246" s="6">
        <v>0</v>
      </c>
      <c r="EG246" s="7">
        <f t="shared" si="977"/>
        <v>0</v>
      </c>
      <c r="EH246" s="8">
        <v>0</v>
      </c>
      <c r="EI246" s="6">
        <v>0</v>
      </c>
      <c r="EJ246" s="7">
        <f t="shared" si="978"/>
        <v>0</v>
      </c>
      <c r="EK246" s="8">
        <v>0</v>
      </c>
      <c r="EL246" s="6">
        <v>0</v>
      </c>
      <c r="EM246" s="7">
        <f t="shared" si="979"/>
        <v>0</v>
      </c>
      <c r="EN246" s="78">
        <v>476</v>
      </c>
      <c r="EO246" s="6">
        <v>5278.7330000000002</v>
      </c>
      <c r="EP246" s="7">
        <f t="shared" si="980"/>
        <v>11089.775210084033</v>
      </c>
      <c r="EQ246" s="8">
        <v>0</v>
      </c>
      <c r="ER246" s="6">
        <v>0</v>
      </c>
      <c r="ES246" s="7">
        <f t="shared" si="981"/>
        <v>0</v>
      </c>
      <c r="ET246" s="8">
        <f t="shared" si="983"/>
        <v>476.20699999999999</v>
      </c>
      <c r="EU246" s="7">
        <f t="shared" si="984"/>
        <v>5316.0969999999998</v>
      </c>
    </row>
    <row r="247" spans="1:151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985"/>
        <v>0</v>
      </c>
      <c r="F247" s="78">
        <v>2E-3</v>
      </c>
      <c r="G247" s="6">
        <v>236.809</v>
      </c>
      <c r="H247" s="69">
        <f t="shared" si="934"/>
        <v>118404500</v>
      </c>
      <c r="I247" s="78">
        <v>1.73E-3</v>
      </c>
      <c r="J247" s="6">
        <v>0.76600000000000001</v>
      </c>
      <c r="K247" s="70">
        <f t="shared" si="935"/>
        <v>442774.56647398847</v>
      </c>
      <c r="L247" s="8">
        <v>0</v>
      </c>
      <c r="M247" s="6">
        <v>0</v>
      </c>
      <c r="N247" s="7">
        <f t="shared" si="936"/>
        <v>0</v>
      </c>
      <c r="O247" s="8">
        <v>0</v>
      </c>
      <c r="P247" s="6">
        <v>0</v>
      </c>
      <c r="Q247" s="7">
        <f t="shared" si="937"/>
        <v>0</v>
      </c>
      <c r="R247" s="8">
        <v>0</v>
      </c>
      <c r="S247" s="6">
        <v>0</v>
      </c>
      <c r="T247" s="7">
        <f t="shared" si="938"/>
        <v>0</v>
      </c>
      <c r="U247" s="8">
        <v>0</v>
      </c>
      <c r="V247" s="6">
        <v>0</v>
      </c>
      <c r="W247" s="7">
        <f t="shared" si="939"/>
        <v>0</v>
      </c>
      <c r="X247" s="8">
        <v>0</v>
      </c>
      <c r="Y247" s="6">
        <v>0</v>
      </c>
      <c r="Z247" s="7">
        <f t="shared" si="940"/>
        <v>0</v>
      </c>
      <c r="AA247" s="78">
        <v>12</v>
      </c>
      <c r="AB247" s="6">
        <v>282.25400000000002</v>
      </c>
      <c r="AC247" s="7">
        <f t="shared" si="941"/>
        <v>23521.166666666668</v>
      </c>
      <c r="AD247" s="8">
        <v>0</v>
      </c>
      <c r="AE247" s="6">
        <v>0</v>
      </c>
      <c r="AF247" s="7">
        <f t="shared" si="942"/>
        <v>0</v>
      </c>
      <c r="AG247" s="8">
        <v>0</v>
      </c>
      <c r="AH247" s="6">
        <v>0</v>
      </c>
      <c r="AI247" s="7">
        <f t="shared" si="943"/>
        <v>0</v>
      </c>
      <c r="AJ247" s="8">
        <v>0</v>
      </c>
      <c r="AK247" s="6">
        <v>0</v>
      </c>
      <c r="AL247" s="7">
        <f t="shared" si="944"/>
        <v>0</v>
      </c>
      <c r="AM247" s="8">
        <v>0</v>
      </c>
      <c r="AN247" s="6">
        <v>0</v>
      </c>
      <c r="AO247" s="7">
        <f t="shared" si="945"/>
        <v>0</v>
      </c>
      <c r="AP247" s="8">
        <v>0</v>
      </c>
      <c r="AQ247" s="6">
        <v>0</v>
      </c>
      <c r="AR247" s="7">
        <f t="shared" si="946"/>
        <v>0</v>
      </c>
      <c r="AS247" s="8">
        <v>0</v>
      </c>
      <c r="AT247" s="6">
        <v>0</v>
      </c>
      <c r="AU247" s="7">
        <f t="shared" si="947"/>
        <v>0</v>
      </c>
      <c r="AV247" s="8">
        <v>0</v>
      </c>
      <c r="AW247" s="6">
        <v>0</v>
      </c>
      <c r="AX247" s="7">
        <f t="shared" si="948"/>
        <v>0</v>
      </c>
      <c r="AY247" s="8">
        <v>0</v>
      </c>
      <c r="AZ247" s="6">
        <v>0</v>
      </c>
      <c r="BA247" s="7">
        <f t="shared" si="949"/>
        <v>0</v>
      </c>
      <c r="BB247" s="78">
        <v>0.15881999999999999</v>
      </c>
      <c r="BC247" s="6">
        <v>7.2709999999999999</v>
      </c>
      <c r="BD247" s="7">
        <f t="shared" si="950"/>
        <v>45781.387734542252</v>
      </c>
      <c r="BE247" s="8">
        <v>0</v>
      </c>
      <c r="BF247" s="6">
        <v>0</v>
      </c>
      <c r="BG247" s="7">
        <f t="shared" si="951"/>
        <v>0</v>
      </c>
      <c r="BH247" s="8">
        <v>0</v>
      </c>
      <c r="BI247" s="6">
        <v>0</v>
      </c>
      <c r="BJ247" s="7">
        <f t="shared" si="952"/>
        <v>0</v>
      </c>
      <c r="BK247" s="8">
        <v>0</v>
      </c>
      <c r="BL247" s="6">
        <v>0</v>
      </c>
      <c r="BM247" s="7">
        <f t="shared" si="953"/>
        <v>0</v>
      </c>
      <c r="BN247" s="8">
        <v>0</v>
      </c>
      <c r="BO247" s="6">
        <v>0</v>
      </c>
      <c r="BP247" s="7">
        <f t="shared" si="954"/>
        <v>0</v>
      </c>
      <c r="BQ247" s="8">
        <v>0</v>
      </c>
      <c r="BR247" s="6">
        <v>0</v>
      </c>
      <c r="BS247" s="7">
        <f t="shared" si="955"/>
        <v>0</v>
      </c>
      <c r="BT247" s="8">
        <v>0</v>
      </c>
      <c r="BU247" s="6">
        <v>0</v>
      </c>
      <c r="BV247" s="7">
        <f t="shared" si="956"/>
        <v>0</v>
      </c>
      <c r="BW247" s="8">
        <v>0</v>
      </c>
      <c r="BX247" s="6">
        <v>0</v>
      </c>
      <c r="BY247" s="7">
        <f t="shared" si="957"/>
        <v>0</v>
      </c>
      <c r="BZ247" s="8">
        <v>0</v>
      </c>
      <c r="CA247" s="6">
        <v>0</v>
      </c>
      <c r="CB247" s="7">
        <f t="shared" si="958"/>
        <v>0</v>
      </c>
      <c r="CC247" s="8">
        <v>0</v>
      </c>
      <c r="CD247" s="6">
        <v>0</v>
      </c>
      <c r="CE247" s="7">
        <f t="shared" si="959"/>
        <v>0</v>
      </c>
      <c r="CF247" s="8">
        <v>0</v>
      </c>
      <c r="CG247" s="6">
        <v>0</v>
      </c>
      <c r="CH247" s="7">
        <f t="shared" si="960"/>
        <v>0</v>
      </c>
      <c r="CI247" s="8">
        <v>0</v>
      </c>
      <c r="CJ247" s="6">
        <v>0</v>
      </c>
      <c r="CK247" s="7">
        <f t="shared" si="961"/>
        <v>0</v>
      </c>
      <c r="CL247" s="8">
        <v>0</v>
      </c>
      <c r="CM247" s="6">
        <v>0</v>
      </c>
      <c r="CN247" s="7">
        <f t="shared" si="962"/>
        <v>0</v>
      </c>
      <c r="CO247" s="8">
        <v>0</v>
      </c>
      <c r="CP247" s="6">
        <v>0</v>
      </c>
      <c r="CQ247" s="7">
        <f t="shared" si="963"/>
        <v>0</v>
      </c>
      <c r="CR247" s="8">
        <v>0</v>
      </c>
      <c r="CS247" s="6">
        <v>0</v>
      </c>
      <c r="CT247" s="7">
        <f t="shared" si="964"/>
        <v>0</v>
      </c>
      <c r="CU247" s="78">
        <v>3.0000000000000001E-3</v>
      </c>
      <c r="CV247" s="6">
        <v>0.84599999999999997</v>
      </c>
      <c r="CW247" s="7">
        <f t="shared" si="965"/>
        <v>282000</v>
      </c>
      <c r="CX247" s="8">
        <v>0</v>
      </c>
      <c r="CY247" s="6">
        <v>0</v>
      </c>
      <c r="CZ247" s="7">
        <f t="shared" si="966"/>
        <v>0</v>
      </c>
      <c r="DA247" s="8">
        <v>0</v>
      </c>
      <c r="DB247" s="6">
        <v>0</v>
      </c>
      <c r="DC247" s="7">
        <f t="shared" si="967"/>
        <v>0</v>
      </c>
      <c r="DD247" s="8">
        <v>0</v>
      </c>
      <c r="DE247" s="6">
        <v>0</v>
      </c>
      <c r="DF247" s="7">
        <f t="shared" si="968"/>
        <v>0</v>
      </c>
      <c r="DG247" s="8">
        <v>0</v>
      </c>
      <c r="DH247" s="6">
        <v>0</v>
      </c>
      <c r="DI247" s="7">
        <f t="shared" si="969"/>
        <v>0</v>
      </c>
      <c r="DJ247" s="8">
        <v>0</v>
      </c>
      <c r="DK247" s="6">
        <v>0</v>
      </c>
      <c r="DL247" s="7">
        <f t="shared" si="970"/>
        <v>0</v>
      </c>
      <c r="DM247" s="8">
        <v>0</v>
      </c>
      <c r="DN247" s="6">
        <v>0</v>
      </c>
      <c r="DO247" s="7">
        <f t="shared" si="971"/>
        <v>0</v>
      </c>
      <c r="DP247" s="8">
        <v>0</v>
      </c>
      <c r="DQ247" s="6">
        <v>0</v>
      </c>
      <c r="DR247" s="7">
        <f t="shared" si="972"/>
        <v>0</v>
      </c>
      <c r="DS247" s="8">
        <v>0</v>
      </c>
      <c r="DT247" s="6">
        <v>0</v>
      </c>
      <c r="DU247" s="7">
        <f t="shared" si="973"/>
        <v>0</v>
      </c>
      <c r="DV247" s="8">
        <v>0</v>
      </c>
      <c r="DW247" s="6">
        <v>0</v>
      </c>
      <c r="DX247" s="7">
        <f t="shared" si="974"/>
        <v>0</v>
      </c>
      <c r="DY247" s="8">
        <v>0</v>
      </c>
      <c r="DZ247" s="6">
        <v>0</v>
      </c>
      <c r="EA247" s="7">
        <f t="shared" si="975"/>
        <v>0</v>
      </c>
      <c r="EB247" s="8">
        <v>0</v>
      </c>
      <c r="EC247" s="6">
        <v>0</v>
      </c>
      <c r="ED247" s="7">
        <f t="shared" si="976"/>
        <v>0</v>
      </c>
      <c r="EE247" s="8">
        <v>0</v>
      </c>
      <c r="EF247" s="6">
        <v>0</v>
      </c>
      <c r="EG247" s="7">
        <f t="shared" si="977"/>
        <v>0</v>
      </c>
      <c r="EH247" s="8">
        <v>0</v>
      </c>
      <c r="EI247" s="6">
        <v>0</v>
      </c>
      <c r="EJ247" s="7">
        <f t="shared" si="978"/>
        <v>0</v>
      </c>
      <c r="EK247" s="8">
        <v>0</v>
      </c>
      <c r="EL247" s="6">
        <v>0</v>
      </c>
      <c r="EM247" s="7">
        <f t="shared" si="979"/>
        <v>0</v>
      </c>
      <c r="EN247" s="78">
        <v>2015</v>
      </c>
      <c r="EO247" s="6">
        <v>22811.951000000001</v>
      </c>
      <c r="EP247" s="7">
        <f t="shared" si="980"/>
        <v>11321.067493796527</v>
      </c>
      <c r="EQ247" s="8">
        <v>0</v>
      </c>
      <c r="ER247" s="6">
        <v>0</v>
      </c>
      <c r="ES247" s="7">
        <f t="shared" si="981"/>
        <v>0</v>
      </c>
      <c r="ET247" s="8">
        <f t="shared" si="983"/>
        <v>2027.1655499999999</v>
      </c>
      <c r="EU247" s="7">
        <f t="shared" si="984"/>
        <v>23339.897000000001</v>
      </c>
    </row>
    <row r="248" spans="1:151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985"/>
        <v>0</v>
      </c>
      <c r="F248" s="8">
        <v>0</v>
      </c>
      <c r="G248" s="6">
        <v>0</v>
      </c>
      <c r="H248" s="7">
        <f t="shared" si="934"/>
        <v>0</v>
      </c>
      <c r="I248" s="8">
        <v>0</v>
      </c>
      <c r="J248" s="6">
        <v>0</v>
      </c>
      <c r="K248" s="7">
        <f t="shared" si="935"/>
        <v>0</v>
      </c>
      <c r="L248" s="8">
        <v>0</v>
      </c>
      <c r="M248" s="6">
        <v>0</v>
      </c>
      <c r="N248" s="7">
        <f t="shared" si="936"/>
        <v>0</v>
      </c>
      <c r="O248" s="8">
        <v>0</v>
      </c>
      <c r="P248" s="6">
        <v>0</v>
      </c>
      <c r="Q248" s="7">
        <f t="shared" si="937"/>
        <v>0</v>
      </c>
      <c r="R248" s="8">
        <v>0</v>
      </c>
      <c r="S248" s="6">
        <v>0</v>
      </c>
      <c r="T248" s="7">
        <f t="shared" si="938"/>
        <v>0</v>
      </c>
      <c r="U248" s="8">
        <v>0</v>
      </c>
      <c r="V248" s="6">
        <v>0</v>
      </c>
      <c r="W248" s="7">
        <f t="shared" si="939"/>
        <v>0</v>
      </c>
      <c r="X248" s="8">
        <v>0</v>
      </c>
      <c r="Y248" s="6">
        <v>0</v>
      </c>
      <c r="Z248" s="7">
        <f t="shared" si="940"/>
        <v>0</v>
      </c>
      <c r="AA248" s="78">
        <v>5.08</v>
      </c>
      <c r="AB248" s="6">
        <v>144.79499999999999</v>
      </c>
      <c r="AC248" s="7">
        <f t="shared" si="941"/>
        <v>28502.952755905506</v>
      </c>
      <c r="AD248" s="8">
        <v>0</v>
      </c>
      <c r="AE248" s="6">
        <v>0</v>
      </c>
      <c r="AF248" s="7">
        <f t="shared" si="942"/>
        <v>0</v>
      </c>
      <c r="AG248" s="8">
        <v>0</v>
      </c>
      <c r="AH248" s="6">
        <v>0</v>
      </c>
      <c r="AI248" s="7">
        <f t="shared" si="943"/>
        <v>0</v>
      </c>
      <c r="AJ248" s="8">
        <v>0</v>
      </c>
      <c r="AK248" s="6">
        <v>0</v>
      </c>
      <c r="AL248" s="7">
        <f t="shared" si="944"/>
        <v>0</v>
      </c>
      <c r="AM248" s="8">
        <v>0</v>
      </c>
      <c r="AN248" s="6">
        <v>0</v>
      </c>
      <c r="AO248" s="7">
        <f t="shared" si="945"/>
        <v>0</v>
      </c>
      <c r="AP248" s="8">
        <v>0</v>
      </c>
      <c r="AQ248" s="6">
        <v>0</v>
      </c>
      <c r="AR248" s="7">
        <f t="shared" si="946"/>
        <v>0</v>
      </c>
      <c r="AS248" s="8">
        <v>0</v>
      </c>
      <c r="AT248" s="6">
        <v>0</v>
      </c>
      <c r="AU248" s="7">
        <f t="shared" si="947"/>
        <v>0</v>
      </c>
      <c r="AV248" s="8">
        <v>0</v>
      </c>
      <c r="AW248" s="6">
        <v>0</v>
      </c>
      <c r="AX248" s="7">
        <f t="shared" si="948"/>
        <v>0</v>
      </c>
      <c r="AY248" s="8">
        <v>0</v>
      </c>
      <c r="AZ248" s="6">
        <v>0</v>
      </c>
      <c r="BA248" s="7">
        <f t="shared" si="949"/>
        <v>0</v>
      </c>
      <c r="BB248" s="8">
        <v>0</v>
      </c>
      <c r="BC248" s="6">
        <v>0</v>
      </c>
      <c r="BD248" s="7">
        <f t="shared" si="950"/>
        <v>0</v>
      </c>
      <c r="BE248" s="8">
        <v>0</v>
      </c>
      <c r="BF248" s="6">
        <v>0</v>
      </c>
      <c r="BG248" s="7">
        <f t="shared" si="951"/>
        <v>0</v>
      </c>
      <c r="BH248" s="8">
        <v>0</v>
      </c>
      <c r="BI248" s="6">
        <v>0</v>
      </c>
      <c r="BJ248" s="7">
        <f t="shared" si="952"/>
        <v>0</v>
      </c>
      <c r="BK248" s="8">
        <v>0</v>
      </c>
      <c r="BL248" s="6">
        <v>0</v>
      </c>
      <c r="BM248" s="7">
        <f t="shared" si="953"/>
        <v>0</v>
      </c>
      <c r="BN248" s="8">
        <v>0</v>
      </c>
      <c r="BO248" s="6">
        <v>0</v>
      </c>
      <c r="BP248" s="7">
        <f t="shared" si="954"/>
        <v>0</v>
      </c>
      <c r="BQ248" s="8">
        <v>0</v>
      </c>
      <c r="BR248" s="6">
        <v>0</v>
      </c>
      <c r="BS248" s="7">
        <f t="shared" si="955"/>
        <v>0</v>
      </c>
      <c r="BT248" s="8">
        <v>0</v>
      </c>
      <c r="BU248" s="6">
        <v>0</v>
      </c>
      <c r="BV248" s="7">
        <f t="shared" si="956"/>
        <v>0</v>
      </c>
      <c r="BW248" s="8">
        <v>0</v>
      </c>
      <c r="BX248" s="6">
        <v>0</v>
      </c>
      <c r="BY248" s="7">
        <f t="shared" si="957"/>
        <v>0</v>
      </c>
      <c r="BZ248" s="8">
        <v>0</v>
      </c>
      <c r="CA248" s="6">
        <v>0</v>
      </c>
      <c r="CB248" s="7">
        <f t="shared" si="958"/>
        <v>0</v>
      </c>
      <c r="CC248" s="8">
        <v>0</v>
      </c>
      <c r="CD248" s="6">
        <v>0</v>
      </c>
      <c r="CE248" s="7">
        <f t="shared" si="959"/>
        <v>0</v>
      </c>
      <c r="CF248" s="8">
        <v>0</v>
      </c>
      <c r="CG248" s="6">
        <v>0</v>
      </c>
      <c r="CH248" s="7">
        <f t="shared" si="960"/>
        <v>0</v>
      </c>
      <c r="CI248" s="8">
        <v>0</v>
      </c>
      <c r="CJ248" s="6">
        <v>0</v>
      </c>
      <c r="CK248" s="7">
        <f t="shared" si="961"/>
        <v>0</v>
      </c>
      <c r="CL248" s="8">
        <v>0</v>
      </c>
      <c r="CM248" s="6">
        <v>0</v>
      </c>
      <c r="CN248" s="7">
        <f t="shared" si="962"/>
        <v>0</v>
      </c>
      <c r="CO248" s="8">
        <v>0</v>
      </c>
      <c r="CP248" s="6">
        <v>0</v>
      </c>
      <c r="CQ248" s="7">
        <f t="shared" si="963"/>
        <v>0</v>
      </c>
      <c r="CR248" s="8">
        <v>0</v>
      </c>
      <c r="CS248" s="6">
        <v>0</v>
      </c>
      <c r="CT248" s="7">
        <f t="shared" si="964"/>
        <v>0</v>
      </c>
      <c r="CU248" s="8">
        <v>0</v>
      </c>
      <c r="CV248" s="6">
        <v>0</v>
      </c>
      <c r="CW248" s="7">
        <f t="shared" si="965"/>
        <v>0</v>
      </c>
      <c r="CX248" s="8">
        <v>0</v>
      </c>
      <c r="CY248" s="6">
        <v>0</v>
      </c>
      <c r="CZ248" s="7">
        <f t="shared" si="966"/>
        <v>0</v>
      </c>
      <c r="DA248" s="8">
        <v>0</v>
      </c>
      <c r="DB248" s="6">
        <v>0</v>
      </c>
      <c r="DC248" s="7">
        <f t="shared" si="967"/>
        <v>0</v>
      </c>
      <c r="DD248" s="8">
        <v>0</v>
      </c>
      <c r="DE248" s="6">
        <v>0</v>
      </c>
      <c r="DF248" s="7">
        <f t="shared" si="968"/>
        <v>0</v>
      </c>
      <c r="DG248" s="8">
        <v>0</v>
      </c>
      <c r="DH248" s="6">
        <v>0</v>
      </c>
      <c r="DI248" s="7">
        <f t="shared" si="969"/>
        <v>0</v>
      </c>
      <c r="DJ248" s="8">
        <v>0</v>
      </c>
      <c r="DK248" s="6">
        <v>0</v>
      </c>
      <c r="DL248" s="7">
        <f t="shared" si="970"/>
        <v>0</v>
      </c>
      <c r="DM248" s="8">
        <v>0</v>
      </c>
      <c r="DN248" s="6">
        <v>0</v>
      </c>
      <c r="DO248" s="7">
        <f t="shared" si="971"/>
        <v>0</v>
      </c>
      <c r="DP248" s="8">
        <v>0</v>
      </c>
      <c r="DQ248" s="6">
        <v>0</v>
      </c>
      <c r="DR248" s="7">
        <f t="shared" si="972"/>
        <v>0</v>
      </c>
      <c r="DS248" s="8">
        <v>0</v>
      </c>
      <c r="DT248" s="6">
        <v>0</v>
      </c>
      <c r="DU248" s="7">
        <f t="shared" si="973"/>
        <v>0</v>
      </c>
      <c r="DV248" s="8">
        <v>0</v>
      </c>
      <c r="DW248" s="6">
        <v>0</v>
      </c>
      <c r="DX248" s="7">
        <f t="shared" si="974"/>
        <v>0</v>
      </c>
      <c r="DY248" s="8">
        <v>0</v>
      </c>
      <c r="DZ248" s="6">
        <v>0</v>
      </c>
      <c r="EA248" s="7">
        <f t="shared" si="975"/>
        <v>0</v>
      </c>
      <c r="EB248" s="8">
        <v>0</v>
      </c>
      <c r="EC248" s="6">
        <v>0</v>
      </c>
      <c r="ED248" s="7">
        <f t="shared" si="976"/>
        <v>0</v>
      </c>
      <c r="EE248" s="78">
        <v>6.8000000000000005E-4</v>
      </c>
      <c r="EF248" s="6">
        <v>0.20300000000000001</v>
      </c>
      <c r="EG248" s="7">
        <f t="shared" si="977"/>
        <v>298529.41176470584</v>
      </c>
      <c r="EH248" s="78">
        <v>3.15E-2</v>
      </c>
      <c r="EI248" s="6">
        <v>8.3409999999999993</v>
      </c>
      <c r="EJ248" s="7">
        <f t="shared" si="978"/>
        <v>264793.65079365077</v>
      </c>
      <c r="EK248" s="8">
        <v>0</v>
      </c>
      <c r="EL248" s="6">
        <v>0</v>
      </c>
      <c r="EM248" s="7">
        <f t="shared" si="979"/>
        <v>0</v>
      </c>
      <c r="EN248" s="78">
        <v>1159</v>
      </c>
      <c r="EO248" s="6">
        <v>13405.268</v>
      </c>
      <c r="EP248" s="7">
        <f t="shared" si="980"/>
        <v>11566.236410698877</v>
      </c>
      <c r="EQ248" s="8">
        <v>0</v>
      </c>
      <c r="ER248" s="6">
        <v>0</v>
      </c>
      <c r="ES248" s="7">
        <f t="shared" si="981"/>
        <v>0</v>
      </c>
      <c r="ET248" s="8">
        <f t="shared" si="983"/>
        <v>1164.1121800000001</v>
      </c>
      <c r="EU248" s="7">
        <f t="shared" si="984"/>
        <v>13558.607</v>
      </c>
    </row>
    <row r="249" spans="1:151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985"/>
        <v>0</v>
      </c>
      <c r="F249" s="8">
        <v>0</v>
      </c>
      <c r="G249" s="6">
        <v>0</v>
      </c>
      <c r="H249" s="7">
        <f t="shared" si="934"/>
        <v>0</v>
      </c>
      <c r="I249" s="78">
        <v>1.9199999999999998E-3</v>
      </c>
      <c r="J249" s="6">
        <v>0.82599999999999996</v>
      </c>
      <c r="K249" s="7">
        <f t="shared" si="935"/>
        <v>430208.33333333337</v>
      </c>
      <c r="L249" s="8">
        <v>0</v>
      </c>
      <c r="M249" s="6">
        <v>0</v>
      </c>
      <c r="N249" s="7">
        <f t="shared" si="936"/>
        <v>0</v>
      </c>
      <c r="O249" s="8">
        <v>0</v>
      </c>
      <c r="P249" s="6">
        <v>0</v>
      </c>
      <c r="Q249" s="7">
        <f t="shared" si="937"/>
        <v>0</v>
      </c>
      <c r="R249" s="8">
        <v>0</v>
      </c>
      <c r="S249" s="6">
        <v>0</v>
      </c>
      <c r="T249" s="7">
        <f t="shared" si="938"/>
        <v>0</v>
      </c>
      <c r="U249" s="8">
        <v>0</v>
      </c>
      <c r="V249" s="6">
        <v>0</v>
      </c>
      <c r="W249" s="7">
        <f t="shared" si="939"/>
        <v>0</v>
      </c>
      <c r="X249" s="8">
        <v>0</v>
      </c>
      <c r="Y249" s="6">
        <v>0</v>
      </c>
      <c r="Z249" s="7">
        <f t="shared" si="940"/>
        <v>0</v>
      </c>
      <c r="AA249" s="8">
        <v>0</v>
      </c>
      <c r="AB249" s="6">
        <v>0</v>
      </c>
      <c r="AC249" s="7">
        <f t="shared" si="941"/>
        <v>0</v>
      </c>
      <c r="AD249" s="8">
        <v>0</v>
      </c>
      <c r="AE249" s="6">
        <v>0</v>
      </c>
      <c r="AF249" s="7">
        <f t="shared" si="942"/>
        <v>0</v>
      </c>
      <c r="AG249" s="8">
        <v>0</v>
      </c>
      <c r="AH249" s="6">
        <v>0</v>
      </c>
      <c r="AI249" s="7">
        <f t="shared" si="943"/>
        <v>0</v>
      </c>
      <c r="AJ249" s="8">
        <v>0</v>
      </c>
      <c r="AK249" s="6">
        <v>0</v>
      </c>
      <c r="AL249" s="7">
        <f t="shared" si="944"/>
        <v>0</v>
      </c>
      <c r="AM249" s="8">
        <v>0</v>
      </c>
      <c r="AN249" s="6">
        <v>0</v>
      </c>
      <c r="AO249" s="7">
        <f t="shared" si="945"/>
        <v>0</v>
      </c>
      <c r="AP249" s="8">
        <v>0</v>
      </c>
      <c r="AQ249" s="6">
        <v>0</v>
      </c>
      <c r="AR249" s="7">
        <f t="shared" si="946"/>
        <v>0</v>
      </c>
      <c r="AS249" s="8">
        <v>0</v>
      </c>
      <c r="AT249" s="6">
        <v>0</v>
      </c>
      <c r="AU249" s="7">
        <f t="shared" si="947"/>
        <v>0</v>
      </c>
      <c r="AV249" s="8">
        <v>0</v>
      </c>
      <c r="AW249" s="6">
        <v>0</v>
      </c>
      <c r="AX249" s="7">
        <f t="shared" si="948"/>
        <v>0</v>
      </c>
      <c r="AY249" s="8">
        <v>0</v>
      </c>
      <c r="AZ249" s="6">
        <v>0</v>
      </c>
      <c r="BA249" s="7">
        <f t="shared" si="949"/>
        <v>0</v>
      </c>
      <c r="BB249" s="8">
        <v>0</v>
      </c>
      <c r="BC249" s="6">
        <v>0</v>
      </c>
      <c r="BD249" s="7">
        <f t="shared" si="950"/>
        <v>0</v>
      </c>
      <c r="BE249" s="8">
        <v>0</v>
      </c>
      <c r="BF249" s="6">
        <v>0</v>
      </c>
      <c r="BG249" s="7">
        <f t="shared" si="951"/>
        <v>0</v>
      </c>
      <c r="BH249" s="8">
        <v>0</v>
      </c>
      <c r="BI249" s="6">
        <v>0</v>
      </c>
      <c r="BJ249" s="7">
        <f t="shared" si="952"/>
        <v>0</v>
      </c>
      <c r="BK249" s="8">
        <v>0</v>
      </c>
      <c r="BL249" s="6">
        <v>0</v>
      </c>
      <c r="BM249" s="7">
        <f t="shared" si="953"/>
        <v>0</v>
      </c>
      <c r="BN249" s="8">
        <v>0</v>
      </c>
      <c r="BO249" s="6">
        <v>0</v>
      </c>
      <c r="BP249" s="7">
        <f t="shared" si="954"/>
        <v>0</v>
      </c>
      <c r="BQ249" s="8">
        <v>0</v>
      </c>
      <c r="BR249" s="6">
        <v>0</v>
      </c>
      <c r="BS249" s="7">
        <f t="shared" si="955"/>
        <v>0</v>
      </c>
      <c r="BT249" s="8">
        <v>0</v>
      </c>
      <c r="BU249" s="6">
        <v>0</v>
      </c>
      <c r="BV249" s="7">
        <f t="shared" si="956"/>
        <v>0</v>
      </c>
      <c r="BW249" s="8">
        <v>0</v>
      </c>
      <c r="BX249" s="6">
        <v>0</v>
      </c>
      <c r="BY249" s="7">
        <f t="shared" si="957"/>
        <v>0</v>
      </c>
      <c r="BZ249" s="8">
        <v>0</v>
      </c>
      <c r="CA249" s="6">
        <v>0</v>
      </c>
      <c r="CB249" s="7">
        <f t="shared" si="958"/>
        <v>0</v>
      </c>
      <c r="CC249" s="8">
        <v>0</v>
      </c>
      <c r="CD249" s="6">
        <v>0</v>
      </c>
      <c r="CE249" s="7">
        <f t="shared" si="959"/>
        <v>0</v>
      </c>
      <c r="CF249" s="8">
        <v>0</v>
      </c>
      <c r="CG249" s="6">
        <v>0</v>
      </c>
      <c r="CH249" s="7">
        <f t="shared" si="960"/>
        <v>0</v>
      </c>
      <c r="CI249" s="8">
        <v>0</v>
      </c>
      <c r="CJ249" s="6">
        <v>0</v>
      </c>
      <c r="CK249" s="7">
        <f t="shared" si="961"/>
        <v>0</v>
      </c>
      <c r="CL249" s="8">
        <v>0</v>
      </c>
      <c r="CM249" s="6">
        <v>0</v>
      </c>
      <c r="CN249" s="7">
        <f t="shared" si="962"/>
        <v>0</v>
      </c>
      <c r="CO249" s="8">
        <v>0</v>
      </c>
      <c r="CP249" s="6">
        <v>0</v>
      </c>
      <c r="CQ249" s="7">
        <f t="shared" si="963"/>
        <v>0</v>
      </c>
      <c r="CR249" s="8">
        <v>0</v>
      </c>
      <c r="CS249" s="6">
        <v>0</v>
      </c>
      <c r="CT249" s="7">
        <f t="shared" si="964"/>
        <v>0</v>
      </c>
      <c r="CU249" s="8">
        <v>0</v>
      </c>
      <c r="CV249" s="6">
        <v>0</v>
      </c>
      <c r="CW249" s="7">
        <f t="shared" si="965"/>
        <v>0</v>
      </c>
      <c r="CX249" s="8">
        <v>0</v>
      </c>
      <c r="CY249" s="6">
        <v>0</v>
      </c>
      <c r="CZ249" s="7">
        <f t="shared" si="966"/>
        <v>0</v>
      </c>
      <c r="DA249" s="8">
        <v>0</v>
      </c>
      <c r="DB249" s="6">
        <v>0</v>
      </c>
      <c r="DC249" s="7">
        <f t="shared" si="967"/>
        <v>0</v>
      </c>
      <c r="DD249" s="8">
        <v>0</v>
      </c>
      <c r="DE249" s="6">
        <v>0</v>
      </c>
      <c r="DF249" s="7">
        <f t="shared" si="968"/>
        <v>0</v>
      </c>
      <c r="DG249" s="8">
        <v>0</v>
      </c>
      <c r="DH249" s="6">
        <v>0</v>
      </c>
      <c r="DI249" s="7">
        <f t="shared" si="969"/>
        <v>0</v>
      </c>
      <c r="DJ249" s="8">
        <v>0</v>
      </c>
      <c r="DK249" s="6">
        <v>0</v>
      </c>
      <c r="DL249" s="7">
        <f t="shared" si="970"/>
        <v>0</v>
      </c>
      <c r="DM249" s="8">
        <v>0</v>
      </c>
      <c r="DN249" s="6">
        <v>0</v>
      </c>
      <c r="DO249" s="7">
        <f t="shared" si="971"/>
        <v>0</v>
      </c>
      <c r="DP249" s="8">
        <v>0</v>
      </c>
      <c r="DQ249" s="6">
        <v>0</v>
      </c>
      <c r="DR249" s="7">
        <f t="shared" si="972"/>
        <v>0</v>
      </c>
      <c r="DS249" s="8">
        <v>0</v>
      </c>
      <c r="DT249" s="6">
        <v>0</v>
      </c>
      <c r="DU249" s="7">
        <f t="shared" si="973"/>
        <v>0</v>
      </c>
      <c r="DV249" s="8">
        <v>0</v>
      </c>
      <c r="DW249" s="6">
        <v>0</v>
      </c>
      <c r="DX249" s="7">
        <f t="shared" si="974"/>
        <v>0</v>
      </c>
      <c r="DY249" s="8">
        <v>0</v>
      </c>
      <c r="DZ249" s="6">
        <v>0</v>
      </c>
      <c r="EA249" s="7">
        <f t="shared" si="975"/>
        <v>0</v>
      </c>
      <c r="EB249" s="8">
        <v>0</v>
      </c>
      <c r="EC249" s="6">
        <v>0</v>
      </c>
      <c r="ED249" s="7">
        <f t="shared" si="976"/>
        <v>0</v>
      </c>
      <c r="EE249" s="8">
        <v>0</v>
      </c>
      <c r="EF249" s="6">
        <v>0</v>
      </c>
      <c r="EG249" s="7">
        <f t="shared" si="977"/>
        <v>0</v>
      </c>
      <c r="EH249" s="8">
        <v>0</v>
      </c>
      <c r="EI249" s="6">
        <v>0</v>
      </c>
      <c r="EJ249" s="7">
        <f t="shared" si="978"/>
        <v>0</v>
      </c>
      <c r="EK249" s="8">
        <v>0</v>
      </c>
      <c r="EL249" s="6">
        <v>0</v>
      </c>
      <c r="EM249" s="7">
        <f t="shared" si="979"/>
        <v>0</v>
      </c>
      <c r="EN249" s="8">
        <v>0</v>
      </c>
      <c r="EO249" s="6">
        <v>0</v>
      </c>
      <c r="EP249" s="7">
        <f t="shared" si="980"/>
        <v>0</v>
      </c>
      <c r="EQ249" s="8">
        <v>0</v>
      </c>
      <c r="ER249" s="6">
        <v>0</v>
      </c>
      <c r="ES249" s="7">
        <f t="shared" si="981"/>
        <v>0</v>
      </c>
      <c r="ET249" s="8">
        <f t="shared" si="983"/>
        <v>1.9199999999999998E-3</v>
      </c>
      <c r="EU249" s="7">
        <f t="shared" si="984"/>
        <v>0.82599999999999996</v>
      </c>
    </row>
    <row r="250" spans="1:151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985"/>
        <v>0</v>
      </c>
      <c r="F250" s="8">
        <v>0</v>
      </c>
      <c r="G250" s="6">
        <v>0</v>
      </c>
      <c r="H250" s="7">
        <f t="shared" si="934"/>
        <v>0</v>
      </c>
      <c r="I250" s="78">
        <v>3.9399999999999999E-3</v>
      </c>
      <c r="J250" s="6">
        <v>1.605</v>
      </c>
      <c r="K250" s="7">
        <f t="shared" si="935"/>
        <v>407360.40609137056</v>
      </c>
      <c r="L250" s="8">
        <v>0</v>
      </c>
      <c r="M250" s="6">
        <v>0</v>
      </c>
      <c r="N250" s="7">
        <f t="shared" si="936"/>
        <v>0</v>
      </c>
      <c r="O250" s="8">
        <v>0</v>
      </c>
      <c r="P250" s="6">
        <v>0</v>
      </c>
      <c r="Q250" s="7">
        <f t="shared" si="937"/>
        <v>0</v>
      </c>
      <c r="R250" s="8">
        <v>0</v>
      </c>
      <c r="S250" s="6">
        <v>0</v>
      </c>
      <c r="T250" s="7">
        <f t="shared" si="938"/>
        <v>0</v>
      </c>
      <c r="U250" s="8">
        <v>0</v>
      </c>
      <c r="V250" s="6">
        <v>0</v>
      </c>
      <c r="W250" s="7">
        <f t="shared" si="939"/>
        <v>0</v>
      </c>
      <c r="X250" s="8">
        <v>0</v>
      </c>
      <c r="Y250" s="6">
        <v>0</v>
      </c>
      <c r="Z250" s="7">
        <f t="shared" si="940"/>
        <v>0</v>
      </c>
      <c r="AA250" s="8">
        <v>0</v>
      </c>
      <c r="AB250" s="6">
        <v>0</v>
      </c>
      <c r="AC250" s="7">
        <f t="shared" si="941"/>
        <v>0</v>
      </c>
      <c r="AD250" s="8">
        <v>0</v>
      </c>
      <c r="AE250" s="6">
        <v>0</v>
      </c>
      <c r="AF250" s="7">
        <f t="shared" si="942"/>
        <v>0</v>
      </c>
      <c r="AG250" s="8">
        <v>0</v>
      </c>
      <c r="AH250" s="6">
        <v>0</v>
      </c>
      <c r="AI250" s="7">
        <f t="shared" si="943"/>
        <v>0</v>
      </c>
      <c r="AJ250" s="8">
        <v>0</v>
      </c>
      <c r="AK250" s="6">
        <v>0</v>
      </c>
      <c r="AL250" s="7">
        <f t="shared" si="944"/>
        <v>0</v>
      </c>
      <c r="AM250" s="8">
        <v>0</v>
      </c>
      <c r="AN250" s="6">
        <v>0</v>
      </c>
      <c r="AO250" s="7">
        <f t="shared" si="945"/>
        <v>0</v>
      </c>
      <c r="AP250" s="8">
        <v>0</v>
      </c>
      <c r="AQ250" s="6">
        <v>0</v>
      </c>
      <c r="AR250" s="7">
        <f t="shared" si="946"/>
        <v>0</v>
      </c>
      <c r="AS250" s="8">
        <v>0</v>
      </c>
      <c r="AT250" s="6">
        <v>0</v>
      </c>
      <c r="AU250" s="7">
        <f t="shared" si="947"/>
        <v>0</v>
      </c>
      <c r="AV250" s="8">
        <v>0</v>
      </c>
      <c r="AW250" s="6">
        <v>0</v>
      </c>
      <c r="AX250" s="7">
        <f t="shared" si="948"/>
        <v>0</v>
      </c>
      <c r="AY250" s="8">
        <v>0</v>
      </c>
      <c r="AZ250" s="6">
        <v>0</v>
      </c>
      <c r="BA250" s="7">
        <f t="shared" si="949"/>
        <v>0</v>
      </c>
      <c r="BB250" s="8">
        <v>0</v>
      </c>
      <c r="BC250" s="6">
        <v>0</v>
      </c>
      <c r="BD250" s="7">
        <f t="shared" si="950"/>
        <v>0</v>
      </c>
      <c r="BE250" s="8">
        <v>0</v>
      </c>
      <c r="BF250" s="6">
        <v>0</v>
      </c>
      <c r="BG250" s="7">
        <f t="shared" si="951"/>
        <v>0</v>
      </c>
      <c r="BH250" s="8">
        <v>0</v>
      </c>
      <c r="BI250" s="6">
        <v>0</v>
      </c>
      <c r="BJ250" s="7">
        <f t="shared" si="952"/>
        <v>0</v>
      </c>
      <c r="BK250" s="78">
        <v>1.2</v>
      </c>
      <c r="BL250" s="6">
        <v>4.5</v>
      </c>
      <c r="BM250" s="7">
        <f t="shared" si="953"/>
        <v>3750</v>
      </c>
      <c r="BN250" s="8">
        <v>0</v>
      </c>
      <c r="BO250" s="6">
        <v>0</v>
      </c>
      <c r="BP250" s="7">
        <f t="shared" si="954"/>
        <v>0</v>
      </c>
      <c r="BQ250" s="8">
        <v>0</v>
      </c>
      <c r="BR250" s="6">
        <v>0</v>
      </c>
      <c r="BS250" s="7">
        <f t="shared" si="955"/>
        <v>0</v>
      </c>
      <c r="BT250" s="8">
        <v>0</v>
      </c>
      <c r="BU250" s="6">
        <v>0</v>
      </c>
      <c r="BV250" s="7">
        <f t="shared" si="956"/>
        <v>0</v>
      </c>
      <c r="BW250" s="8">
        <v>0</v>
      </c>
      <c r="BX250" s="6">
        <v>0</v>
      </c>
      <c r="BY250" s="7">
        <f t="shared" si="957"/>
        <v>0</v>
      </c>
      <c r="BZ250" s="8">
        <v>0</v>
      </c>
      <c r="CA250" s="6">
        <v>0</v>
      </c>
      <c r="CB250" s="7">
        <f t="shared" si="958"/>
        <v>0</v>
      </c>
      <c r="CC250" s="8">
        <v>0</v>
      </c>
      <c r="CD250" s="6">
        <v>0</v>
      </c>
      <c r="CE250" s="7">
        <f t="shared" si="959"/>
        <v>0</v>
      </c>
      <c r="CF250" s="8">
        <v>0</v>
      </c>
      <c r="CG250" s="6">
        <v>0</v>
      </c>
      <c r="CH250" s="7">
        <f t="shared" si="960"/>
        <v>0</v>
      </c>
      <c r="CI250" s="8">
        <v>0</v>
      </c>
      <c r="CJ250" s="6">
        <v>0</v>
      </c>
      <c r="CK250" s="7">
        <f t="shared" si="961"/>
        <v>0</v>
      </c>
      <c r="CL250" s="8">
        <v>0</v>
      </c>
      <c r="CM250" s="6">
        <v>0</v>
      </c>
      <c r="CN250" s="7">
        <f t="shared" si="962"/>
        <v>0</v>
      </c>
      <c r="CO250" s="8">
        <v>0</v>
      </c>
      <c r="CP250" s="6">
        <v>0</v>
      </c>
      <c r="CQ250" s="7">
        <f t="shared" si="963"/>
        <v>0</v>
      </c>
      <c r="CR250" s="8">
        <v>0</v>
      </c>
      <c r="CS250" s="6">
        <v>0</v>
      </c>
      <c r="CT250" s="7">
        <f t="shared" si="964"/>
        <v>0</v>
      </c>
      <c r="CU250" s="8">
        <v>0</v>
      </c>
      <c r="CV250" s="6">
        <v>0</v>
      </c>
      <c r="CW250" s="7">
        <f t="shared" si="965"/>
        <v>0</v>
      </c>
      <c r="CX250" s="8">
        <v>0</v>
      </c>
      <c r="CY250" s="6">
        <v>0</v>
      </c>
      <c r="CZ250" s="7">
        <f t="shared" si="966"/>
        <v>0</v>
      </c>
      <c r="DA250" s="8">
        <v>0</v>
      </c>
      <c r="DB250" s="6">
        <v>0</v>
      </c>
      <c r="DC250" s="7">
        <f t="shared" si="967"/>
        <v>0</v>
      </c>
      <c r="DD250" s="8">
        <v>0</v>
      </c>
      <c r="DE250" s="6">
        <v>0</v>
      </c>
      <c r="DF250" s="7">
        <f t="shared" si="968"/>
        <v>0</v>
      </c>
      <c r="DG250" s="8">
        <v>0</v>
      </c>
      <c r="DH250" s="6">
        <v>0</v>
      </c>
      <c r="DI250" s="7">
        <f t="shared" si="969"/>
        <v>0</v>
      </c>
      <c r="DJ250" s="8">
        <v>0</v>
      </c>
      <c r="DK250" s="6">
        <v>0</v>
      </c>
      <c r="DL250" s="7">
        <f t="shared" si="970"/>
        <v>0</v>
      </c>
      <c r="DM250" s="8">
        <v>0</v>
      </c>
      <c r="DN250" s="6">
        <v>0</v>
      </c>
      <c r="DO250" s="7">
        <f t="shared" si="971"/>
        <v>0</v>
      </c>
      <c r="DP250" s="8">
        <v>0</v>
      </c>
      <c r="DQ250" s="6">
        <v>0</v>
      </c>
      <c r="DR250" s="7">
        <f t="shared" si="972"/>
        <v>0</v>
      </c>
      <c r="DS250" s="8">
        <v>0</v>
      </c>
      <c r="DT250" s="6">
        <v>0</v>
      </c>
      <c r="DU250" s="7">
        <f t="shared" si="973"/>
        <v>0</v>
      </c>
      <c r="DV250" s="8">
        <v>0</v>
      </c>
      <c r="DW250" s="6">
        <v>0</v>
      </c>
      <c r="DX250" s="7">
        <f t="shared" si="974"/>
        <v>0</v>
      </c>
      <c r="DY250" s="8">
        <v>0</v>
      </c>
      <c r="DZ250" s="6">
        <v>0</v>
      </c>
      <c r="EA250" s="7">
        <f t="shared" si="975"/>
        <v>0</v>
      </c>
      <c r="EB250" s="8">
        <v>0</v>
      </c>
      <c r="EC250" s="6">
        <v>0</v>
      </c>
      <c r="ED250" s="7">
        <f t="shared" si="976"/>
        <v>0</v>
      </c>
      <c r="EE250" s="8">
        <v>0</v>
      </c>
      <c r="EF250" s="6">
        <v>0</v>
      </c>
      <c r="EG250" s="7">
        <f t="shared" si="977"/>
        <v>0</v>
      </c>
      <c r="EH250" s="8">
        <v>0</v>
      </c>
      <c r="EI250" s="6">
        <v>0</v>
      </c>
      <c r="EJ250" s="7">
        <f t="shared" si="978"/>
        <v>0</v>
      </c>
      <c r="EK250" s="8">
        <v>0</v>
      </c>
      <c r="EL250" s="6">
        <v>0</v>
      </c>
      <c r="EM250" s="7">
        <f t="shared" si="979"/>
        <v>0</v>
      </c>
      <c r="EN250" s="8">
        <v>0</v>
      </c>
      <c r="EO250" s="6">
        <v>0</v>
      </c>
      <c r="EP250" s="7">
        <f t="shared" si="980"/>
        <v>0</v>
      </c>
      <c r="EQ250" s="78">
        <v>5.7999999999999996E-3</v>
      </c>
      <c r="ER250" s="6">
        <v>0.52700000000000002</v>
      </c>
      <c r="ES250" s="7">
        <f t="shared" si="981"/>
        <v>90862.068965517246</v>
      </c>
      <c r="ET250" s="8">
        <f t="shared" si="983"/>
        <v>1.20974</v>
      </c>
      <c r="EU250" s="7">
        <f t="shared" si="984"/>
        <v>6.6320000000000006</v>
      </c>
    </row>
    <row r="251" spans="1:151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985"/>
        <v>0</v>
      </c>
      <c r="F251" s="8">
        <v>0</v>
      </c>
      <c r="G251" s="6">
        <v>0</v>
      </c>
      <c r="H251" s="7">
        <f t="shared" si="934"/>
        <v>0</v>
      </c>
      <c r="I251" s="8">
        <v>0</v>
      </c>
      <c r="J251" s="6">
        <v>0</v>
      </c>
      <c r="K251" s="7">
        <f t="shared" si="935"/>
        <v>0</v>
      </c>
      <c r="L251" s="8">
        <v>0</v>
      </c>
      <c r="M251" s="6">
        <v>0</v>
      </c>
      <c r="N251" s="7">
        <f t="shared" si="936"/>
        <v>0</v>
      </c>
      <c r="O251" s="8">
        <v>0</v>
      </c>
      <c r="P251" s="6">
        <v>0</v>
      </c>
      <c r="Q251" s="7">
        <f t="shared" si="937"/>
        <v>0</v>
      </c>
      <c r="R251" s="8">
        <v>0</v>
      </c>
      <c r="S251" s="6">
        <v>0</v>
      </c>
      <c r="T251" s="7">
        <f t="shared" si="938"/>
        <v>0</v>
      </c>
      <c r="U251" s="8">
        <v>0</v>
      </c>
      <c r="V251" s="6">
        <v>0</v>
      </c>
      <c r="W251" s="7">
        <f t="shared" si="939"/>
        <v>0</v>
      </c>
      <c r="X251" s="8">
        <v>0</v>
      </c>
      <c r="Y251" s="6">
        <v>0</v>
      </c>
      <c r="Z251" s="7">
        <f t="shared" si="940"/>
        <v>0</v>
      </c>
      <c r="AA251" s="78">
        <v>7.5999999999999998E-2</v>
      </c>
      <c r="AB251" s="6">
        <v>0.47899999999999998</v>
      </c>
      <c r="AC251" s="7">
        <f t="shared" si="941"/>
        <v>6302.6315789473683</v>
      </c>
      <c r="AD251" s="8">
        <v>0</v>
      </c>
      <c r="AE251" s="6">
        <v>0</v>
      </c>
      <c r="AF251" s="7">
        <f t="shared" si="942"/>
        <v>0</v>
      </c>
      <c r="AG251" s="8">
        <v>0</v>
      </c>
      <c r="AH251" s="6">
        <v>0</v>
      </c>
      <c r="AI251" s="7">
        <f t="shared" si="943"/>
        <v>0</v>
      </c>
      <c r="AJ251" s="8">
        <v>0</v>
      </c>
      <c r="AK251" s="6">
        <v>0</v>
      </c>
      <c r="AL251" s="7">
        <f t="shared" si="944"/>
        <v>0</v>
      </c>
      <c r="AM251" s="8">
        <v>0</v>
      </c>
      <c r="AN251" s="6">
        <v>0</v>
      </c>
      <c r="AO251" s="7">
        <f t="shared" si="945"/>
        <v>0</v>
      </c>
      <c r="AP251" s="8">
        <v>0</v>
      </c>
      <c r="AQ251" s="6">
        <v>0</v>
      </c>
      <c r="AR251" s="7">
        <f t="shared" si="946"/>
        <v>0</v>
      </c>
      <c r="AS251" s="8">
        <v>0</v>
      </c>
      <c r="AT251" s="6">
        <v>0</v>
      </c>
      <c r="AU251" s="7">
        <f t="shared" si="947"/>
        <v>0</v>
      </c>
      <c r="AV251" s="8">
        <v>0</v>
      </c>
      <c r="AW251" s="6">
        <v>0</v>
      </c>
      <c r="AX251" s="7">
        <f t="shared" si="948"/>
        <v>0</v>
      </c>
      <c r="AY251" s="8">
        <v>0</v>
      </c>
      <c r="AZ251" s="6">
        <v>0</v>
      </c>
      <c r="BA251" s="7">
        <f t="shared" si="949"/>
        <v>0</v>
      </c>
      <c r="BB251" s="8">
        <v>0</v>
      </c>
      <c r="BC251" s="6">
        <v>0</v>
      </c>
      <c r="BD251" s="7">
        <f t="shared" si="950"/>
        <v>0</v>
      </c>
      <c r="BE251" s="8">
        <v>0</v>
      </c>
      <c r="BF251" s="6">
        <v>0</v>
      </c>
      <c r="BG251" s="7">
        <f t="shared" si="951"/>
        <v>0</v>
      </c>
      <c r="BH251" s="8">
        <v>0</v>
      </c>
      <c r="BI251" s="6">
        <v>0</v>
      </c>
      <c r="BJ251" s="7">
        <f t="shared" si="952"/>
        <v>0</v>
      </c>
      <c r="BK251" s="8">
        <v>0</v>
      </c>
      <c r="BL251" s="6">
        <v>0</v>
      </c>
      <c r="BM251" s="7">
        <f t="shared" si="953"/>
        <v>0</v>
      </c>
      <c r="BN251" s="8">
        <v>0</v>
      </c>
      <c r="BO251" s="6">
        <v>0</v>
      </c>
      <c r="BP251" s="7">
        <f t="shared" si="954"/>
        <v>0</v>
      </c>
      <c r="BQ251" s="8">
        <v>0</v>
      </c>
      <c r="BR251" s="6">
        <v>0</v>
      </c>
      <c r="BS251" s="7">
        <f t="shared" si="955"/>
        <v>0</v>
      </c>
      <c r="BT251" s="8">
        <v>0</v>
      </c>
      <c r="BU251" s="6">
        <v>0</v>
      </c>
      <c r="BV251" s="7">
        <f t="shared" si="956"/>
        <v>0</v>
      </c>
      <c r="BW251" s="8">
        <v>0</v>
      </c>
      <c r="BX251" s="6">
        <v>0</v>
      </c>
      <c r="BY251" s="7">
        <f t="shared" si="957"/>
        <v>0</v>
      </c>
      <c r="BZ251" s="8">
        <v>0</v>
      </c>
      <c r="CA251" s="6">
        <v>0</v>
      </c>
      <c r="CB251" s="7">
        <f t="shared" si="958"/>
        <v>0</v>
      </c>
      <c r="CC251" s="8">
        <v>0</v>
      </c>
      <c r="CD251" s="6">
        <v>0</v>
      </c>
      <c r="CE251" s="7">
        <f t="shared" si="959"/>
        <v>0</v>
      </c>
      <c r="CF251" s="8">
        <v>0</v>
      </c>
      <c r="CG251" s="6">
        <v>0</v>
      </c>
      <c r="CH251" s="7">
        <f t="shared" si="960"/>
        <v>0</v>
      </c>
      <c r="CI251" s="8">
        <v>0</v>
      </c>
      <c r="CJ251" s="6">
        <v>0</v>
      </c>
      <c r="CK251" s="7">
        <f t="shared" si="961"/>
        <v>0</v>
      </c>
      <c r="CL251" s="8">
        <v>0</v>
      </c>
      <c r="CM251" s="6">
        <v>0</v>
      </c>
      <c r="CN251" s="7">
        <f t="shared" si="962"/>
        <v>0</v>
      </c>
      <c r="CO251" s="8">
        <v>0</v>
      </c>
      <c r="CP251" s="6">
        <v>0</v>
      </c>
      <c r="CQ251" s="7">
        <f t="shared" si="963"/>
        <v>0</v>
      </c>
      <c r="CR251" s="8">
        <v>0</v>
      </c>
      <c r="CS251" s="6">
        <v>0</v>
      </c>
      <c r="CT251" s="7">
        <f t="shared" si="964"/>
        <v>0</v>
      </c>
      <c r="CU251" s="8">
        <v>0</v>
      </c>
      <c r="CV251" s="6">
        <v>0</v>
      </c>
      <c r="CW251" s="7">
        <f t="shared" si="965"/>
        <v>0</v>
      </c>
      <c r="CX251" s="8">
        <v>0</v>
      </c>
      <c r="CY251" s="6">
        <v>0</v>
      </c>
      <c r="CZ251" s="7">
        <f t="shared" si="966"/>
        <v>0</v>
      </c>
      <c r="DA251" s="8">
        <v>0</v>
      </c>
      <c r="DB251" s="6">
        <v>0</v>
      </c>
      <c r="DC251" s="7">
        <f t="shared" si="967"/>
        <v>0</v>
      </c>
      <c r="DD251" s="8">
        <v>0</v>
      </c>
      <c r="DE251" s="6">
        <v>0</v>
      </c>
      <c r="DF251" s="7">
        <f t="shared" si="968"/>
        <v>0</v>
      </c>
      <c r="DG251" s="8">
        <v>0</v>
      </c>
      <c r="DH251" s="6">
        <v>0</v>
      </c>
      <c r="DI251" s="7">
        <f t="shared" si="969"/>
        <v>0</v>
      </c>
      <c r="DJ251" s="8">
        <v>0</v>
      </c>
      <c r="DK251" s="6">
        <v>0</v>
      </c>
      <c r="DL251" s="7">
        <f t="shared" si="970"/>
        <v>0</v>
      </c>
      <c r="DM251" s="8">
        <v>0</v>
      </c>
      <c r="DN251" s="6">
        <v>0</v>
      </c>
      <c r="DO251" s="7">
        <f t="shared" si="971"/>
        <v>0</v>
      </c>
      <c r="DP251" s="8">
        <v>0</v>
      </c>
      <c r="DQ251" s="6">
        <v>0</v>
      </c>
      <c r="DR251" s="7">
        <f t="shared" si="972"/>
        <v>0</v>
      </c>
      <c r="DS251" s="8">
        <v>0</v>
      </c>
      <c r="DT251" s="6">
        <v>0</v>
      </c>
      <c r="DU251" s="7">
        <f t="shared" si="973"/>
        <v>0</v>
      </c>
      <c r="DV251" s="8">
        <v>0</v>
      </c>
      <c r="DW251" s="6">
        <v>0</v>
      </c>
      <c r="DX251" s="7">
        <f t="shared" si="974"/>
        <v>0</v>
      </c>
      <c r="DY251" s="8">
        <v>0</v>
      </c>
      <c r="DZ251" s="6">
        <v>0</v>
      </c>
      <c r="EA251" s="7">
        <f t="shared" si="975"/>
        <v>0</v>
      </c>
      <c r="EB251" s="8">
        <v>0</v>
      </c>
      <c r="EC251" s="6">
        <v>0</v>
      </c>
      <c r="ED251" s="7">
        <f t="shared" si="976"/>
        <v>0</v>
      </c>
      <c r="EE251" s="78">
        <v>2.1999999999999999E-2</v>
      </c>
      <c r="EF251" s="6">
        <v>2.1000000000000001E-2</v>
      </c>
      <c r="EG251" s="7">
        <f t="shared" si="977"/>
        <v>954.54545454545473</v>
      </c>
      <c r="EH251" s="8">
        <v>0</v>
      </c>
      <c r="EI251" s="6">
        <v>0</v>
      </c>
      <c r="EJ251" s="7">
        <f t="shared" si="978"/>
        <v>0</v>
      </c>
      <c r="EK251" s="8">
        <v>0</v>
      </c>
      <c r="EL251" s="6">
        <v>0</v>
      </c>
      <c r="EM251" s="7">
        <f t="shared" si="979"/>
        <v>0</v>
      </c>
      <c r="EN251" s="8">
        <v>0</v>
      </c>
      <c r="EO251" s="6">
        <v>0</v>
      </c>
      <c r="EP251" s="7">
        <f t="shared" si="980"/>
        <v>0</v>
      </c>
      <c r="EQ251" s="78">
        <v>5.7999999999999996E-3</v>
      </c>
      <c r="ER251" s="6">
        <v>0.53300000000000003</v>
      </c>
      <c r="ES251" s="7">
        <f t="shared" si="981"/>
        <v>91896.551724137942</v>
      </c>
      <c r="ET251" s="8">
        <f t="shared" si="983"/>
        <v>0.1038</v>
      </c>
      <c r="EU251" s="7">
        <f t="shared" si="984"/>
        <v>1.0329999999999999</v>
      </c>
    </row>
    <row r="252" spans="1:151" ht="15" thickBot="1" x14ac:dyDescent="0.35">
      <c r="A252" s="56"/>
      <c r="B252" s="57" t="s">
        <v>17</v>
      </c>
      <c r="C252" s="41">
        <f t="shared" ref="C252:D252" si="986">SUM(C240:C251)</f>
        <v>0</v>
      </c>
      <c r="D252" s="39">
        <f t="shared" si="986"/>
        <v>0</v>
      </c>
      <c r="E252" s="40"/>
      <c r="F252" s="41">
        <f t="shared" ref="F252:G252" si="987">SUM(F240:F251)</f>
        <v>2E-3</v>
      </c>
      <c r="G252" s="39">
        <f t="shared" si="987"/>
        <v>236.809</v>
      </c>
      <c r="H252" s="40"/>
      <c r="I252" s="41">
        <f t="shared" ref="I252:J252" si="988">SUM(I240:I251)</f>
        <v>7.5899999999999995E-3</v>
      </c>
      <c r="J252" s="39">
        <f t="shared" si="988"/>
        <v>3.1970000000000001</v>
      </c>
      <c r="K252" s="40"/>
      <c r="L252" s="41">
        <f t="shared" ref="L252:M252" si="989">SUM(L240:L251)</f>
        <v>0</v>
      </c>
      <c r="M252" s="39">
        <f t="shared" si="989"/>
        <v>0</v>
      </c>
      <c r="N252" s="40"/>
      <c r="O252" s="41">
        <f t="shared" ref="O252:P252" si="990">SUM(O240:O251)</f>
        <v>0</v>
      </c>
      <c r="P252" s="39">
        <f t="shared" si="990"/>
        <v>0</v>
      </c>
      <c r="Q252" s="40"/>
      <c r="R252" s="41">
        <f t="shared" ref="R252:S252" si="991">SUM(R240:R251)</f>
        <v>0</v>
      </c>
      <c r="S252" s="39">
        <f t="shared" si="991"/>
        <v>0</v>
      </c>
      <c r="T252" s="40"/>
      <c r="U252" s="41">
        <f t="shared" ref="U252:V252" si="992">SUM(U240:U251)</f>
        <v>0</v>
      </c>
      <c r="V252" s="39">
        <f t="shared" si="992"/>
        <v>0</v>
      </c>
      <c r="W252" s="40"/>
      <c r="X252" s="41">
        <f t="shared" ref="X252:Y252" si="993">SUM(X240:X251)</f>
        <v>0</v>
      </c>
      <c r="Y252" s="39">
        <f t="shared" si="993"/>
        <v>0</v>
      </c>
      <c r="Z252" s="40"/>
      <c r="AA252" s="41">
        <f t="shared" ref="AA252:AB252" si="994">SUM(AA240:AA251)</f>
        <v>32.258000000000003</v>
      </c>
      <c r="AB252" s="39">
        <f t="shared" si="994"/>
        <v>766.58900000000006</v>
      </c>
      <c r="AC252" s="40"/>
      <c r="AD252" s="41">
        <f t="shared" ref="AD252:AE252" si="995">SUM(AD240:AD251)</f>
        <v>1.0999999999999999E-2</v>
      </c>
      <c r="AE252" s="39">
        <f t="shared" si="995"/>
        <v>8.1000000000000003E-2</v>
      </c>
      <c r="AF252" s="40"/>
      <c r="AG252" s="41">
        <f t="shared" ref="AG252:AH252" si="996">SUM(AG240:AG251)</f>
        <v>0</v>
      </c>
      <c r="AH252" s="39">
        <f t="shared" si="996"/>
        <v>0</v>
      </c>
      <c r="AI252" s="40"/>
      <c r="AJ252" s="41">
        <f t="shared" ref="AJ252:AK252" si="997">SUM(AJ240:AJ251)</f>
        <v>0</v>
      </c>
      <c r="AK252" s="39">
        <f t="shared" si="997"/>
        <v>0</v>
      </c>
      <c r="AL252" s="40"/>
      <c r="AM252" s="41">
        <f t="shared" ref="AM252:AN252" si="998">SUM(AM240:AM251)</f>
        <v>0</v>
      </c>
      <c r="AN252" s="39">
        <f t="shared" si="998"/>
        <v>0</v>
      </c>
      <c r="AO252" s="40"/>
      <c r="AP252" s="41">
        <f t="shared" ref="AP252:AQ252" si="999">SUM(AP240:AP251)</f>
        <v>6.0000000000000001E-3</v>
      </c>
      <c r="AQ252" s="39">
        <f t="shared" si="999"/>
        <v>0.14799999999999999</v>
      </c>
      <c r="AR252" s="40"/>
      <c r="AS252" s="41">
        <f t="shared" ref="AS252:AT252" si="1000">SUM(AS240:AS251)</f>
        <v>0</v>
      </c>
      <c r="AT252" s="39">
        <f t="shared" si="1000"/>
        <v>0</v>
      </c>
      <c r="AU252" s="40"/>
      <c r="AV252" s="41">
        <f t="shared" ref="AV252:AW252" si="1001">SUM(AV240:AV251)</f>
        <v>0</v>
      </c>
      <c r="AW252" s="39">
        <f t="shared" si="1001"/>
        <v>0</v>
      </c>
      <c r="AX252" s="40"/>
      <c r="AY252" s="41">
        <f t="shared" ref="AY252:AZ252" si="1002">SUM(AY240:AY251)</f>
        <v>6.0000000000000001E-3</v>
      </c>
      <c r="AZ252" s="39">
        <f t="shared" si="1002"/>
        <v>36.372999999999998</v>
      </c>
      <c r="BA252" s="40"/>
      <c r="BB252" s="41">
        <f t="shared" ref="BB252:BC252" si="1003">SUM(BB240:BB251)</f>
        <v>0.15881999999999999</v>
      </c>
      <c r="BC252" s="39">
        <f t="shared" si="1003"/>
        <v>7.2709999999999999</v>
      </c>
      <c r="BD252" s="40"/>
      <c r="BE252" s="41">
        <f t="shared" ref="BE252:BF252" si="1004">SUM(BE240:BE251)</f>
        <v>0</v>
      </c>
      <c r="BF252" s="39">
        <f t="shared" si="1004"/>
        <v>0</v>
      </c>
      <c r="BG252" s="40"/>
      <c r="BH252" s="41">
        <f t="shared" ref="BH252:BI252" si="1005">SUM(BH240:BH251)</f>
        <v>0</v>
      </c>
      <c r="BI252" s="39">
        <f t="shared" si="1005"/>
        <v>0</v>
      </c>
      <c r="BJ252" s="40"/>
      <c r="BK252" s="41">
        <f t="shared" ref="BK252:BL252" si="1006">SUM(BK240:BK251)</f>
        <v>1.2</v>
      </c>
      <c r="BL252" s="39">
        <f t="shared" si="1006"/>
        <v>4.5</v>
      </c>
      <c r="BM252" s="40"/>
      <c r="BN252" s="41">
        <f t="shared" ref="BN252:BO252" si="1007">SUM(BN240:BN251)</f>
        <v>0</v>
      </c>
      <c r="BO252" s="39">
        <f t="shared" si="1007"/>
        <v>0</v>
      </c>
      <c r="BP252" s="40"/>
      <c r="BQ252" s="41">
        <f t="shared" ref="BQ252:BR252" si="1008">SUM(BQ240:BQ251)</f>
        <v>0</v>
      </c>
      <c r="BR252" s="39">
        <f t="shared" si="1008"/>
        <v>0</v>
      </c>
      <c r="BS252" s="40"/>
      <c r="BT252" s="41">
        <f t="shared" ref="BT252:BU252" si="1009">SUM(BT240:BT251)</f>
        <v>0</v>
      </c>
      <c r="BU252" s="39">
        <f t="shared" si="1009"/>
        <v>0</v>
      </c>
      <c r="BV252" s="40"/>
      <c r="BW252" s="41">
        <f t="shared" ref="BW252:BX252" si="1010">SUM(BW240:BW251)</f>
        <v>0</v>
      </c>
      <c r="BX252" s="39">
        <f t="shared" si="1010"/>
        <v>0</v>
      </c>
      <c r="BY252" s="40"/>
      <c r="BZ252" s="41">
        <f t="shared" ref="BZ252:CA252" si="1011">SUM(BZ240:BZ251)</f>
        <v>0</v>
      </c>
      <c r="CA252" s="39">
        <f t="shared" si="1011"/>
        <v>0</v>
      </c>
      <c r="CB252" s="40"/>
      <c r="CC252" s="41">
        <f t="shared" ref="CC252:CD252" si="1012">SUM(CC240:CC251)</f>
        <v>0</v>
      </c>
      <c r="CD252" s="39">
        <f t="shared" si="1012"/>
        <v>0</v>
      </c>
      <c r="CE252" s="40"/>
      <c r="CF252" s="41">
        <f t="shared" ref="CF252:CG252" si="1013">SUM(CF240:CF251)</f>
        <v>0</v>
      </c>
      <c r="CG252" s="39">
        <f t="shared" si="1013"/>
        <v>0</v>
      </c>
      <c r="CH252" s="40"/>
      <c r="CI252" s="41">
        <f t="shared" ref="CI252:CJ252" si="1014">SUM(CI240:CI251)</f>
        <v>0</v>
      </c>
      <c r="CJ252" s="39">
        <f t="shared" si="1014"/>
        <v>0</v>
      </c>
      <c r="CK252" s="40"/>
      <c r="CL252" s="41">
        <f t="shared" ref="CL252:CM252" si="1015">SUM(CL240:CL251)</f>
        <v>0</v>
      </c>
      <c r="CM252" s="39">
        <f t="shared" si="1015"/>
        <v>0</v>
      </c>
      <c r="CN252" s="40"/>
      <c r="CO252" s="41">
        <f t="shared" ref="CO252:CP252" si="1016">SUM(CO240:CO251)</f>
        <v>0</v>
      </c>
      <c r="CP252" s="39">
        <f t="shared" si="1016"/>
        <v>0</v>
      </c>
      <c r="CQ252" s="40"/>
      <c r="CR252" s="41">
        <f t="shared" ref="CR252:CS252" si="1017">SUM(CR240:CR251)</f>
        <v>0</v>
      </c>
      <c r="CS252" s="39">
        <f t="shared" si="1017"/>
        <v>0</v>
      </c>
      <c r="CT252" s="40"/>
      <c r="CU252" s="41">
        <f t="shared" ref="CU252:CV252" si="1018">SUM(CU240:CU251)</f>
        <v>3.0000000000000001E-3</v>
      </c>
      <c r="CV252" s="39">
        <f t="shared" si="1018"/>
        <v>0.84599999999999997</v>
      </c>
      <c r="CW252" s="40"/>
      <c r="CX252" s="41">
        <f t="shared" ref="CX252:CY252" si="1019">SUM(CX240:CX251)</f>
        <v>0</v>
      </c>
      <c r="CY252" s="39">
        <f t="shared" si="1019"/>
        <v>0</v>
      </c>
      <c r="CZ252" s="40"/>
      <c r="DA252" s="41">
        <f t="shared" ref="DA252:DB252" si="1020">SUM(DA240:DA251)</f>
        <v>0</v>
      </c>
      <c r="DB252" s="39">
        <f t="shared" si="1020"/>
        <v>0</v>
      </c>
      <c r="DC252" s="40"/>
      <c r="DD252" s="41">
        <f t="shared" ref="DD252:DE252" si="1021">SUM(DD240:DD251)</f>
        <v>0</v>
      </c>
      <c r="DE252" s="39">
        <f t="shared" si="1021"/>
        <v>0</v>
      </c>
      <c r="DF252" s="40"/>
      <c r="DG252" s="41">
        <f t="shared" ref="DG252:DH252" si="1022">SUM(DG240:DG251)</f>
        <v>0</v>
      </c>
      <c r="DH252" s="39">
        <f t="shared" si="1022"/>
        <v>0</v>
      </c>
      <c r="DI252" s="40"/>
      <c r="DJ252" s="41">
        <f t="shared" ref="DJ252:DK252" si="1023">SUM(DJ240:DJ251)</f>
        <v>4.1599999999999998E-2</v>
      </c>
      <c r="DK252" s="39">
        <f t="shared" si="1023"/>
        <v>0.14799999999999999</v>
      </c>
      <c r="DL252" s="40"/>
      <c r="DM252" s="41">
        <f t="shared" ref="DM252:DN252" si="1024">SUM(DM240:DM251)</f>
        <v>1E-3</v>
      </c>
      <c r="DN252" s="39">
        <f t="shared" si="1024"/>
        <v>0.189</v>
      </c>
      <c r="DO252" s="40"/>
      <c r="DP252" s="41">
        <f t="shared" ref="DP252:DQ252" si="1025">SUM(DP240:DP251)</f>
        <v>0</v>
      </c>
      <c r="DQ252" s="39">
        <f t="shared" si="1025"/>
        <v>0</v>
      </c>
      <c r="DR252" s="40"/>
      <c r="DS252" s="41">
        <f t="shared" ref="DS252:DT252" si="1026">SUM(DS240:DS251)</f>
        <v>0</v>
      </c>
      <c r="DT252" s="39">
        <f t="shared" si="1026"/>
        <v>0</v>
      </c>
      <c r="DU252" s="40"/>
      <c r="DV252" s="41">
        <f t="shared" ref="DV252:DW252" si="1027">SUM(DV240:DV251)</f>
        <v>0</v>
      </c>
      <c r="DW252" s="39">
        <f t="shared" si="1027"/>
        <v>0</v>
      </c>
      <c r="DX252" s="40"/>
      <c r="DY252" s="41">
        <f t="shared" ref="DY252:DZ252" si="1028">SUM(DY240:DY251)</f>
        <v>0</v>
      </c>
      <c r="DZ252" s="39">
        <f t="shared" si="1028"/>
        <v>0</v>
      </c>
      <c r="EA252" s="40"/>
      <c r="EB252" s="41">
        <f t="shared" ref="EB252:EC252" si="1029">SUM(EB240:EB251)</f>
        <v>0</v>
      </c>
      <c r="EC252" s="39">
        <f t="shared" si="1029"/>
        <v>0</v>
      </c>
      <c r="ED252" s="40"/>
      <c r="EE252" s="41">
        <f t="shared" ref="EE252:EF252" si="1030">SUM(EE240:EE251)</f>
        <v>2.2679999999999999E-2</v>
      </c>
      <c r="EF252" s="39">
        <f t="shared" si="1030"/>
        <v>0.224</v>
      </c>
      <c r="EG252" s="40"/>
      <c r="EH252" s="41">
        <f t="shared" ref="EH252:EI252" si="1031">SUM(EH240:EH251)</f>
        <v>3.15E-2</v>
      </c>
      <c r="EI252" s="39">
        <f t="shared" si="1031"/>
        <v>8.3409999999999993</v>
      </c>
      <c r="EJ252" s="40"/>
      <c r="EK252" s="41">
        <f t="shared" ref="EK252:EL252" si="1032">SUM(EK240:EK251)</f>
        <v>3.5699999999999998E-3</v>
      </c>
      <c r="EL252" s="39">
        <f t="shared" si="1032"/>
        <v>3.1469999999999998</v>
      </c>
      <c r="EM252" s="40"/>
      <c r="EN252" s="41">
        <f t="shared" ref="EN252:EO252" si="1033">SUM(EN240:EN251)</f>
        <v>4296</v>
      </c>
      <c r="EO252" s="39">
        <f t="shared" si="1033"/>
        <v>48289.258000000002</v>
      </c>
      <c r="EP252" s="40"/>
      <c r="EQ252" s="41">
        <f t="shared" ref="EQ252:ER252" si="1034">SUM(EQ240:EQ251)</f>
        <v>1.24E-2</v>
      </c>
      <c r="ER252" s="39">
        <f t="shared" si="1034"/>
        <v>1.0920000000000001</v>
      </c>
      <c r="ES252" s="40"/>
      <c r="ET252" s="41">
        <f t="shared" si="983"/>
        <v>4329.7651599999999</v>
      </c>
      <c r="EU252" s="42">
        <f t="shared" si="984"/>
        <v>49358.212999999996</v>
      </c>
    </row>
    <row r="253" spans="1:151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035">IF(F253=0,0,G253/F253*1000)</f>
        <v>0</v>
      </c>
      <c r="I253" s="8">
        <v>0</v>
      </c>
      <c r="J253" s="6">
        <v>0</v>
      </c>
      <c r="K253" s="7">
        <f t="shared" ref="K253:K264" si="1036">IF(I253=0,0,J253/I253*1000)</f>
        <v>0</v>
      </c>
      <c r="L253" s="8">
        <v>0</v>
      </c>
      <c r="M253" s="6">
        <v>0</v>
      </c>
      <c r="N253" s="7">
        <f t="shared" ref="N253:N264" si="1037">IF(L253=0,0,M253/L253*1000)</f>
        <v>0</v>
      </c>
      <c r="O253" s="8">
        <v>0</v>
      </c>
      <c r="P253" s="6">
        <v>0</v>
      </c>
      <c r="Q253" s="7">
        <f t="shared" ref="Q253:Q264" si="1038">IF(O253=0,0,P253/O253*1000)</f>
        <v>0</v>
      </c>
      <c r="R253" s="8">
        <v>0</v>
      </c>
      <c r="S253" s="6">
        <v>0</v>
      </c>
      <c r="T253" s="7">
        <f t="shared" ref="T253:T264" si="1039">IF(R253=0,0,S253/R253*1000)</f>
        <v>0</v>
      </c>
      <c r="U253" s="8">
        <v>0</v>
      </c>
      <c r="V253" s="6">
        <v>0</v>
      </c>
      <c r="W253" s="7">
        <f t="shared" ref="W253:W264" si="1040">IF(U253=0,0,V253/U253*1000)</f>
        <v>0</v>
      </c>
      <c r="X253" s="8">
        <v>0</v>
      </c>
      <c r="Y253" s="6">
        <v>0</v>
      </c>
      <c r="Z253" s="7">
        <f t="shared" ref="Z253:Z264" si="1041">IF(X253=0,0,Y253/X253*1000)</f>
        <v>0</v>
      </c>
      <c r="AA253" s="78">
        <v>9.9804999999999993</v>
      </c>
      <c r="AB253" s="6">
        <v>258.75700000000001</v>
      </c>
      <c r="AC253" s="7">
        <f t="shared" ref="AC253:AC264" si="1042">IF(AA253=0,0,AB253/AA253*1000)</f>
        <v>25926.256199589199</v>
      </c>
      <c r="AD253" s="8">
        <v>0</v>
      </c>
      <c r="AE253" s="6">
        <v>0</v>
      </c>
      <c r="AF253" s="7">
        <f t="shared" ref="AF253:AF264" si="1043">IF(AD253=0,0,AE253/AD253*1000)</f>
        <v>0</v>
      </c>
      <c r="AG253" s="8">
        <v>0</v>
      </c>
      <c r="AH253" s="6">
        <v>0</v>
      </c>
      <c r="AI253" s="7">
        <f t="shared" ref="AI253:AI264" si="1044">IF(AG253=0,0,AH253/AG253*1000)</f>
        <v>0</v>
      </c>
      <c r="AJ253" s="8">
        <v>0</v>
      </c>
      <c r="AK253" s="6">
        <v>0</v>
      </c>
      <c r="AL253" s="7">
        <f t="shared" ref="AL253:AL264" si="1045">IF(AJ253=0,0,AK253/AJ253*1000)</f>
        <v>0</v>
      </c>
      <c r="AM253" s="8">
        <v>0</v>
      </c>
      <c r="AN253" s="6">
        <v>0</v>
      </c>
      <c r="AO253" s="7">
        <f t="shared" ref="AO253:AO264" si="1046">IF(AM253=0,0,AN253/AM253*1000)</f>
        <v>0</v>
      </c>
      <c r="AP253" s="8">
        <v>0</v>
      </c>
      <c r="AQ253" s="6">
        <v>0</v>
      </c>
      <c r="AR253" s="7">
        <f t="shared" ref="AR253:AR264" si="1047">IF(AP253=0,0,AQ253/AP253*1000)</f>
        <v>0</v>
      </c>
      <c r="AS253" s="8">
        <v>0</v>
      </c>
      <c r="AT253" s="6">
        <v>0</v>
      </c>
      <c r="AU253" s="7">
        <f t="shared" ref="AU253:AU264" si="1048">IF(AS253=0,0,AT253/AS253*1000)</f>
        <v>0</v>
      </c>
      <c r="AV253" s="8">
        <v>0</v>
      </c>
      <c r="AW253" s="6">
        <v>0</v>
      </c>
      <c r="AX253" s="7">
        <f t="shared" ref="AX253:AX264" si="1049">IF(AV253=0,0,AW253/AV253*1000)</f>
        <v>0</v>
      </c>
      <c r="AY253" s="8">
        <v>0</v>
      </c>
      <c r="AZ253" s="6">
        <v>0</v>
      </c>
      <c r="BA253" s="7">
        <f t="shared" ref="BA253:BA264" si="1050">IF(AY253=0,0,AZ253/AY253*1000)</f>
        <v>0</v>
      </c>
      <c r="BB253" s="8">
        <v>0</v>
      </c>
      <c r="BC253" s="6">
        <v>0</v>
      </c>
      <c r="BD253" s="7">
        <f t="shared" ref="BD253:BD264" si="1051">IF(BB253=0,0,BC253/BB253*1000)</f>
        <v>0</v>
      </c>
      <c r="BE253" s="8">
        <v>0</v>
      </c>
      <c r="BF253" s="6">
        <v>0</v>
      </c>
      <c r="BG253" s="7">
        <f t="shared" ref="BG253:BG264" si="1052">IF(BE253=0,0,BF253/BE253*1000)</f>
        <v>0</v>
      </c>
      <c r="BH253" s="8">
        <v>0</v>
      </c>
      <c r="BI253" s="6">
        <v>0</v>
      </c>
      <c r="BJ253" s="7">
        <f t="shared" ref="BJ253:BJ264" si="1053">IF(BH253=0,0,BI253/BH253*1000)</f>
        <v>0</v>
      </c>
      <c r="BK253" s="8">
        <v>0</v>
      </c>
      <c r="BL253" s="6">
        <v>0</v>
      </c>
      <c r="BM253" s="7">
        <f t="shared" ref="BM253:BM264" si="1054">IF(BK253=0,0,BL253/BK253*1000)</f>
        <v>0</v>
      </c>
      <c r="BN253" s="8">
        <v>0</v>
      </c>
      <c r="BO253" s="6">
        <v>0</v>
      </c>
      <c r="BP253" s="7">
        <f t="shared" ref="BP253:BP264" si="1055">IF(BN253=0,0,BO253/BN253*1000)</f>
        <v>0</v>
      </c>
      <c r="BQ253" s="8">
        <v>0</v>
      </c>
      <c r="BR253" s="6">
        <v>0</v>
      </c>
      <c r="BS253" s="7">
        <f t="shared" ref="BS253:BS264" si="1056">IF(BQ253=0,0,BR253/BQ253*1000)</f>
        <v>0</v>
      </c>
      <c r="BT253" s="8">
        <v>0</v>
      </c>
      <c r="BU253" s="6">
        <v>0</v>
      </c>
      <c r="BV253" s="7">
        <f t="shared" ref="BV253:BV264" si="1057">IF(BT253=0,0,BU253/BT253*1000)</f>
        <v>0</v>
      </c>
      <c r="BW253" s="8">
        <v>0</v>
      </c>
      <c r="BX253" s="6">
        <v>0</v>
      </c>
      <c r="BY253" s="7">
        <f t="shared" ref="BY253:BY264" si="1058">IF(BW253=0,0,BX253/BW253*1000)</f>
        <v>0</v>
      </c>
      <c r="BZ253" s="8">
        <v>0</v>
      </c>
      <c r="CA253" s="6">
        <v>0</v>
      </c>
      <c r="CB253" s="7">
        <f t="shared" ref="CB253:CB264" si="1059">IF(BZ253=0,0,CA253/BZ253*1000)</f>
        <v>0</v>
      </c>
      <c r="CC253" s="8">
        <v>0</v>
      </c>
      <c r="CD253" s="6">
        <v>0</v>
      </c>
      <c r="CE253" s="7">
        <f t="shared" ref="CE253:CE264" si="1060">IF(CC253=0,0,CD253/CC253*1000)</f>
        <v>0</v>
      </c>
      <c r="CF253" s="8">
        <v>0</v>
      </c>
      <c r="CG253" s="6">
        <v>0</v>
      </c>
      <c r="CH253" s="7">
        <f t="shared" ref="CH253:CH264" si="1061">IF(CF253=0,0,CG253/CF253*1000)</f>
        <v>0</v>
      </c>
      <c r="CI253" s="8">
        <v>0</v>
      </c>
      <c r="CJ253" s="6">
        <v>0</v>
      </c>
      <c r="CK253" s="7">
        <f t="shared" ref="CK253:CK264" si="1062">IF(CI253=0,0,CJ253/CI253*1000)</f>
        <v>0</v>
      </c>
      <c r="CL253" s="8">
        <v>0</v>
      </c>
      <c r="CM253" s="6">
        <v>0</v>
      </c>
      <c r="CN253" s="7">
        <f t="shared" ref="CN253:CN264" si="1063">IF(CL253=0,0,CM253/CL253*1000)</f>
        <v>0</v>
      </c>
      <c r="CO253" s="8">
        <v>0</v>
      </c>
      <c r="CP253" s="6">
        <v>0</v>
      </c>
      <c r="CQ253" s="7">
        <f t="shared" ref="CQ253:CQ264" si="1064">IF(CO253=0,0,CP253/CO253*1000)</f>
        <v>0</v>
      </c>
      <c r="CR253" s="8">
        <v>0</v>
      </c>
      <c r="CS253" s="6">
        <v>0</v>
      </c>
      <c r="CT253" s="7">
        <f t="shared" ref="CT253:CT264" si="1065">IF(CR253=0,0,CS253/CR253*1000)</f>
        <v>0</v>
      </c>
      <c r="CU253" s="8">
        <v>0</v>
      </c>
      <c r="CV253" s="6">
        <v>0</v>
      </c>
      <c r="CW253" s="7">
        <f t="shared" ref="CW253:CW264" si="1066">IF(CU253=0,0,CV253/CU253*1000)</f>
        <v>0</v>
      </c>
      <c r="CX253" s="8">
        <v>0</v>
      </c>
      <c r="CY253" s="6">
        <v>0</v>
      </c>
      <c r="CZ253" s="7">
        <f t="shared" ref="CZ253:CZ264" si="1067">IF(CX253=0,0,CY253/CX253*1000)</f>
        <v>0</v>
      </c>
      <c r="DA253" s="8">
        <v>0</v>
      </c>
      <c r="DB253" s="6">
        <v>0</v>
      </c>
      <c r="DC253" s="7">
        <f t="shared" ref="DC253:DC264" si="1068">IF(DA253=0,0,DB253/DA253*1000)</f>
        <v>0</v>
      </c>
      <c r="DD253" s="8">
        <v>0</v>
      </c>
      <c r="DE253" s="6">
        <v>0</v>
      </c>
      <c r="DF253" s="7">
        <f t="shared" ref="DF253:DF264" si="1069">IF(DD253=0,0,DE253/DD253*1000)</f>
        <v>0</v>
      </c>
      <c r="DG253" s="8">
        <v>0</v>
      </c>
      <c r="DH253" s="6">
        <v>0</v>
      </c>
      <c r="DI253" s="7">
        <f t="shared" ref="DI253:DI264" si="1070">IF(DG253=0,0,DH253/DG253*1000)</f>
        <v>0</v>
      </c>
      <c r="DJ253" s="8">
        <v>0</v>
      </c>
      <c r="DK253" s="6">
        <v>0</v>
      </c>
      <c r="DL253" s="7">
        <f t="shared" ref="DL253:DL264" si="1071">IF(DJ253=0,0,DK253/DJ253*1000)</f>
        <v>0</v>
      </c>
      <c r="DM253" s="8">
        <v>0</v>
      </c>
      <c r="DN253" s="6">
        <v>0</v>
      </c>
      <c r="DO253" s="7">
        <f t="shared" ref="DO253:DO264" si="1072">IF(DM253=0,0,DN253/DM253*1000)</f>
        <v>0</v>
      </c>
      <c r="DP253" s="8">
        <v>0</v>
      </c>
      <c r="DQ253" s="6">
        <v>0</v>
      </c>
      <c r="DR253" s="7">
        <f t="shared" ref="DR253:DR264" si="1073">IF(DP253=0,0,DQ253/DP253*1000)</f>
        <v>0</v>
      </c>
      <c r="DS253" s="8">
        <v>0</v>
      </c>
      <c r="DT253" s="6">
        <v>0</v>
      </c>
      <c r="DU253" s="7">
        <f t="shared" ref="DU253:DU264" si="1074">IF(DS253=0,0,DT253/DS253*1000)</f>
        <v>0</v>
      </c>
      <c r="DV253" s="8">
        <v>0</v>
      </c>
      <c r="DW253" s="6">
        <v>0</v>
      </c>
      <c r="DX253" s="7">
        <f t="shared" ref="DX253:DX264" si="1075">IF(DV253=0,0,DW253/DV253*1000)</f>
        <v>0</v>
      </c>
      <c r="DY253" s="8">
        <v>0</v>
      </c>
      <c r="DZ253" s="6">
        <v>0</v>
      </c>
      <c r="EA253" s="7">
        <f t="shared" ref="EA253:EA264" si="1076">IF(DY253=0,0,DZ253/DY253*1000)</f>
        <v>0</v>
      </c>
      <c r="EB253" s="8">
        <v>0</v>
      </c>
      <c r="EC253" s="6">
        <v>0</v>
      </c>
      <c r="ED253" s="7">
        <f t="shared" ref="ED253:ED264" si="1077">IF(EB253=0,0,EC253/EB253*1000)</f>
        <v>0</v>
      </c>
      <c r="EE253" s="8">
        <v>0</v>
      </c>
      <c r="EF253" s="6">
        <v>0</v>
      </c>
      <c r="EG253" s="7">
        <f t="shared" ref="EG253:EG264" si="1078">IF(EE253=0,0,EF253/EE253*1000)</f>
        <v>0</v>
      </c>
      <c r="EH253" s="8">
        <v>0</v>
      </c>
      <c r="EI253" s="6">
        <v>0</v>
      </c>
      <c r="EJ253" s="7">
        <f t="shared" ref="EJ253:EJ264" si="1079">IF(EH253=0,0,EI253/EH253*1000)</f>
        <v>0</v>
      </c>
      <c r="EK253" s="8">
        <v>0</v>
      </c>
      <c r="EL253" s="6">
        <v>0</v>
      </c>
      <c r="EM253" s="7">
        <f t="shared" ref="EM253:EM264" si="1080">IF(EK253=0,0,EL253/EK253*1000)</f>
        <v>0</v>
      </c>
      <c r="EN253" s="8">
        <v>0</v>
      </c>
      <c r="EO253" s="6">
        <v>0</v>
      </c>
      <c r="EP253" s="7">
        <f t="shared" ref="EP253:EP264" si="1081">IF(EN253=0,0,EO253/EN253*1000)</f>
        <v>0</v>
      </c>
      <c r="EQ253" s="78">
        <v>1.11E-2</v>
      </c>
      <c r="ER253" s="6">
        <v>0.51300000000000001</v>
      </c>
      <c r="ES253" s="7">
        <f t="shared" ref="ES253:ES264" si="1082">IF(EQ253=0,0,ER253/EQ253*1000)</f>
        <v>46216.21621621622</v>
      </c>
      <c r="ET253" s="8">
        <f>SUMIF($C$5:$ES$5,"Ton",C253:ES253)</f>
        <v>9.9916</v>
      </c>
      <c r="EU253" s="7">
        <f>SUMIF($C$5:$ES$5,"F*",C253:ES253)</f>
        <v>259.27</v>
      </c>
    </row>
    <row r="254" spans="1:151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083">IF(C254=0,0,D254/C254*1000)</f>
        <v>0</v>
      </c>
      <c r="F254" s="8">
        <v>0</v>
      </c>
      <c r="G254" s="6">
        <v>0</v>
      </c>
      <c r="H254" s="7">
        <f t="shared" si="1035"/>
        <v>0</v>
      </c>
      <c r="I254" s="8">
        <v>0</v>
      </c>
      <c r="J254" s="6">
        <v>0</v>
      </c>
      <c r="K254" s="7">
        <f t="shared" si="1036"/>
        <v>0</v>
      </c>
      <c r="L254" s="8">
        <v>0</v>
      </c>
      <c r="M254" s="6">
        <v>0</v>
      </c>
      <c r="N254" s="7">
        <f t="shared" si="1037"/>
        <v>0</v>
      </c>
      <c r="O254" s="8">
        <v>0</v>
      </c>
      <c r="P254" s="6">
        <v>0</v>
      </c>
      <c r="Q254" s="7">
        <f t="shared" si="1038"/>
        <v>0</v>
      </c>
      <c r="R254" s="8">
        <v>0</v>
      </c>
      <c r="S254" s="6">
        <v>0</v>
      </c>
      <c r="T254" s="7">
        <f t="shared" si="1039"/>
        <v>0</v>
      </c>
      <c r="U254" s="8">
        <v>0</v>
      </c>
      <c r="V254" s="6">
        <v>0</v>
      </c>
      <c r="W254" s="7">
        <f t="shared" si="1040"/>
        <v>0</v>
      </c>
      <c r="X254" s="8">
        <v>0</v>
      </c>
      <c r="Y254" s="6">
        <v>0</v>
      </c>
      <c r="Z254" s="7">
        <f t="shared" si="1041"/>
        <v>0</v>
      </c>
      <c r="AA254" s="8">
        <v>0</v>
      </c>
      <c r="AB254" s="6">
        <v>0</v>
      </c>
      <c r="AC254" s="7">
        <f t="shared" si="1042"/>
        <v>0</v>
      </c>
      <c r="AD254" s="8">
        <v>0</v>
      </c>
      <c r="AE254" s="6">
        <v>0</v>
      </c>
      <c r="AF254" s="7">
        <f t="shared" si="1043"/>
        <v>0</v>
      </c>
      <c r="AG254" s="8">
        <v>0</v>
      </c>
      <c r="AH254" s="6">
        <v>0</v>
      </c>
      <c r="AI254" s="7">
        <f t="shared" si="1044"/>
        <v>0</v>
      </c>
      <c r="AJ254" s="8">
        <v>0</v>
      </c>
      <c r="AK254" s="6">
        <v>0</v>
      </c>
      <c r="AL254" s="7">
        <f t="shared" si="1045"/>
        <v>0</v>
      </c>
      <c r="AM254" s="8">
        <v>0</v>
      </c>
      <c r="AN254" s="6">
        <v>0</v>
      </c>
      <c r="AO254" s="7">
        <f t="shared" si="1046"/>
        <v>0</v>
      </c>
      <c r="AP254" s="8">
        <v>0</v>
      </c>
      <c r="AQ254" s="6">
        <v>0</v>
      </c>
      <c r="AR254" s="7">
        <f t="shared" si="1047"/>
        <v>0</v>
      </c>
      <c r="AS254" s="8">
        <v>0</v>
      </c>
      <c r="AT254" s="6">
        <v>0</v>
      </c>
      <c r="AU254" s="7">
        <f t="shared" si="1048"/>
        <v>0</v>
      </c>
      <c r="AV254" s="8">
        <v>0</v>
      </c>
      <c r="AW254" s="6">
        <v>0</v>
      </c>
      <c r="AX254" s="7">
        <f t="shared" si="1049"/>
        <v>0</v>
      </c>
      <c r="AY254" s="8">
        <v>0</v>
      </c>
      <c r="AZ254" s="6">
        <v>0</v>
      </c>
      <c r="BA254" s="7">
        <f t="shared" si="1050"/>
        <v>0</v>
      </c>
      <c r="BB254" s="8">
        <v>0</v>
      </c>
      <c r="BC254" s="6">
        <v>0</v>
      </c>
      <c r="BD254" s="7">
        <f t="shared" si="1051"/>
        <v>0</v>
      </c>
      <c r="BE254" s="8">
        <v>0</v>
      </c>
      <c r="BF254" s="6">
        <v>0</v>
      </c>
      <c r="BG254" s="7">
        <f t="shared" si="1052"/>
        <v>0</v>
      </c>
      <c r="BH254" s="8">
        <v>0</v>
      </c>
      <c r="BI254" s="6">
        <v>0</v>
      </c>
      <c r="BJ254" s="7">
        <f t="shared" si="1053"/>
        <v>0</v>
      </c>
      <c r="BK254" s="8">
        <v>0</v>
      </c>
      <c r="BL254" s="6">
        <v>0</v>
      </c>
      <c r="BM254" s="7">
        <f t="shared" si="1054"/>
        <v>0</v>
      </c>
      <c r="BN254" s="78">
        <v>0.6</v>
      </c>
      <c r="BO254" s="6">
        <v>9.0999999999999998E-2</v>
      </c>
      <c r="BP254" s="7">
        <f t="shared" si="1055"/>
        <v>151.66666666666669</v>
      </c>
      <c r="BQ254" s="8">
        <v>0</v>
      </c>
      <c r="BR254" s="6">
        <v>0</v>
      </c>
      <c r="BS254" s="7">
        <f t="shared" si="1056"/>
        <v>0</v>
      </c>
      <c r="BT254" s="8">
        <v>0</v>
      </c>
      <c r="BU254" s="6">
        <v>0</v>
      </c>
      <c r="BV254" s="7">
        <f t="shared" si="1057"/>
        <v>0</v>
      </c>
      <c r="BW254" s="8">
        <v>0</v>
      </c>
      <c r="BX254" s="6">
        <v>0</v>
      </c>
      <c r="BY254" s="7">
        <f t="shared" si="1058"/>
        <v>0</v>
      </c>
      <c r="BZ254" s="8">
        <v>0</v>
      </c>
      <c r="CA254" s="6">
        <v>0</v>
      </c>
      <c r="CB254" s="7">
        <f t="shared" si="1059"/>
        <v>0</v>
      </c>
      <c r="CC254" s="8">
        <v>0</v>
      </c>
      <c r="CD254" s="6">
        <v>0</v>
      </c>
      <c r="CE254" s="7">
        <f t="shared" si="1060"/>
        <v>0</v>
      </c>
      <c r="CF254" s="8">
        <v>0</v>
      </c>
      <c r="CG254" s="6">
        <v>0</v>
      </c>
      <c r="CH254" s="7">
        <f t="shared" si="1061"/>
        <v>0</v>
      </c>
      <c r="CI254" s="8">
        <v>0</v>
      </c>
      <c r="CJ254" s="6">
        <v>0</v>
      </c>
      <c r="CK254" s="7">
        <f t="shared" si="1062"/>
        <v>0</v>
      </c>
      <c r="CL254" s="8">
        <v>0</v>
      </c>
      <c r="CM254" s="6">
        <v>0</v>
      </c>
      <c r="CN254" s="7">
        <f t="shared" si="1063"/>
        <v>0</v>
      </c>
      <c r="CO254" s="8">
        <v>0</v>
      </c>
      <c r="CP254" s="6">
        <v>0</v>
      </c>
      <c r="CQ254" s="7">
        <f t="shared" si="1064"/>
        <v>0</v>
      </c>
      <c r="CR254" s="8">
        <v>0</v>
      </c>
      <c r="CS254" s="6">
        <v>0</v>
      </c>
      <c r="CT254" s="7">
        <f t="shared" si="1065"/>
        <v>0</v>
      </c>
      <c r="CU254" s="8">
        <v>0</v>
      </c>
      <c r="CV254" s="6">
        <v>0</v>
      </c>
      <c r="CW254" s="7">
        <f t="shared" si="1066"/>
        <v>0</v>
      </c>
      <c r="CX254" s="8">
        <v>0</v>
      </c>
      <c r="CY254" s="6">
        <v>0</v>
      </c>
      <c r="CZ254" s="7">
        <f t="shared" si="1067"/>
        <v>0</v>
      </c>
      <c r="DA254" s="8">
        <v>0</v>
      </c>
      <c r="DB254" s="6">
        <v>0</v>
      </c>
      <c r="DC254" s="7">
        <f t="shared" si="1068"/>
        <v>0</v>
      </c>
      <c r="DD254" s="8">
        <v>0</v>
      </c>
      <c r="DE254" s="6">
        <v>0</v>
      </c>
      <c r="DF254" s="7">
        <f t="shared" si="1069"/>
        <v>0</v>
      </c>
      <c r="DG254" s="8">
        <v>0</v>
      </c>
      <c r="DH254" s="6">
        <v>0</v>
      </c>
      <c r="DI254" s="7">
        <f t="shared" si="1070"/>
        <v>0</v>
      </c>
      <c r="DJ254" s="8">
        <v>0</v>
      </c>
      <c r="DK254" s="6">
        <v>0</v>
      </c>
      <c r="DL254" s="7">
        <f t="shared" si="1071"/>
        <v>0</v>
      </c>
      <c r="DM254" s="8">
        <v>0</v>
      </c>
      <c r="DN254" s="6">
        <v>0</v>
      </c>
      <c r="DO254" s="7">
        <f t="shared" si="1072"/>
        <v>0</v>
      </c>
      <c r="DP254" s="8">
        <v>0</v>
      </c>
      <c r="DQ254" s="6">
        <v>0</v>
      </c>
      <c r="DR254" s="7">
        <f t="shared" si="1073"/>
        <v>0</v>
      </c>
      <c r="DS254" s="8">
        <v>0</v>
      </c>
      <c r="DT254" s="6">
        <v>0</v>
      </c>
      <c r="DU254" s="7">
        <f t="shared" si="1074"/>
        <v>0</v>
      </c>
      <c r="DV254" s="8">
        <v>0</v>
      </c>
      <c r="DW254" s="6">
        <v>0</v>
      </c>
      <c r="DX254" s="7">
        <f t="shared" si="1075"/>
        <v>0</v>
      </c>
      <c r="DY254" s="8">
        <v>0</v>
      </c>
      <c r="DZ254" s="6">
        <v>0</v>
      </c>
      <c r="EA254" s="7">
        <f t="shared" si="1076"/>
        <v>0</v>
      </c>
      <c r="EB254" s="8">
        <v>0</v>
      </c>
      <c r="EC254" s="6">
        <v>0</v>
      </c>
      <c r="ED254" s="7">
        <f t="shared" si="1077"/>
        <v>0</v>
      </c>
      <c r="EE254" s="8">
        <v>0</v>
      </c>
      <c r="EF254" s="6">
        <v>0</v>
      </c>
      <c r="EG254" s="7">
        <f t="shared" si="1078"/>
        <v>0</v>
      </c>
      <c r="EH254" s="8">
        <v>0</v>
      </c>
      <c r="EI254" s="6">
        <v>0</v>
      </c>
      <c r="EJ254" s="7">
        <f t="shared" si="1079"/>
        <v>0</v>
      </c>
      <c r="EK254" s="8">
        <v>0</v>
      </c>
      <c r="EL254" s="6">
        <v>0</v>
      </c>
      <c r="EM254" s="7">
        <f t="shared" si="1080"/>
        <v>0</v>
      </c>
      <c r="EN254" s="78">
        <v>272</v>
      </c>
      <c r="EO254" s="6">
        <v>3114.8139999999999</v>
      </c>
      <c r="EP254" s="7">
        <f t="shared" si="1081"/>
        <v>11451.522058823528</v>
      </c>
      <c r="EQ254" s="8">
        <v>0</v>
      </c>
      <c r="ER254" s="6">
        <v>0</v>
      </c>
      <c r="ES254" s="7">
        <f t="shared" si="1082"/>
        <v>0</v>
      </c>
      <c r="ET254" s="8">
        <f t="shared" ref="ET254:ET265" si="1084">SUMIF($C$5:$ES$5,"Ton",C254:ES254)</f>
        <v>272.60000000000002</v>
      </c>
      <c r="EU254" s="7">
        <f t="shared" ref="EU254:EU265" si="1085">SUMIF($C$5:$ES$5,"F*",C254:ES254)</f>
        <v>3114.9049999999997</v>
      </c>
    </row>
    <row r="255" spans="1:151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083"/>
        <v>0</v>
      </c>
      <c r="F255" s="8">
        <v>0</v>
      </c>
      <c r="G255" s="6">
        <v>0</v>
      </c>
      <c r="H255" s="7">
        <f t="shared" si="1035"/>
        <v>0</v>
      </c>
      <c r="I255" s="8">
        <v>0</v>
      </c>
      <c r="J255" s="6">
        <v>0</v>
      </c>
      <c r="K255" s="7">
        <f t="shared" si="1036"/>
        <v>0</v>
      </c>
      <c r="L255" s="8">
        <v>0</v>
      </c>
      <c r="M255" s="6">
        <v>0</v>
      </c>
      <c r="N255" s="7">
        <f t="shared" si="1037"/>
        <v>0</v>
      </c>
      <c r="O255" s="8">
        <v>0</v>
      </c>
      <c r="P255" s="6">
        <v>0</v>
      </c>
      <c r="Q255" s="7">
        <f t="shared" si="1038"/>
        <v>0</v>
      </c>
      <c r="R255" s="8">
        <v>0</v>
      </c>
      <c r="S255" s="6">
        <v>0</v>
      </c>
      <c r="T255" s="7">
        <f t="shared" si="1039"/>
        <v>0</v>
      </c>
      <c r="U255" s="8">
        <v>0</v>
      </c>
      <c r="V255" s="6">
        <v>0</v>
      </c>
      <c r="W255" s="7">
        <f t="shared" si="1040"/>
        <v>0</v>
      </c>
      <c r="X255" s="8">
        <v>0</v>
      </c>
      <c r="Y255" s="6">
        <v>0</v>
      </c>
      <c r="Z255" s="7">
        <f t="shared" si="1041"/>
        <v>0</v>
      </c>
      <c r="AA255" s="78">
        <v>8.58</v>
      </c>
      <c r="AB255" s="6">
        <v>245.31899999999999</v>
      </c>
      <c r="AC255" s="7">
        <f t="shared" si="1042"/>
        <v>28591.958041958042</v>
      </c>
      <c r="AD255" s="8">
        <v>0</v>
      </c>
      <c r="AE255" s="6">
        <v>0</v>
      </c>
      <c r="AF255" s="7">
        <f t="shared" si="1043"/>
        <v>0</v>
      </c>
      <c r="AG255" s="8">
        <v>0</v>
      </c>
      <c r="AH255" s="6">
        <v>0</v>
      </c>
      <c r="AI255" s="7">
        <f t="shared" si="1044"/>
        <v>0</v>
      </c>
      <c r="AJ255" s="8">
        <v>0</v>
      </c>
      <c r="AK255" s="6">
        <v>0</v>
      </c>
      <c r="AL255" s="7">
        <f t="shared" si="1045"/>
        <v>0</v>
      </c>
      <c r="AM255" s="8">
        <v>0</v>
      </c>
      <c r="AN255" s="6">
        <v>0</v>
      </c>
      <c r="AO255" s="7">
        <f t="shared" si="1046"/>
        <v>0</v>
      </c>
      <c r="AP255" s="8">
        <v>0</v>
      </c>
      <c r="AQ255" s="6">
        <v>0</v>
      </c>
      <c r="AR255" s="7">
        <f t="shared" si="1047"/>
        <v>0</v>
      </c>
      <c r="AS255" s="8">
        <v>0</v>
      </c>
      <c r="AT255" s="6">
        <v>0</v>
      </c>
      <c r="AU255" s="7">
        <f t="shared" si="1048"/>
        <v>0</v>
      </c>
      <c r="AV255" s="8">
        <v>0</v>
      </c>
      <c r="AW255" s="6">
        <v>0</v>
      </c>
      <c r="AX255" s="7">
        <f t="shared" si="1049"/>
        <v>0</v>
      </c>
      <c r="AY255" s="8">
        <v>0</v>
      </c>
      <c r="AZ255" s="6">
        <v>0</v>
      </c>
      <c r="BA255" s="7">
        <f t="shared" si="1050"/>
        <v>0</v>
      </c>
      <c r="BB255" s="8">
        <v>0</v>
      </c>
      <c r="BC255" s="6">
        <v>0</v>
      </c>
      <c r="BD255" s="7">
        <f t="shared" si="1051"/>
        <v>0</v>
      </c>
      <c r="BE255" s="8">
        <v>0</v>
      </c>
      <c r="BF255" s="6">
        <v>0</v>
      </c>
      <c r="BG255" s="7">
        <f t="shared" si="1052"/>
        <v>0</v>
      </c>
      <c r="BH255" s="8">
        <v>0</v>
      </c>
      <c r="BI255" s="6">
        <v>0</v>
      </c>
      <c r="BJ255" s="7">
        <f t="shared" si="1053"/>
        <v>0</v>
      </c>
      <c r="BK255" s="8">
        <v>0</v>
      </c>
      <c r="BL255" s="6">
        <v>0</v>
      </c>
      <c r="BM255" s="7">
        <f t="shared" si="1054"/>
        <v>0</v>
      </c>
      <c r="BN255" s="78">
        <v>1.2E-2</v>
      </c>
      <c r="BO255" s="6">
        <v>0.32100000000000001</v>
      </c>
      <c r="BP255" s="7">
        <f t="shared" si="1055"/>
        <v>26750</v>
      </c>
      <c r="BQ255" s="8">
        <v>0</v>
      </c>
      <c r="BR255" s="6">
        <v>0</v>
      </c>
      <c r="BS255" s="7">
        <f t="shared" si="1056"/>
        <v>0</v>
      </c>
      <c r="BT255" s="8">
        <v>0</v>
      </c>
      <c r="BU255" s="6">
        <v>0</v>
      </c>
      <c r="BV255" s="7">
        <f t="shared" si="1057"/>
        <v>0</v>
      </c>
      <c r="BW255" s="8">
        <v>0</v>
      </c>
      <c r="BX255" s="6">
        <v>0</v>
      </c>
      <c r="BY255" s="7">
        <f t="shared" si="1058"/>
        <v>0</v>
      </c>
      <c r="BZ255" s="8">
        <v>0</v>
      </c>
      <c r="CA255" s="6">
        <v>0</v>
      </c>
      <c r="CB255" s="7">
        <f t="shared" si="1059"/>
        <v>0</v>
      </c>
      <c r="CC255" s="8">
        <v>0</v>
      </c>
      <c r="CD255" s="6">
        <v>0</v>
      </c>
      <c r="CE255" s="7">
        <f t="shared" si="1060"/>
        <v>0</v>
      </c>
      <c r="CF255" s="8">
        <v>0</v>
      </c>
      <c r="CG255" s="6">
        <v>0</v>
      </c>
      <c r="CH255" s="7">
        <f t="shared" si="1061"/>
        <v>0</v>
      </c>
      <c r="CI255" s="8">
        <v>0</v>
      </c>
      <c r="CJ255" s="6">
        <v>0</v>
      </c>
      <c r="CK255" s="7">
        <f t="shared" si="1062"/>
        <v>0</v>
      </c>
      <c r="CL255" s="8">
        <v>0</v>
      </c>
      <c r="CM255" s="6">
        <v>0</v>
      </c>
      <c r="CN255" s="7">
        <f t="shared" si="1063"/>
        <v>0</v>
      </c>
      <c r="CO255" s="8">
        <v>0</v>
      </c>
      <c r="CP255" s="6">
        <v>0</v>
      </c>
      <c r="CQ255" s="7">
        <f t="shared" si="1064"/>
        <v>0</v>
      </c>
      <c r="CR255" s="8">
        <v>0</v>
      </c>
      <c r="CS255" s="6">
        <v>0</v>
      </c>
      <c r="CT255" s="7">
        <f t="shared" si="1065"/>
        <v>0</v>
      </c>
      <c r="CU255" s="8">
        <v>0</v>
      </c>
      <c r="CV255" s="6">
        <v>0</v>
      </c>
      <c r="CW255" s="7">
        <f t="shared" si="1066"/>
        <v>0</v>
      </c>
      <c r="CX255" s="8">
        <v>0</v>
      </c>
      <c r="CY255" s="6">
        <v>0</v>
      </c>
      <c r="CZ255" s="7">
        <f t="shared" si="1067"/>
        <v>0</v>
      </c>
      <c r="DA255" s="8">
        <v>0</v>
      </c>
      <c r="DB255" s="6">
        <v>0</v>
      </c>
      <c r="DC255" s="7">
        <f t="shared" si="1068"/>
        <v>0</v>
      </c>
      <c r="DD255" s="8">
        <v>0</v>
      </c>
      <c r="DE255" s="6">
        <v>0</v>
      </c>
      <c r="DF255" s="7">
        <f t="shared" si="1069"/>
        <v>0</v>
      </c>
      <c r="DG255" s="8">
        <v>0</v>
      </c>
      <c r="DH255" s="6">
        <v>0</v>
      </c>
      <c r="DI255" s="7">
        <f t="shared" si="1070"/>
        <v>0</v>
      </c>
      <c r="DJ255" s="8">
        <v>0</v>
      </c>
      <c r="DK255" s="6">
        <v>0</v>
      </c>
      <c r="DL255" s="7">
        <f t="shared" si="1071"/>
        <v>0</v>
      </c>
      <c r="DM255" s="8">
        <v>0</v>
      </c>
      <c r="DN255" s="6">
        <v>0</v>
      </c>
      <c r="DO255" s="7">
        <f t="shared" si="1072"/>
        <v>0</v>
      </c>
      <c r="DP255" s="8">
        <v>0</v>
      </c>
      <c r="DQ255" s="6">
        <v>0</v>
      </c>
      <c r="DR255" s="7">
        <f t="shared" si="1073"/>
        <v>0</v>
      </c>
      <c r="DS255" s="8">
        <v>0</v>
      </c>
      <c r="DT255" s="6">
        <v>0</v>
      </c>
      <c r="DU255" s="7">
        <f t="shared" si="1074"/>
        <v>0</v>
      </c>
      <c r="DV255" s="8">
        <v>0</v>
      </c>
      <c r="DW255" s="6">
        <v>0</v>
      </c>
      <c r="DX255" s="7">
        <f t="shared" si="1075"/>
        <v>0</v>
      </c>
      <c r="DY255" s="8">
        <v>0</v>
      </c>
      <c r="DZ255" s="6">
        <v>0</v>
      </c>
      <c r="EA255" s="7">
        <f t="shared" si="1076"/>
        <v>0</v>
      </c>
      <c r="EB255" s="8">
        <v>0</v>
      </c>
      <c r="EC255" s="6">
        <v>0</v>
      </c>
      <c r="ED255" s="7">
        <f t="shared" si="1077"/>
        <v>0</v>
      </c>
      <c r="EE255" s="8">
        <v>0</v>
      </c>
      <c r="EF255" s="6">
        <v>0</v>
      </c>
      <c r="EG255" s="7">
        <f t="shared" si="1078"/>
        <v>0</v>
      </c>
      <c r="EH255" s="8">
        <v>0</v>
      </c>
      <c r="EI255" s="6">
        <v>0</v>
      </c>
      <c r="EJ255" s="7">
        <f t="shared" si="1079"/>
        <v>0</v>
      </c>
      <c r="EK255" s="8">
        <v>0</v>
      </c>
      <c r="EL255" s="6">
        <v>0</v>
      </c>
      <c r="EM255" s="7">
        <f t="shared" si="1080"/>
        <v>0</v>
      </c>
      <c r="EN255" s="8">
        <v>0</v>
      </c>
      <c r="EO255" s="6">
        <v>0</v>
      </c>
      <c r="EP255" s="7">
        <f t="shared" si="1081"/>
        <v>0</v>
      </c>
      <c r="EQ255" s="8">
        <v>0</v>
      </c>
      <c r="ER255" s="6">
        <v>0</v>
      </c>
      <c r="ES255" s="7">
        <f t="shared" si="1082"/>
        <v>0</v>
      </c>
      <c r="ET255" s="8">
        <f t="shared" si="1084"/>
        <v>8.5920000000000005</v>
      </c>
      <c r="EU255" s="7">
        <f t="shared" si="1085"/>
        <v>245.64</v>
      </c>
    </row>
    <row r="256" spans="1:151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035"/>
        <v>0</v>
      </c>
      <c r="I256" s="8">
        <v>0</v>
      </c>
      <c r="J256" s="6">
        <v>0</v>
      </c>
      <c r="K256" s="7">
        <f t="shared" si="1036"/>
        <v>0</v>
      </c>
      <c r="L256" s="8">
        <v>0</v>
      </c>
      <c r="M256" s="6">
        <v>0</v>
      </c>
      <c r="N256" s="7">
        <f t="shared" si="1037"/>
        <v>0</v>
      </c>
      <c r="O256" s="8">
        <v>0</v>
      </c>
      <c r="P256" s="6">
        <v>0</v>
      </c>
      <c r="Q256" s="7">
        <f t="shared" si="1038"/>
        <v>0</v>
      </c>
      <c r="R256" s="78">
        <v>59.027999999999999</v>
      </c>
      <c r="S256" s="6">
        <v>180.88300000000001</v>
      </c>
      <c r="T256" s="7">
        <f t="shared" si="1039"/>
        <v>3064.3592871179785</v>
      </c>
      <c r="U256" s="8">
        <v>0</v>
      </c>
      <c r="V256" s="6">
        <v>0</v>
      </c>
      <c r="W256" s="7">
        <f t="shared" si="1040"/>
        <v>0</v>
      </c>
      <c r="X256" s="8">
        <v>0</v>
      </c>
      <c r="Y256" s="6">
        <v>0</v>
      </c>
      <c r="Z256" s="7">
        <f t="shared" si="1041"/>
        <v>0</v>
      </c>
      <c r="AA256" s="8">
        <v>0</v>
      </c>
      <c r="AB256" s="6">
        <v>0</v>
      </c>
      <c r="AC256" s="7">
        <f t="shared" si="1042"/>
        <v>0</v>
      </c>
      <c r="AD256" s="8">
        <v>0</v>
      </c>
      <c r="AE256" s="6">
        <v>0</v>
      </c>
      <c r="AF256" s="7">
        <f t="shared" si="1043"/>
        <v>0</v>
      </c>
      <c r="AG256" s="8">
        <v>0</v>
      </c>
      <c r="AH256" s="6">
        <v>0</v>
      </c>
      <c r="AI256" s="7">
        <f t="shared" si="1044"/>
        <v>0</v>
      </c>
      <c r="AJ256" s="8">
        <v>0</v>
      </c>
      <c r="AK256" s="6">
        <v>0</v>
      </c>
      <c r="AL256" s="7">
        <f t="shared" si="1045"/>
        <v>0</v>
      </c>
      <c r="AM256" s="8">
        <v>0</v>
      </c>
      <c r="AN256" s="6">
        <v>0</v>
      </c>
      <c r="AO256" s="7">
        <f t="shared" si="1046"/>
        <v>0</v>
      </c>
      <c r="AP256" s="8">
        <v>0</v>
      </c>
      <c r="AQ256" s="6">
        <v>0</v>
      </c>
      <c r="AR256" s="7">
        <f t="shared" si="1047"/>
        <v>0</v>
      </c>
      <c r="AS256" s="8">
        <v>0</v>
      </c>
      <c r="AT256" s="6">
        <v>0</v>
      </c>
      <c r="AU256" s="7">
        <f t="shared" si="1048"/>
        <v>0</v>
      </c>
      <c r="AV256" s="8">
        <v>0</v>
      </c>
      <c r="AW256" s="6">
        <v>0</v>
      </c>
      <c r="AX256" s="7">
        <f t="shared" si="1049"/>
        <v>0</v>
      </c>
      <c r="AY256" s="8">
        <v>0</v>
      </c>
      <c r="AZ256" s="6">
        <v>0</v>
      </c>
      <c r="BA256" s="7">
        <f t="shared" si="1050"/>
        <v>0</v>
      </c>
      <c r="BB256" s="8">
        <v>0</v>
      </c>
      <c r="BC256" s="6">
        <v>0</v>
      </c>
      <c r="BD256" s="7">
        <f t="shared" si="1051"/>
        <v>0</v>
      </c>
      <c r="BE256" s="8">
        <v>0</v>
      </c>
      <c r="BF256" s="6">
        <v>0</v>
      </c>
      <c r="BG256" s="7">
        <f t="shared" si="1052"/>
        <v>0</v>
      </c>
      <c r="BH256" s="8">
        <v>0</v>
      </c>
      <c r="BI256" s="6">
        <v>0</v>
      </c>
      <c r="BJ256" s="7">
        <f t="shared" si="1053"/>
        <v>0</v>
      </c>
      <c r="BK256" s="8">
        <v>0</v>
      </c>
      <c r="BL256" s="6">
        <v>0</v>
      </c>
      <c r="BM256" s="7">
        <f t="shared" si="1054"/>
        <v>0</v>
      </c>
      <c r="BN256" s="78">
        <v>2.1999999999999999E-2</v>
      </c>
      <c r="BO256" s="6">
        <v>0.72099999999999997</v>
      </c>
      <c r="BP256" s="7">
        <f t="shared" si="1055"/>
        <v>32772.727272727272</v>
      </c>
      <c r="BQ256" s="8">
        <v>0</v>
      </c>
      <c r="BR256" s="6">
        <v>0</v>
      </c>
      <c r="BS256" s="7">
        <f t="shared" si="1056"/>
        <v>0</v>
      </c>
      <c r="BT256" s="8">
        <v>0</v>
      </c>
      <c r="BU256" s="6">
        <v>0</v>
      </c>
      <c r="BV256" s="7">
        <f t="shared" si="1057"/>
        <v>0</v>
      </c>
      <c r="BW256" s="8">
        <v>0</v>
      </c>
      <c r="BX256" s="6">
        <v>0</v>
      </c>
      <c r="BY256" s="7">
        <f t="shared" si="1058"/>
        <v>0</v>
      </c>
      <c r="BZ256" s="8">
        <v>0</v>
      </c>
      <c r="CA256" s="6">
        <v>0</v>
      </c>
      <c r="CB256" s="7">
        <f t="shared" si="1059"/>
        <v>0</v>
      </c>
      <c r="CC256" s="8">
        <v>0</v>
      </c>
      <c r="CD256" s="6">
        <v>0</v>
      </c>
      <c r="CE256" s="7">
        <f t="shared" si="1060"/>
        <v>0</v>
      </c>
      <c r="CF256" s="8">
        <v>0</v>
      </c>
      <c r="CG256" s="6">
        <v>0</v>
      </c>
      <c r="CH256" s="7">
        <f t="shared" si="1061"/>
        <v>0</v>
      </c>
      <c r="CI256" s="8">
        <v>0</v>
      </c>
      <c r="CJ256" s="6">
        <v>0</v>
      </c>
      <c r="CK256" s="7">
        <f t="shared" si="1062"/>
        <v>0</v>
      </c>
      <c r="CL256" s="8">
        <v>0</v>
      </c>
      <c r="CM256" s="6">
        <v>0</v>
      </c>
      <c r="CN256" s="7">
        <f t="shared" si="1063"/>
        <v>0</v>
      </c>
      <c r="CO256" s="8">
        <v>0</v>
      </c>
      <c r="CP256" s="6">
        <v>0</v>
      </c>
      <c r="CQ256" s="7">
        <f t="shared" si="1064"/>
        <v>0</v>
      </c>
      <c r="CR256" s="8">
        <v>0</v>
      </c>
      <c r="CS256" s="6">
        <v>0</v>
      </c>
      <c r="CT256" s="7">
        <f t="shared" si="1065"/>
        <v>0</v>
      </c>
      <c r="CU256" s="8">
        <v>0</v>
      </c>
      <c r="CV256" s="6">
        <v>0</v>
      </c>
      <c r="CW256" s="7">
        <f t="shared" si="1066"/>
        <v>0</v>
      </c>
      <c r="CX256" s="8">
        <v>0</v>
      </c>
      <c r="CY256" s="6">
        <v>0</v>
      </c>
      <c r="CZ256" s="7">
        <f t="shared" si="1067"/>
        <v>0</v>
      </c>
      <c r="DA256" s="8">
        <v>0</v>
      </c>
      <c r="DB256" s="6">
        <v>0</v>
      </c>
      <c r="DC256" s="7">
        <f t="shared" si="1068"/>
        <v>0</v>
      </c>
      <c r="DD256" s="8">
        <v>0</v>
      </c>
      <c r="DE256" s="6">
        <v>0</v>
      </c>
      <c r="DF256" s="7">
        <f t="shared" si="1069"/>
        <v>0</v>
      </c>
      <c r="DG256" s="8">
        <v>0</v>
      </c>
      <c r="DH256" s="6">
        <v>0</v>
      </c>
      <c r="DI256" s="7">
        <f t="shared" si="1070"/>
        <v>0</v>
      </c>
      <c r="DJ256" s="8">
        <v>0</v>
      </c>
      <c r="DK256" s="6">
        <v>0</v>
      </c>
      <c r="DL256" s="7">
        <f t="shared" si="1071"/>
        <v>0</v>
      </c>
      <c r="DM256" s="8">
        <v>0</v>
      </c>
      <c r="DN256" s="6">
        <v>0</v>
      </c>
      <c r="DO256" s="7">
        <f t="shared" si="1072"/>
        <v>0</v>
      </c>
      <c r="DP256" s="8">
        <v>0</v>
      </c>
      <c r="DQ256" s="6">
        <v>0</v>
      </c>
      <c r="DR256" s="7">
        <f t="shared" si="1073"/>
        <v>0</v>
      </c>
      <c r="DS256" s="8">
        <v>0</v>
      </c>
      <c r="DT256" s="6">
        <v>0</v>
      </c>
      <c r="DU256" s="7">
        <f t="shared" si="1074"/>
        <v>0</v>
      </c>
      <c r="DV256" s="8">
        <v>0</v>
      </c>
      <c r="DW256" s="6">
        <v>0</v>
      </c>
      <c r="DX256" s="7">
        <f t="shared" si="1075"/>
        <v>0</v>
      </c>
      <c r="DY256" s="8">
        <v>0</v>
      </c>
      <c r="DZ256" s="6">
        <v>0</v>
      </c>
      <c r="EA256" s="7">
        <f t="shared" si="1076"/>
        <v>0</v>
      </c>
      <c r="EB256" s="8">
        <v>0</v>
      </c>
      <c r="EC256" s="6">
        <v>0</v>
      </c>
      <c r="ED256" s="7">
        <f t="shared" si="1077"/>
        <v>0</v>
      </c>
      <c r="EE256" s="8">
        <v>0</v>
      </c>
      <c r="EF256" s="6">
        <v>0</v>
      </c>
      <c r="EG256" s="7">
        <f t="shared" si="1078"/>
        <v>0</v>
      </c>
      <c r="EH256" s="8">
        <v>0</v>
      </c>
      <c r="EI256" s="6">
        <v>0</v>
      </c>
      <c r="EJ256" s="7">
        <f t="shared" si="1079"/>
        <v>0</v>
      </c>
      <c r="EK256" s="8">
        <v>0</v>
      </c>
      <c r="EL256" s="6">
        <v>0</v>
      </c>
      <c r="EM256" s="7">
        <f t="shared" si="1080"/>
        <v>0</v>
      </c>
      <c r="EN256" s="8">
        <v>0</v>
      </c>
      <c r="EO256" s="6">
        <v>0</v>
      </c>
      <c r="EP256" s="7">
        <f t="shared" si="1081"/>
        <v>0</v>
      </c>
      <c r="EQ256" s="8">
        <v>0</v>
      </c>
      <c r="ER256" s="6">
        <v>0</v>
      </c>
      <c r="ES256" s="7">
        <f t="shared" si="1082"/>
        <v>0</v>
      </c>
      <c r="ET256" s="8">
        <f t="shared" si="1084"/>
        <v>59.05</v>
      </c>
      <c r="EU256" s="7">
        <f t="shared" si="1085"/>
        <v>181.60400000000001</v>
      </c>
    </row>
    <row r="257" spans="1:151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086">IF(C257=0,0,D257/C257*1000)</f>
        <v>0</v>
      </c>
      <c r="F257" s="8">
        <v>0</v>
      </c>
      <c r="G257" s="6">
        <v>0</v>
      </c>
      <c r="H257" s="7">
        <f t="shared" si="1035"/>
        <v>0</v>
      </c>
      <c r="I257" s="8">
        <v>0</v>
      </c>
      <c r="J257" s="6">
        <v>0</v>
      </c>
      <c r="K257" s="7">
        <f t="shared" si="1036"/>
        <v>0</v>
      </c>
      <c r="L257" s="8">
        <v>0</v>
      </c>
      <c r="M257" s="6">
        <v>0</v>
      </c>
      <c r="N257" s="7">
        <f t="shared" si="1037"/>
        <v>0</v>
      </c>
      <c r="O257" s="8">
        <v>0</v>
      </c>
      <c r="P257" s="6">
        <v>0</v>
      </c>
      <c r="Q257" s="7">
        <f t="shared" si="1038"/>
        <v>0</v>
      </c>
      <c r="R257" s="8">
        <v>0</v>
      </c>
      <c r="S257" s="6">
        <v>0</v>
      </c>
      <c r="T257" s="7">
        <f t="shared" si="1039"/>
        <v>0</v>
      </c>
      <c r="U257" s="8">
        <v>0</v>
      </c>
      <c r="V257" s="6">
        <v>0</v>
      </c>
      <c r="W257" s="7">
        <f t="shared" si="1040"/>
        <v>0</v>
      </c>
      <c r="X257" s="8">
        <v>0</v>
      </c>
      <c r="Y257" s="6">
        <v>0</v>
      </c>
      <c r="Z257" s="7">
        <f t="shared" si="1041"/>
        <v>0</v>
      </c>
      <c r="AA257" s="78">
        <v>4.7350000000000003</v>
      </c>
      <c r="AB257" s="6">
        <v>122.444</v>
      </c>
      <c r="AC257" s="7">
        <f t="shared" si="1042"/>
        <v>25859.345300950368</v>
      </c>
      <c r="AD257" s="8">
        <v>0</v>
      </c>
      <c r="AE257" s="6">
        <v>0</v>
      </c>
      <c r="AF257" s="7">
        <f t="shared" si="1043"/>
        <v>0</v>
      </c>
      <c r="AG257" s="8">
        <v>0</v>
      </c>
      <c r="AH257" s="6">
        <v>0</v>
      </c>
      <c r="AI257" s="7">
        <f t="shared" si="1044"/>
        <v>0</v>
      </c>
      <c r="AJ257" s="8">
        <v>0</v>
      </c>
      <c r="AK257" s="6">
        <v>0</v>
      </c>
      <c r="AL257" s="7">
        <f t="shared" si="1045"/>
        <v>0</v>
      </c>
      <c r="AM257" s="8">
        <v>0</v>
      </c>
      <c r="AN257" s="6">
        <v>0</v>
      </c>
      <c r="AO257" s="7">
        <f t="shared" si="1046"/>
        <v>0</v>
      </c>
      <c r="AP257" s="8">
        <v>0</v>
      </c>
      <c r="AQ257" s="6">
        <v>0</v>
      </c>
      <c r="AR257" s="7">
        <f t="shared" si="1047"/>
        <v>0</v>
      </c>
      <c r="AS257" s="8">
        <v>0</v>
      </c>
      <c r="AT257" s="6">
        <v>0</v>
      </c>
      <c r="AU257" s="7">
        <f t="shared" si="1048"/>
        <v>0</v>
      </c>
      <c r="AV257" s="8">
        <v>0</v>
      </c>
      <c r="AW257" s="6">
        <v>0</v>
      </c>
      <c r="AX257" s="7">
        <f t="shared" si="1049"/>
        <v>0</v>
      </c>
      <c r="AY257" s="8">
        <v>0</v>
      </c>
      <c r="AZ257" s="6">
        <v>0</v>
      </c>
      <c r="BA257" s="7">
        <f t="shared" si="1050"/>
        <v>0</v>
      </c>
      <c r="BB257" s="8">
        <v>0</v>
      </c>
      <c r="BC257" s="6">
        <v>0</v>
      </c>
      <c r="BD257" s="7">
        <f t="shared" si="1051"/>
        <v>0</v>
      </c>
      <c r="BE257" s="8">
        <v>0</v>
      </c>
      <c r="BF257" s="6">
        <v>0</v>
      </c>
      <c r="BG257" s="7">
        <f t="shared" si="1052"/>
        <v>0</v>
      </c>
      <c r="BH257" s="8">
        <v>0</v>
      </c>
      <c r="BI257" s="6">
        <v>0</v>
      </c>
      <c r="BJ257" s="7">
        <f t="shared" si="1053"/>
        <v>0</v>
      </c>
      <c r="BK257" s="8">
        <v>0</v>
      </c>
      <c r="BL257" s="6">
        <v>0</v>
      </c>
      <c r="BM257" s="7">
        <f t="shared" si="1054"/>
        <v>0</v>
      </c>
      <c r="BN257" s="78">
        <v>6.7000000000000004E-2</v>
      </c>
      <c r="BO257" s="6">
        <v>0.67500000000000004</v>
      </c>
      <c r="BP257" s="7">
        <f t="shared" si="1055"/>
        <v>10074.626865671642</v>
      </c>
      <c r="BQ257" s="8">
        <v>0</v>
      </c>
      <c r="BR257" s="6">
        <v>0</v>
      </c>
      <c r="BS257" s="7">
        <f t="shared" si="1056"/>
        <v>0</v>
      </c>
      <c r="BT257" s="8">
        <v>0</v>
      </c>
      <c r="BU257" s="6">
        <v>0</v>
      </c>
      <c r="BV257" s="7">
        <f t="shared" si="1057"/>
        <v>0</v>
      </c>
      <c r="BW257" s="8">
        <v>0</v>
      </c>
      <c r="BX257" s="6">
        <v>0</v>
      </c>
      <c r="BY257" s="7">
        <f t="shared" si="1058"/>
        <v>0</v>
      </c>
      <c r="BZ257" s="8">
        <v>0</v>
      </c>
      <c r="CA257" s="6">
        <v>0</v>
      </c>
      <c r="CB257" s="7">
        <f t="shared" si="1059"/>
        <v>0</v>
      </c>
      <c r="CC257" s="8">
        <v>0</v>
      </c>
      <c r="CD257" s="6">
        <v>0</v>
      </c>
      <c r="CE257" s="7">
        <f t="shared" si="1060"/>
        <v>0</v>
      </c>
      <c r="CF257" s="8">
        <v>0</v>
      </c>
      <c r="CG257" s="6">
        <v>0</v>
      </c>
      <c r="CH257" s="7">
        <f t="shared" si="1061"/>
        <v>0</v>
      </c>
      <c r="CI257" s="8">
        <v>0</v>
      </c>
      <c r="CJ257" s="6">
        <v>0</v>
      </c>
      <c r="CK257" s="7">
        <f t="shared" si="1062"/>
        <v>0</v>
      </c>
      <c r="CL257" s="8">
        <v>0</v>
      </c>
      <c r="CM257" s="6">
        <v>0</v>
      </c>
      <c r="CN257" s="7">
        <f t="shared" si="1063"/>
        <v>0</v>
      </c>
      <c r="CO257" s="8">
        <v>0</v>
      </c>
      <c r="CP257" s="6">
        <v>0</v>
      </c>
      <c r="CQ257" s="7">
        <f t="shared" si="1064"/>
        <v>0</v>
      </c>
      <c r="CR257" s="8">
        <v>0</v>
      </c>
      <c r="CS257" s="6">
        <v>0</v>
      </c>
      <c r="CT257" s="7">
        <f t="shared" si="1065"/>
        <v>0</v>
      </c>
      <c r="CU257" s="8">
        <v>0</v>
      </c>
      <c r="CV257" s="6">
        <v>0</v>
      </c>
      <c r="CW257" s="7">
        <f t="shared" si="1066"/>
        <v>0</v>
      </c>
      <c r="CX257" s="8">
        <v>0</v>
      </c>
      <c r="CY257" s="6">
        <v>0</v>
      </c>
      <c r="CZ257" s="7">
        <f t="shared" si="1067"/>
        <v>0</v>
      </c>
      <c r="DA257" s="8">
        <v>0</v>
      </c>
      <c r="DB257" s="6">
        <v>0</v>
      </c>
      <c r="DC257" s="7">
        <f t="shared" si="1068"/>
        <v>0</v>
      </c>
      <c r="DD257" s="8">
        <v>0</v>
      </c>
      <c r="DE257" s="6">
        <v>0</v>
      </c>
      <c r="DF257" s="7">
        <f t="shared" si="1069"/>
        <v>0</v>
      </c>
      <c r="DG257" s="8">
        <v>0</v>
      </c>
      <c r="DH257" s="6">
        <v>0</v>
      </c>
      <c r="DI257" s="7">
        <f t="shared" si="1070"/>
        <v>0</v>
      </c>
      <c r="DJ257" s="8">
        <v>0</v>
      </c>
      <c r="DK257" s="6">
        <v>0</v>
      </c>
      <c r="DL257" s="7">
        <f t="shared" si="1071"/>
        <v>0</v>
      </c>
      <c r="DM257" s="8">
        <v>0</v>
      </c>
      <c r="DN257" s="6">
        <v>0</v>
      </c>
      <c r="DO257" s="7">
        <f t="shared" si="1072"/>
        <v>0</v>
      </c>
      <c r="DP257" s="8">
        <v>0</v>
      </c>
      <c r="DQ257" s="6">
        <v>0</v>
      </c>
      <c r="DR257" s="7">
        <f t="shared" si="1073"/>
        <v>0</v>
      </c>
      <c r="DS257" s="8">
        <v>0</v>
      </c>
      <c r="DT257" s="6">
        <v>0</v>
      </c>
      <c r="DU257" s="7">
        <f t="shared" si="1074"/>
        <v>0</v>
      </c>
      <c r="DV257" s="8">
        <v>0</v>
      </c>
      <c r="DW257" s="6">
        <v>0</v>
      </c>
      <c r="DX257" s="7">
        <f t="shared" si="1075"/>
        <v>0</v>
      </c>
      <c r="DY257" s="8">
        <v>0</v>
      </c>
      <c r="DZ257" s="6">
        <v>0</v>
      </c>
      <c r="EA257" s="7">
        <f t="shared" si="1076"/>
        <v>0</v>
      </c>
      <c r="EB257" s="8">
        <v>0</v>
      </c>
      <c r="EC257" s="6">
        <v>0</v>
      </c>
      <c r="ED257" s="7">
        <f t="shared" si="1077"/>
        <v>0</v>
      </c>
      <c r="EE257" s="8">
        <v>0</v>
      </c>
      <c r="EF257" s="6">
        <v>0</v>
      </c>
      <c r="EG257" s="7">
        <f t="shared" si="1078"/>
        <v>0</v>
      </c>
      <c r="EH257" s="8">
        <v>0</v>
      </c>
      <c r="EI257" s="6">
        <v>0</v>
      </c>
      <c r="EJ257" s="7">
        <f t="shared" si="1079"/>
        <v>0</v>
      </c>
      <c r="EK257" s="8">
        <v>0</v>
      </c>
      <c r="EL257" s="6">
        <v>0</v>
      </c>
      <c r="EM257" s="7">
        <f t="shared" si="1080"/>
        <v>0</v>
      </c>
      <c r="EN257" s="8">
        <v>0</v>
      </c>
      <c r="EO257" s="6">
        <v>0</v>
      </c>
      <c r="EP257" s="7">
        <f t="shared" si="1081"/>
        <v>0</v>
      </c>
      <c r="EQ257" s="8">
        <v>0</v>
      </c>
      <c r="ER257" s="6">
        <v>0</v>
      </c>
      <c r="ES257" s="7">
        <f t="shared" si="1082"/>
        <v>0</v>
      </c>
      <c r="ET257" s="8">
        <f t="shared" si="1084"/>
        <v>4.8020000000000005</v>
      </c>
      <c r="EU257" s="7">
        <f t="shared" si="1085"/>
        <v>123.119</v>
      </c>
    </row>
    <row r="258" spans="1:151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086"/>
        <v>0</v>
      </c>
      <c r="F258" s="8">
        <v>0</v>
      </c>
      <c r="G258" s="6">
        <v>0</v>
      </c>
      <c r="H258" s="7">
        <f t="shared" si="1035"/>
        <v>0</v>
      </c>
      <c r="I258" s="8">
        <v>0</v>
      </c>
      <c r="J258" s="6">
        <v>0</v>
      </c>
      <c r="K258" s="7">
        <f t="shared" si="1036"/>
        <v>0</v>
      </c>
      <c r="L258" s="8">
        <v>0</v>
      </c>
      <c r="M258" s="6">
        <v>0</v>
      </c>
      <c r="N258" s="7">
        <f t="shared" si="1037"/>
        <v>0</v>
      </c>
      <c r="O258" s="8">
        <v>0</v>
      </c>
      <c r="P258" s="6">
        <v>0</v>
      </c>
      <c r="Q258" s="7">
        <f t="shared" si="1038"/>
        <v>0</v>
      </c>
      <c r="R258" s="8">
        <v>0</v>
      </c>
      <c r="S258" s="6">
        <v>0</v>
      </c>
      <c r="T258" s="7">
        <f t="shared" si="1039"/>
        <v>0</v>
      </c>
      <c r="U258" s="8">
        <v>0</v>
      </c>
      <c r="V258" s="6">
        <v>0</v>
      </c>
      <c r="W258" s="7">
        <f t="shared" si="1040"/>
        <v>0</v>
      </c>
      <c r="X258" s="8">
        <v>0</v>
      </c>
      <c r="Y258" s="6">
        <v>0</v>
      </c>
      <c r="Z258" s="7">
        <f t="shared" si="1041"/>
        <v>0</v>
      </c>
      <c r="AA258" s="8">
        <v>0</v>
      </c>
      <c r="AB258" s="6">
        <v>0</v>
      </c>
      <c r="AC258" s="7">
        <f t="shared" si="1042"/>
        <v>0</v>
      </c>
      <c r="AD258" s="8">
        <v>0</v>
      </c>
      <c r="AE258" s="6">
        <v>0</v>
      </c>
      <c r="AF258" s="7">
        <f t="shared" si="1043"/>
        <v>0</v>
      </c>
      <c r="AG258" s="8">
        <v>0</v>
      </c>
      <c r="AH258" s="6">
        <v>0</v>
      </c>
      <c r="AI258" s="7">
        <f t="shared" si="1044"/>
        <v>0</v>
      </c>
      <c r="AJ258" s="8">
        <v>0</v>
      </c>
      <c r="AK258" s="6">
        <v>0</v>
      </c>
      <c r="AL258" s="7">
        <f t="shared" si="1045"/>
        <v>0</v>
      </c>
      <c r="AM258" s="8">
        <v>0</v>
      </c>
      <c r="AN258" s="6">
        <v>0</v>
      </c>
      <c r="AO258" s="7">
        <f t="shared" si="1046"/>
        <v>0</v>
      </c>
      <c r="AP258" s="8">
        <v>0</v>
      </c>
      <c r="AQ258" s="6">
        <v>0</v>
      </c>
      <c r="AR258" s="7">
        <f t="shared" si="1047"/>
        <v>0</v>
      </c>
      <c r="AS258" s="8">
        <v>0</v>
      </c>
      <c r="AT258" s="6">
        <v>0</v>
      </c>
      <c r="AU258" s="7">
        <f t="shared" si="1048"/>
        <v>0</v>
      </c>
      <c r="AV258" s="8">
        <v>0</v>
      </c>
      <c r="AW258" s="6">
        <v>0</v>
      </c>
      <c r="AX258" s="7">
        <f t="shared" si="1049"/>
        <v>0</v>
      </c>
      <c r="AY258" s="8">
        <v>0</v>
      </c>
      <c r="AZ258" s="6">
        <v>0</v>
      </c>
      <c r="BA258" s="7">
        <f t="shared" si="1050"/>
        <v>0</v>
      </c>
      <c r="BB258" s="8">
        <v>0</v>
      </c>
      <c r="BC258" s="6">
        <v>0</v>
      </c>
      <c r="BD258" s="7">
        <f t="shared" si="1051"/>
        <v>0</v>
      </c>
      <c r="BE258" s="8">
        <v>0</v>
      </c>
      <c r="BF258" s="6">
        <v>0</v>
      </c>
      <c r="BG258" s="7">
        <f t="shared" si="1052"/>
        <v>0</v>
      </c>
      <c r="BH258" s="8">
        <v>0</v>
      </c>
      <c r="BI258" s="6">
        <v>0</v>
      </c>
      <c r="BJ258" s="7">
        <f t="shared" si="1053"/>
        <v>0</v>
      </c>
      <c r="BK258" s="8">
        <v>0</v>
      </c>
      <c r="BL258" s="6">
        <v>0</v>
      </c>
      <c r="BM258" s="7">
        <f t="shared" si="1054"/>
        <v>0</v>
      </c>
      <c r="BN258" s="78">
        <v>3.3000000000000002E-2</v>
      </c>
      <c r="BO258" s="6">
        <v>0.45300000000000001</v>
      </c>
      <c r="BP258" s="7">
        <f t="shared" si="1055"/>
        <v>13727.272727272726</v>
      </c>
      <c r="BQ258" s="8">
        <v>0</v>
      </c>
      <c r="BR258" s="6">
        <v>0</v>
      </c>
      <c r="BS258" s="7">
        <f t="shared" si="1056"/>
        <v>0</v>
      </c>
      <c r="BT258" s="8">
        <v>0</v>
      </c>
      <c r="BU258" s="6">
        <v>0</v>
      </c>
      <c r="BV258" s="7">
        <f t="shared" si="1057"/>
        <v>0</v>
      </c>
      <c r="BW258" s="8">
        <v>0</v>
      </c>
      <c r="BX258" s="6">
        <v>0</v>
      </c>
      <c r="BY258" s="7">
        <f t="shared" si="1058"/>
        <v>0</v>
      </c>
      <c r="BZ258" s="8">
        <v>0</v>
      </c>
      <c r="CA258" s="6">
        <v>0</v>
      </c>
      <c r="CB258" s="7">
        <f t="shared" si="1059"/>
        <v>0</v>
      </c>
      <c r="CC258" s="8">
        <v>0</v>
      </c>
      <c r="CD258" s="6">
        <v>0</v>
      </c>
      <c r="CE258" s="7">
        <f t="shared" si="1060"/>
        <v>0</v>
      </c>
      <c r="CF258" s="8">
        <v>0</v>
      </c>
      <c r="CG258" s="6">
        <v>0</v>
      </c>
      <c r="CH258" s="7">
        <f t="shared" si="1061"/>
        <v>0</v>
      </c>
      <c r="CI258" s="8">
        <v>0</v>
      </c>
      <c r="CJ258" s="6">
        <v>0</v>
      </c>
      <c r="CK258" s="7">
        <f t="shared" si="1062"/>
        <v>0</v>
      </c>
      <c r="CL258" s="8">
        <v>0</v>
      </c>
      <c r="CM258" s="6">
        <v>0</v>
      </c>
      <c r="CN258" s="7">
        <f t="shared" si="1063"/>
        <v>0</v>
      </c>
      <c r="CO258" s="8">
        <v>0</v>
      </c>
      <c r="CP258" s="6">
        <v>0</v>
      </c>
      <c r="CQ258" s="7">
        <f t="shared" si="1064"/>
        <v>0</v>
      </c>
      <c r="CR258" s="8">
        <v>0</v>
      </c>
      <c r="CS258" s="6">
        <v>0</v>
      </c>
      <c r="CT258" s="7">
        <f t="shared" si="1065"/>
        <v>0</v>
      </c>
      <c r="CU258" s="8">
        <v>0</v>
      </c>
      <c r="CV258" s="6">
        <v>0</v>
      </c>
      <c r="CW258" s="7">
        <f t="shared" si="1066"/>
        <v>0</v>
      </c>
      <c r="CX258" s="8">
        <v>0</v>
      </c>
      <c r="CY258" s="6">
        <v>0</v>
      </c>
      <c r="CZ258" s="7">
        <f t="shared" si="1067"/>
        <v>0</v>
      </c>
      <c r="DA258" s="8">
        <v>0</v>
      </c>
      <c r="DB258" s="6">
        <v>0</v>
      </c>
      <c r="DC258" s="7">
        <f t="shared" si="1068"/>
        <v>0</v>
      </c>
      <c r="DD258" s="8">
        <v>0</v>
      </c>
      <c r="DE258" s="6">
        <v>0</v>
      </c>
      <c r="DF258" s="7">
        <f t="shared" si="1069"/>
        <v>0</v>
      </c>
      <c r="DG258" s="8">
        <v>0</v>
      </c>
      <c r="DH258" s="6">
        <v>0</v>
      </c>
      <c r="DI258" s="7">
        <f t="shared" si="1070"/>
        <v>0</v>
      </c>
      <c r="DJ258" s="8">
        <v>0</v>
      </c>
      <c r="DK258" s="6">
        <v>0</v>
      </c>
      <c r="DL258" s="7">
        <f t="shared" si="1071"/>
        <v>0</v>
      </c>
      <c r="DM258" s="8">
        <v>0</v>
      </c>
      <c r="DN258" s="6">
        <v>0</v>
      </c>
      <c r="DO258" s="7">
        <f t="shared" si="1072"/>
        <v>0</v>
      </c>
      <c r="DP258" s="8">
        <v>0</v>
      </c>
      <c r="DQ258" s="6">
        <v>0</v>
      </c>
      <c r="DR258" s="7">
        <f t="shared" si="1073"/>
        <v>0</v>
      </c>
      <c r="DS258" s="8">
        <v>0</v>
      </c>
      <c r="DT258" s="6">
        <v>0</v>
      </c>
      <c r="DU258" s="7">
        <f t="shared" si="1074"/>
        <v>0</v>
      </c>
      <c r="DV258" s="8">
        <v>0</v>
      </c>
      <c r="DW258" s="6">
        <v>0</v>
      </c>
      <c r="DX258" s="7">
        <f t="shared" si="1075"/>
        <v>0</v>
      </c>
      <c r="DY258" s="8">
        <v>0</v>
      </c>
      <c r="DZ258" s="6">
        <v>0</v>
      </c>
      <c r="EA258" s="7">
        <f t="shared" si="1076"/>
        <v>0</v>
      </c>
      <c r="EB258" s="8">
        <v>0</v>
      </c>
      <c r="EC258" s="6">
        <v>0</v>
      </c>
      <c r="ED258" s="7">
        <f t="shared" si="1077"/>
        <v>0</v>
      </c>
      <c r="EE258" s="8">
        <v>0</v>
      </c>
      <c r="EF258" s="6">
        <v>0</v>
      </c>
      <c r="EG258" s="7">
        <f t="shared" si="1078"/>
        <v>0</v>
      </c>
      <c r="EH258" s="8">
        <v>0</v>
      </c>
      <c r="EI258" s="6">
        <v>0</v>
      </c>
      <c r="EJ258" s="7">
        <f t="shared" si="1079"/>
        <v>0</v>
      </c>
      <c r="EK258" s="8">
        <v>0</v>
      </c>
      <c r="EL258" s="6">
        <v>0</v>
      </c>
      <c r="EM258" s="7">
        <f t="shared" si="1080"/>
        <v>0</v>
      </c>
      <c r="EN258" s="8">
        <v>0</v>
      </c>
      <c r="EO258" s="6">
        <v>0</v>
      </c>
      <c r="EP258" s="7">
        <f t="shared" si="1081"/>
        <v>0</v>
      </c>
      <c r="EQ258" s="8">
        <v>0</v>
      </c>
      <c r="ER258" s="6">
        <v>0</v>
      </c>
      <c r="ES258" s="7">
        <f t="shared" si="1082"/>
        <v>0</v>
      </c>
      <c r="ET258" s="8">
        <f t="shared" si="1084"/>
        <v>3.3000000000000002E-2</v>
      </c>
      <c r="EU258" s="7">
        <f t="shared" si="1085"/>
        <v>0.45300000000000001</v>
      </c>
    </row>
    <row r="259" spans="1:151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086"/>
        <v>0</v>
      </c>
      <c r="F259" s="8">
        <v>0</v>
      </c>
      <c r="G259" s="6">
        <v>0</v>
      </c>
      <c r="H259" s="7">
        <f t="shared" si="1035"/>
        <v>0</v>
      </c>
      <c r="I259" s="8">
        <v>0</v>
      </c>
      <c r="J259" s="6">
        <v>0</v>
      </c>
      <c r="K259" s="7">
        <f t="shared" si="1036"/>
        <v>0</v>
      </c>
      <c r="L259" s="8">
        <v>0</v>
      </c>
      <c r="M259" s="6">
        <v>0</v>
      </c>
      <c r="N259" s="7">
        <f t="shared" si="1037"/>
        <v>0</v>
      </c>
      <c r="O259" s="8">
        <v>0</v>
      </c>
      <c r="P259" s="6">
        <v>0</v>
      </c>
      <c r="Q259" s="7">
        <f t="shared" si="1038"/>
        <v>0</v>
      </c>
      <c r="R259" s="8">
        <v>0</v>
      </c>
      <c r="S259" s="6">
        <v>0</v>
      </c>
      <c r="T259" s="7">
        <f t="shared" si="1039"/>
        <v>0</v>
      </c>
      <c r="U259" s="8">
        <v>0</v>
      </c>
      <c r="V259" s="6">
        <v>0</v>
      </c>
      <c r="W259" s="7">
        <f t="shared" si="1040"/>
        <v>0</v>
      </c>
      <c r="X259" s="8">
        <v>0</v>
      </c>
      <c r="Y259" s="6">
        <v>0</v>
      </c>
      <c r="Z259" s="7">
        <f t="shared" si="1041"/>
        <v>0</v>
      </c>
      <c r="AA259" s="78">
        <v>6</v>
      </c>
      <c r="AB259" s="6">
        <v>174.78</v>
      </c>
      <c r="AC259" s="7">
        <f t="shared" si="1042"/>
        <v>29130</v>
      </c>
      <c r="AD259" s="8">
        <v>0</v>
      </c>
      <c r="AE259" s="6">
        <v>0</v>
      </c>
      <c r="AF259" s="7">
        <f t="shared" si="1043"/>
        <v>0</v>
      </c>
      <c r="AG259" s="8">
        <v>0</v>
      </c>
      <c r="AH259" s="6">
        <v>0</v>
      </c>
      <c r="AI259" s="7">
        <f t="shared" si="1044"/>
        <v>0</v>
      </c>
      <c r="AJ259" s="8">
        <v>0</v>
      </c>
      <c r="AK259" s="6">
        <v>0</v>
      </c>
      <c r="AL259" s="7">
        <f t="shared" si="1045"/>
        <v>0</v>
      </c>
      <c r="AM259" s="8">
        <v>0</v>
      </c>
      <c r="AN259" s="6">
        <v>0</v>
      </c>
      <c r="AO259" s="7">
        <f t="shared" si="1046"/>
        <v>0</v>
      </c>
      <c r="AP259" s="8">
        <v>0</v>
      </c>
      <c r="AQ259" s="6">
        <v>0</v>
      </c>
      <c r="AR259" s="7">
        <f t="shared" si="1047"/>
        <v>0</v>
      </c>
      <c r="AS259" s="8">
        <v>0</v>
      </c>
      <c r="AT259" s="6">
        <v>0</v>
      </c>
      <c r="AU259" s="7">
        <f t="shared" si="1048"/>
        <v>0</v>
      </c>
      <c r="AV259" s="8">
        <v>0</v>
      </c>
      <c r="AW259" s="6">
        <v>0</v>
      </c>
      <c r="AX259" s="7">
        <f t="shared" si="1049"/>
        <v>0</v>
      </c>
      <c r="AY259" s="8">
        <v>0</v>
      </c>
      <c r="AZ259" s="6">
        <v>0</v>
      </c>
      <c r="BA259" s="7">
        <f t="shared" si="1050"/>
        <v>0</v>
      </c>
      <c r="BB259" s="8">
        <v>0</v>
      </c>
      <c r="BC259" s="6">
        <v>0</v>
      </c>
      <c r="BD259" s="7">
        <f t="shared" si="1051"/>
        <v>0</v>
      </c>
      <c r="BE259" s="78">
        <v>1.34E-3</v>
      </c>
      <c r="BF259" s="6">
        <v>0.151</v>
      </c>
      <c r="BG259" s="7">
        <f t="shared" si="1052"/>
        <v>112686.5671641791</v>
      </c>
      <c r="BH259" s="8">
        <v>0</v>
      </c>
      <c r="BI259" s="6">
        <v>0</v>
      </c>
      <c r="BJ259" s="7">
        <f t="shared" si="1053"/>
        <v>0</v>
      </c>
      <c r="BK259" s="8">
        <v>0</v>
      </c>
      <c r="BL259" s="6">
        <v>0</v>
      </c>
      <c r="BM259" s="7">
        <f t="shared" si="1054"/>
        <v>0</v>
      </c>
      <c r="BN259" s="78">
        <v>5.0000000000000001E-3</v>
      </c>
      <c r="BO259" s="6">
        <v>0.35799999999999998</v>
      </c>
      <c r="BP259" s="7">
        <f t="shared" si="1055"/>
        <v>71600</v>
      </c>
      <c r="BQ259" s="8">
        <v>0</v>
      </c>
      <c r="BR259" s="6">
        <v>0</v>
      </c>
      <c r="BS259" s="7">
        <f t="shared" si="1056"/>
        <v>0</v>
      </c>
      <c r="BT259" s="8">
        <v>0</v>
      </c>
      <c r="BU259" s="6">
        <v>0</v>
      </c>
      <c r="BV259" s="7">
        <f t="shared" si="1057"/>
        <v>0</v>
      </c>
      <c r="BW259" s="8">
        <v>0</v>
      </c>
      <c r="BX259" s="6">
        <v>0</v>
      </c>
      <c r="BY259" s="7">
        <f t="shared" si="1058"/>
        <v>0</v>
      </c>
      <c r="BZ259" s="8">
        <v>0</v>
      </c>
      <c r="CA259" s="6">
        <v>0</v>
      </c>
      <c r="CB259" s="7">
        <f t="shared" si="1059"/>
        <v>0</v>
      </c>
      <c r="CC259" s="8">
        <v>0</v>
      </c>
      <c r="CD259" s="6">
        <v>0</v>
      </c>
      <c r="CE259" s="7">
        <f t="shared" si="1060"/>
        <v>0</v>
      </c>
      <c r="CF259" s="8">
        <v>0</v>
      </c>
      <c r="CG259" s="6">
        <v>0</v>
      </c>
      <c r="CH259" s="7">
        <f t="shared" si="1061"/>
        <v>0</v>
      </c>
      <c r="CI259" s="8">
        <v>0</v>
      </c>
      <c r="CJ259" s="6">
        <v>0</v>
      </c>
      <c r="CK259" s="7">
        <f t="shared" si="1062"/>
        <v>0</v>
      </c>
      <c r="CL259" s="8">
        <v>0</v>
      </c>
      <c r="CM259" s="6">
        <v>0</v>
      </c>
      <c r="CN259" s="7">
        <f t="shared" si="1063"/>
        <v>0</v>
      </c>
      <c r="CO259" s="8">
        <v>0</v>
      </c>
      <c r="CP259" s="6">
        <v>0</v>
      </c>
      <c r="CQ259" s="7">
        <f t="shared" si="1064"/>
        <v>0</v>
      </c>
      <c r="CR259" s="8">
        <v>0</v>
      </c>
      <c r="CS259" s="6">
        <v>0</v>
      </c>
      <c r="CT259" s="7">
        <f t="shared" si="1065"/>
        <v>0</v>
      </c>
      <c r="CU259" s="8">
        <v>0</v>
      </c>
      <c r="CV259" s="6">
        <v>0</v>
      </c>
      <c r="CW259" s="7">
        <f t="shared" si="1066"/>
        <v>0</v>
      </c>
      <c r="CX259" s="8">
        <v>0</v>
      </c>
      <c r="CY259" s="6">
        <v>0</v>
      </c>
      <c r="CZ259" s="7">
        <f t="shared" si="1067"/>
        <v>0</v>
      </c>
      <c r="DA259" s="8">
        <v>0</v>
      </c>
      <c r="DB259" s="6">
        <v>0</v>
      </c>
      <c r="DC259" s="7">
        <f t="shared" si="1068"/>
        <v>0</v>
      </c>
      <c r="DD259" s="8">
        <v>0</v>
      </c>
      <c r="DE259" s="6">
        <v>0</v>
      </c>
      <c r="DF259" s="7">
        <f t="shared" si="1069"/>
        <v>0</v>
      </c>
      <c r="DG259" s="8">
        <v>0</v>
      </c>
      <c r="DH259" s="6">
        <v>0</v>
      </c>
      <c r="DI259" s="7">
        <f t="shared" si="1070"/>
        <v>0</v>
      </c>
      <c r="DJ259" s="8">
        <v>0</v>
      </c>
      <c r="DK259" s="6">
        <v>0</v>
      </c>
      <c r="DL259" s="7">
        <f t="shared" si="1071"/>
        <v>0</v>
      </c>
      <c r="DM259" s="8">
        <v>0</v>
      </c>
      <c r="DN259" s="6">
        <v>0</v>
      </c>
      <c r="DO259" s="7">
        <f t="shared" si="1072"/>
        <v>0</v>
      </c>
      <c r="DP259" s="8">
        <v>0</v>
      </c>
      <c r="DQ259" s="6">
        <v>0</v>
      </c>
      <c r="DR259" s="7">
        <f t="shared" si="1073"/>
        <v>0</v>
      </c>
      <c r="DS259" s="8">
        <v>0</v>
      </c>
      <c r="DT259" s="6">
        <v>0</v>
      </c>
      <c r="DU259" s="7">
        <f t="shared" si="1074"/>
        <v>0</v>
      </c>
      <c r="DV259" s="8">
        <v>0</v>
      </c>
      <c r="DW259" s="6">
        <v>0</v>
      </c>
      <c r="DX259" s="7">
        <f t="shared" si="1075"/>
        <v>0</v>
      </c>
      <c r="DY259" s="8">
        <v>0</v>
      </c>
      <c r="DZ259" s="6">
        <v>0</v>
      </c>
      <c r="EA259" s="7">
        <f t="shared" si="1076"/>
        <v>0</v>
      </c>
      <c r="EB259" s="8">
        <v>0</v>
      </c>
      <c r="EC259" s="6">
        <v>0</v>
      </c>
      <c r="ED259" s="7">
        <f t="shared" si="1077"/>
        <v>0</v>
      </c>
      <c r="EE259" s="8">
        <v>0</v>
      </c>
      <c r="EF259" s="6">
        <v>0</v>
      </c>
      <c r="EG259" s="7">
        <f t="shared" si="1078"/>
        <v>0</v>
      </c>
      <c r="EH259" s="8">
        <v>0</v>
      </c>
      <c r="EI259" s="6">
        <v>0</v>
      </c>
      <c r="EJ259" s="7">
        <f t="shared" si="1079"/>
        <v>0</v>
      </c>
      <c r="EK259" s="8">
        <v>0</v>
      </c>
      <c r="EL259" s="6">
        <v>0</v>
      </c>
      <c r="EM259" s="7">
        <f t="shared" si="1080"/>
        <v>0</v>
      </c>
      <c r="EN259" s="78">
        <v>372</v>
      </c>
      <c r="EO259" s="6">
        <v>2625.6970000000001</v>
      </c>
      <c r="EP259" s="7">
        <f t="shared" si="1081"/>
        <v>7058.3252688172051</v>
      </c>
      <c r="EQ259" s="8">
        <v>0</v>
      </c>
      <c r="ER259" s="6">
        <v>0</v>
      </c>
      <c r="ES259" s="7">
        <f t="shared" si="1082"/>
        <v>0</v>
      </c>
      <c r="ET259" s="8">
        <f t="shared" si="1084"/>
        <v>378.00634000000002</v>
      </c>
      <c r="EU259" s="7">
        <f t="shared" si="1085"/>
        <v>2800.9860000000003</v>
      </c>
    </row>
    <row r="260" spans="1:151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086"/>
        <v>0</v>
      </c>
      <c r="F260" s="8">
        <v>0</v>
      </c>
      <c r="G260" s="6">
        <v>0</v>
      </c>
      <c r="H260" s="7">
        <f t="shared" si="1035"/>
        <v>0</v>
      </c>
      <c r="I260" s="8">
        <v>0</v>
      </c>
      <c r="J260" s="6">
        <v>0</v>
      </c>
      <c r="K260" s="7">
        <f t="shared" si="1036"/>
        <v>0</v>
      </c>
      <c r="L260" s="8">
        <v>0</v>
      </c>
      <c r="M260" s="6">
        <v>0</v>
      </c>
      <c r="N260" s="7">
        <f t="shared" si="1037"/>
        <v>0</v>
      </c>
      <c r="O260" s="8">
        <v>0</v>
      </c>
      <c r="P260" s="6">
        <v>0</v>
      </c>
      <c r="Q260" s="7">
        <f t="shared" si="1038"/>
        <v>0</v>
      </c>
      <c r="R260" s="8">
        <v>0</v>
      </c>
      <c r="S260" s="6">
        <v>0</v>
      </c>
      <c r="T260" s="7">
        <f t="shared" si="1039"/>
        <v>0</v>
      </c>
      <c r="U260" s="8">
        <v>0</v>
      </c>
      <c r="V260" s="6">
        <v>0</v>
      </c>
      <c r="W260" s="7">
        <f t="shared" si="1040"/>
        <v>0</v>
      </c>
      <c r="X260" s="8">
        <v>0</v>
      </c>
      <c r="Y260" s="6">
        <v>0</v>
      </c>
      <c r="Z260" s="7">
        <f t="shared" si="1041"/>
        <v>0</v>
      </c>
      <c r="AA260" s="8">
        <v>0</v>
      </c>
      <c r="AB260" s="6">
        <v>0</v>
      </c>
      <c r="AC260" s="7">
        <f t="shared" si="1042"/>
        <v>0</v>
      </c>
      <c r="AD260" s="8">
        <v>0</v>
      </c>
      <c r="AE260" s="6">
        <v>0</v>
      </c>
      <c r="AF260" s="7">
        <f t="shared" si="1043"/>
        <v>0</v>
      </c>
      <c r="AG260" s="8">
        <v>0</v>
      </c>
      <c r="AH260" s="6">
        <v>0</v>
      </c>
      <c r="AI260" s="7">
        <f t="shared" si="1044"/>
        <v>0</v>
      </c>
      <c r="AJ260" s="8">
        <v>0</v>
      </c>
      <c r="AK260" s="6">
        <v>0</v>
      </c>
      <c r="AL260" s="7">
        <f t="shared" si="1045"/>
        <v>0</v>
      </c>
      <c r="AM260" s="8">
        <v>0</v>
      </c>
      <c r="AN260" s="6">
        <v>0</v>
      </c>
      <c r="AO260" s="7">
        <f t="shared" si="1046"/>
        <v>0</v>
      </c>
      <c r="AP260" s="8">
        <v>0</v>
      </c>
      <c r="AQ260" s="6">
        <v>0</v>
      </c>
      <c r="AR260" s="7">
        <f t="shared" si="1047"/>
        <v>0</v>
      </c>
      <c r="AS260" s="8">
        <v>0</v>
      </c>
      <c r="AT260" s="6">
        <v>0</v>
      </c>
      <c r="AU260" s="7">
        <f t="shared" si="1048"/>
        <v>0</v>
      </c>
      <c r="AV260" s="8">
        <v>0</v>
      </c>
      <c r="AW260" s="6">
        <v>0</v>
      </c>
      <c r="AX260" s="7">
        <f t="shared" si="1049"/>
        <v>0</v>
      </c>
      <c r="AY260" s="8">
        <v>0</v>
      </c>
      <c r="AZ260" s="6">
        <v>0</v>
      </c>
      <c r="BA260" s="7">
        <f t="shared" si="1050"/>
        <v>0</v>
      </c>
      <c r="BB260" s="8">
        <v>0</v>
      </c>
      <c r="BC260" s="6">
        <v>0</v>
      </c>
      <c r="BD260" s="7">
        <f t="shared" si="1051"/>
        <v>0</v>
      </c>
      <c r="BE260" s="8">
        <v>0</v>
      </c>
      <c r="BF260" s="6">
        <v>0</v>
      </c>
      <c r="BG260" s="7">
        <f t="shared" si="1052"/>
        <v>0</v>
      </c>
      <c r="BH260" s="8">
        <v>0</v>
      </c>
      <c r="BI260" s="6">
        <v>0</v>
      </c>
      <c r="BJ260" s="7">
        <f t="shared" si="1053"/>
        <v>0</v>
      </c>
      <c r="BK260" s="8">
        <v>0</v>
      </c>
      <c r="BL260" s="6">
        <v>0</v>
      </c>
      <c r="BM260" s="7">
        <f t="shared" si="1054"/>
        <v>0</v>
      </c>
      <c r="BN260" s="8">
        <v>0</v>
      </c>
      <c r="BO260" s="6">
        <v>0</v>
      </c>
      <c r="BP260" s="7">
        <f t="shared" si="1055"/>
        <v>0</v>
      </c>
      <c r="BQ260" s="8">
        <v>0</v>
      </c>
      <c r="BR260" s="6">
        <v>0</v>
      </c>
      <c r="BS260" s="7">
        <f t="shared" si="1056"/>
        <v>0</v>
      </c>
      <c r="BT260" s="8">
        <v>0</v>
      </c>
      <c r="BU260" s="6">
        <v>0</v>
      </c>
      <c r="BV260" s="7">
        <f t="shared" si="1057"/>
        <v>0</v>
      </c>
      <c r="BW260" s="8">
        <v>0</v>
      </c>
      <c r="BX260" s="6">
        <v>0</v>
      </c>
      <c r="BY260" s="7">
        <f t="shared" si="1058"/>
        <v>0</v>
      </c>
      <c r="BZ260" s="8">
        <v>0</v>
      </c>
      <c r="CA260" s="6">
        <v>0</v>
      </c>
      <c r="CB260" s="7">
        <f t="shared" si="1059"/>
        <v>0</v>
      </c>
      <c r="CC260" s="8">
        <v>0</v>
      </c>
      <c r="CD260" s="6">
        <v>0</v>
      </c>
      <c r="CE260" s="7">
        <f t="shared" si="1060"/>
        <v>0</v>
      </c>
      <c r="CF260" s="8">
        <v>0</v>
      </c>
      <c r="CG260" s="6">
        <v>0</v>
      </c>
      <c r="CH260" s="7">
        <f t="shared" si="1061"/>
        <v>0</v>
      </c>
      <c r="CI260" s="8">
        <v>0</v>
      </c>
      <c r="CJ260" s="6">
        <v>0</v>
      </c>
      <c r="CK260" s="7">
        <f t="shared" si="1062"/>
        <v>0</v>
      </c>
      <c r="CL260" s="8">
        <v>0</v>
      </c>
      <c r="CM260" s="6">
        <v>0</v>
      </c>
      <c r="CN260" s="7">
        <f t="shared" si="1063"/>
        <v>0</v>
      </c>
      <c r="CO260" s="8">
        <v>0</v>
      </c>
      <c r="CP260" s="6">
        <v>0</v>
      </c>
      <c r="CQ260" s="7">
        <f t="shared" si="1064"/>
        <v>0</v>
      </c>
      <c r="CR260" s="8">
        <v>0</v>
      </c>
      <c r="CS260" s="6">
        <v>0</v>
      </c>
      <c r="CT260" s="7">
        <f t="shared" si="1065"/>
        <v>0</v>
      </c>
      <c r="CU260" s="8">
        <v>0</v>
      </c>
      <c r="CV260" s="6">
        <v>0</v>
      </c>
      <c r="CW260" s="7">
        <f t="shared" si="1066"/>
        <v>0</v>
      </c>
      <c r="CX260" s="8">
        <v>0</v>
      </c>
      <c r="CY260" s="6">
        <v>0</v>
      </c>
      <c r="CZ260" s="7">
        <f t="shared" si="1067"/>
        <v>0</v>
      </c>
      <c r="DA260" s="8">
        <v>0</v>
      </c>
      <c r="DB260" s="6">
        <v>0</v>
      </c>
      <c r="DC260" s="7">
        <f t="shared" si="1068"/>
        <v>0</v>
      </c>
      <c r="DD260" s="8">
        <v>0</v>
      </c>
      <c r="DE260" s="6">
        <v>0</v>
      </c>
      <c r="DF260" s="7">
        <f t="shared" si="1069"/>
        <v>0</v>
      </c>
      <c r="DG260" s="8">
        <v>0</v>
      </c>
      <c r="DH260" s="6">
        <v>0</v>
      </c>
      <c r="DI260" s="7">
        <f t="shared" si="1070"/>
        <v>0</v>
      </c>
      <c r="DJ260" s="8">
        <v>0</v>
      </c>
      <c r="DK260" s="6">
        <v>0</v>
      </c>
      <c r="DL260" s="7">
        <f t="shared" si="1071"/>
        <v>0</v>
      </c>
      <c r="DM260" s="8">
        <v>0</v>
      </c>
      <c r="DN260" s="6">
        <v>0</v>
      </c>
      <c r="DO260" s="7">
        <f t="shared" si="1072"/>
        <v>0</v>
      </c>
      <c r="DP260" s="8">
        <v>0</v>
      </c>
      <c r="DQ260" s="6">
        <v>0</v>
      </c>
      <c r="DR260" s="7">
        <f t="shared" si="1073"/>
        <v>0</v>
      </c>
      <c r="DS260" s="8">
        <v>0</v>
      </c>
      <c r="DT260" s="6">
        <v>0</v>
      </c>
      <c r="DU260" s="7">
        <f t="shared" si="1074"/>
        <v>0</v>
      </c>
      <c r="DV260" s="8">
        <v>0</v>
      </c>
      <c r="DW260" s="6">
        <v>0</v>
      </c>
      <c r="DX260" s="7">
        <f t="shared" si="1075"/>
        <v>0</v>
      </c>
      <c r="DY260" s="8">
        <v>0</v>
      </c>
      <c r="DZ260" s="6">
        <v>0</v>
      </c>
      <c r="EA260" s="7">
        <f t="shared" si="1076"/>
        <v>0</v>
      </c>
      <c r="EB260" s="8">
        <v>0</v>
      </c>
      <c r="EC260" s="6">
        <v>0</v>
      </c>
      <c r="ED260" s="7">
        <f t="shared" si="1077"/>
        <v>0</v>
      </c>
      <c r="EE260" s="8">
        <v>0</v>
      </c>
      <c r="EF260" s="6">
        <v>0</v>
      </c>
      <c r="EG260" s="7">
        <f t="shared" si="1078"/>
        <v>0</v>
      </c>
      <c r="EH260" s="8">
        <v>0</v>
      </c>
      <c r="EI260" s="6">
        <v>0</v>
      </c>
      <c r="EJ260" s="7">
        <f t="shared" si="1079"/>
        <v>0</v>
      </c>
      <c r="EK260" s="8">
        <v>0</v>
      </c>
      <c r="EL260" s="6">
        <v>0</v>
      </c>
      <c r="EM260" s="7">
        <f t="shared" si="1080"/>
        <v>0</v>
      </c>
      <c r="EN260" s="8">
        <v>0</v>
      </c>
      <c r="EO260" s="6">
        <v>0</v>
      </c>
      <c r="EP260" s="7">
        <f t="shared" si="1081"/>
        <v>0</v>
      </c>
      <c r="EQ260" s="8">
        <v>0</v>
      </c>
      <c r="ER260" s="6">
        <v>0</v>
      </c>
      <c r="ES260" s="7">
        <f t="shared" si="1082"/>
        <v>0</v>
      </c>
      <c r="ET260" s="8">
        <f t="shared" si="1084"/>
        <v>0</v>
      </c>
      <c r="EU260" s="7">
        <f t="shared" si="1085"/>
        <v>0</v>
      </c>
    </row>
    <row r="261" spans="1:151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086"/>
        <v>0</v>
      </c>
      <c r="F261" s="8">
        <v>0</v>
      </c>
      <c r="G261" s="6">
        <v>0</v>
      </c>
      <c r="H261" s="7">
        <f t="shared" si="1035"/>
        <v>0</v>
      </c>
      <c r="I261" s="8">
        <v>0</v>
      </c>
      <c r="J261" s="6">
        <v>0</v>
      </c>
      <c r="K261" s="7">
        <f t="shared" si="1036"/>
        <v>0</v>
      </c>
      <c r="L261" s="8">
        <v>0</v>
      </c>
      <c r="M261" s="6">
        <v>0</v>
      </c>
      <c r="N261" s="7">
        <f t="shared" si="1037"/>
        <v>0</v>
      </c>
      <c r="O261" s="8">
        <v>0</v>
      </c>
      <c r="P261" s="6">
        <v>0</v>
      </c>
      <c r="Q261" s="7">
        <f t="shared" si="1038"/>
        <v>0</v>
      </c>
      <c r="R261" s="8">
        <v>0</v>
      </c>
      <c r="S261" s="6">
        <v>0</v>
      </c>
      <c r="T261" s="7">
        <f t="shared" si="1039"/>
        <v>0</v>
      </c>
      <c r="U261" s="8">
        <v>0</v>
      </c>
      <c r="V261" s="6">
        <v>0</v>
      </c>
      <c r="W261" s="7">
        <f t="shared" si="1040"/>
        <v>0</v>
      </c>
      <c r="X261" s="8">
        <v>0</v>
      </c>
      <c r="Y261" s="6">
        <v>0</v>
      </c>
      <c r="Z261" s="7">
        <f t="shared" si="1041"/>
        <v>0</v>
      </c>
      <c r="AA261" s="8">
        <v>0</v>
      </c>
      <c r="AB261" s="6">
        <v>0</v>
      </c>
      <c r="AC261" s="7">
        <f t="shared" si="1042"/>
        <v>0</v>
      </c>
      <c r="AD261" s="8">
        <v>0</v>
      </c>
      <c r="AE261" s="6">
        <v>0</v>
      </c>
      <c r="AF261" s="7">
        <f t="shared" si="1043"/>
        <v>0</v>
      </c>
      <c r="AG261" s="8">
        <v>0</v>
      </c>
      <c r="AH261" s="6">
        <v>0</v>
      </c>
      <c r="AI261" s="7">
        <f t="shared" si="1044"/>
        <v>0</v>
      </c>
      <c r="AJ261" s="8">
        <v>0</v>
      </c>
      <c r="AK261" s="6">
        <v>0</v>
      </c>
      <c r="AL261" s="7">
        <f t="shared" si="1045"/>
        <v>0</v>
      </c>
      <c r="AM261" s="8">
        <v>0</v>
      </c>
      <c r="AN261" s="6">
        <v>0</v>
      </c>
      <c r="AO261" s="7">
        <f t="shared" si="1046"/>
        <v>0</v>
      </c>
      <c r="AP261" s="8">
        <v>0</v>
      </c>
      <c r="AQ261" s="6">
        <v>0</v>
      </c>
      <c r="AR261" s="7">
        <f t="shared" si="1047"/>
        <v>0</v>
      </c>
      <c r="AS261" s="8">
        <v>0</v>
      </c>
      <c r="AT261" s="6">
        <v>0</v>
      </c>
      <c r="AU261" s="7">
        <f t="shared" si="1048"/>
        <v>0</v>
      </c>
      <c r="AV261" s="8">
        <v>0</v>
      </c>
      <c r="AW261" s="6">
        <v>0</v>
      </c>
      <c r="AX261" s="7">
        <f t="shared" si="1049"/>
        <v>0</v>
      </c>
      <c r="AY261" s="8">
        <v>0</v>
      </c>
      <c r="AZ261" s="6">
        <v>0</v>
      </c>
      <c r="BA261" s="7">
        <f t="shared" si="1050"/>
        <v>0</v>
      </c>
      <c r="BB261" s="8">
        <v>0</v>
      </c>
      <c r="BC261" s="6">
        <v>0</v>
      </c>
      <c r="BD261" s="7">
        <f t="shared" si="1051"/>
        <v>0</v>
      </c>
      <c r="BE261" s="8">
        <v>0</v>
      </c>
      <c r="BF261" s="6">
        <v>0</v>
      </c>
      <c r="BG261" s="7">
        <f t="shared" si="1052"/>
        <v>0</v>
      </c>
      <c r="BH261" s="8">
        <v>0</v>
      </c>
      <c r="BI261" s="6">
        <v>0</v>
      </c>
      <c r="BJ261" s="7">
        <f t="shared" si="1053"/>
        <v>0</v>
      </c>
      <c r="BK261" s="8">
        <v>0</v>
      </c>
      <c r="BL261" s="6">
        <v>0</v>
      </c>
      <c r="BM261" s="7">
        <f t="shared" si="1054"/>
        <v>0</v>
      </c>
      <c r="BN261" s="8">
        <v>0</v>
      </c>
      <c r="BO261" s="6">
        <v>0</v>
      </c>
      <c r="BP261" s="7">
        <f t="shared" si="1055"/>
        <v>0</v>
      </c>
      <c r="BQ261" s="8">
        <v>0</v>
      </c>
      <c r="BR261" s="6">
        <v>0</v>
      </c>
      <c r="BS261" s="7">
        <f t="shared" si="1056"/>
        <v>0</v>
      </c>
      <c r="BT261" s="8">
        <v>0</v>
      </c>
      <c r="BU261" s="6">
        <v>0</v>
      </c>
      <c r="BV261" s="7">
        <f t="shared" si="1057"/>
        <v>0</v>
      </c>
      <c r="BW261" s="8">
        <v>0</v>
      </c>
      <c r="BX261" s="6">
        <v>0</v>
      </c>
      <c r="BY261" s="7">
        <f t="shared" si="1058"/>
        <v>0</v>
      </c>
      <c r="BZ261" s="8">
        <v>0</v>
      </c>
      <c r="CA261" s="6">
        <v>0</v>
      </c>
      <c r="CB261" s="7">
        <f t="shared" si="1059"/>
        <v>0</v>
      </c>
      <c r="CC261" s="8">
        <v>0</v>
      </c>
      <c r="CD261" s="6">
        <v>0</v>
      </c>
      <c r="CE261" s="7">
        <f t="shared" si="1060"/>
        <v>0</v>
      </c>
      <c r="CF261" s="8">
        <v>0</v>
      </c>
      <c r="CG261" s="6">
        <v>0</v>
      </c>
      <c r="CH261" s="7">
        <f t="shared" si="1061"/>
        <v>0</v>
      </c>
      <c r="CI261" s="8">
        <v>0</v>
      </c>
      <c r="CJ261" s="6">
        <v>0</v>
      </c>
      <c r="CK261" s="7">
        <f t="shared" si="1062"/>
        <v>0</v>
      </c>
      <c r="CL261" s="8">
        <v>0</v>
      </c>
      <c r="CM261" s="6">
        <v>0</v>
      </c>
      <c r="CN261" s="7">
        <f t="shared" si="1063"/>
        <v>0</v>
      </c>
      <c r="CO261" s="8">
        <v>0</v>
      </c>
      <c r="CP261" s="6">
        <v>0</v>
      </c>
      <c r="CQ261" s="7">
        <f t="shared" si="1064"/>
        <v>0</v>
      </c>
      <c r="CR261" s="8">
        <v>0</v>
      </c>
      <c r="CS261" s="6">
        <v>0</v>
      </c>
      <c r="CT261" s="7">
        <f t="shared" si="1065"/>
        <v>0</v>
      </c>
      <c r="CU261" s="8">
        <v>0</v>
      </c>
      <c r="CV261" s="6">
        <v>0</v>
      </c>
      <c r="CW261" s="7">
        <f t="shared" si="1066"/>
        <v>0</v>
      </c>
      <c r="CX261" s="8">
        <v>0</v>
      </c>
      <c r="CY261" s="6">
        <v>0</v>
      </c>
      <c r="CZ261" s="7">
        <f t="shared" si="1067"/>
        <v>0</v>
      </c>
      <c r="DA261" s="8">
        <v>0</v>
      </c>
      <c r="DB261" s="6">
        <v>0</v>
      </c>
      <c r="DC261" s="7">
        <f t="shared" si="1068"/>
        <v>0</v>
      </c>
      <c r="DD261" s="8">
        <v>0</v>
      </c>
      <c r="DE261" s="6">
        <v>0</v>
      </c>
      <c r="DF261" s="7">
        <f t="shared" si="1069"/>
        <v>0</v>
      </c>
      <c r="DG261" s="8">
        <v>0</v>
      </c>
      <c r="DH261" s="6">
        <v>0</v>
      </c>
      <c r="DI261" s="7">
        <f t="shared" si="1070"/>
        <v>0</v>
      </c>
      <c r="DJ261" s="8">
        <v>0</v>
      </c>
      <c r="DK261" s="6">
        <v>0</v>
      </c>
      <c r="DL261" s="7">
        <f t="shared" si="1071"/>
        <v>0</v>
      </c>
      <c r="DM261" s="8">
        <v>0</v>
      </c>
      <c r="DN261" s="6">
        <v>0</v>
      </c>
      <c r="DO261" s="7">
        <f t="shared" si="1072"/>
        <v>0</v>
      </c>
      <c r="DP261" s="8">
        <v>0</v>
      </c>
      <c r="DQ261" s="6">
        <v>0</v>
      </c>
      <c r="DR261" s="7">
        <f t="shared" si="1073"/>
        <v>0</v>
      </c>
      <c r="DS261" s="8">
        <v>0</v>
      </c>
      <c r="DT261" s="6">
        <v>0</v>
      </c>
      <c r="DU261" s="7">
        <f t="shared" si="1074"/>
        <v>0</v>
      </c>
      <c r="DV261" s="8">
        <v>0</v>
      </c>
      <c r="DW261" s="6">
        <v>0</v>
      </c>
      <c r="DX261" s="7">
        <f t="shared" si="1075"/>
        <v>0</v>
      </c>
      <c r="DY261" s="8">
        <v>0</v>
      </c>
      <c r="DZ261" s="6">
        <v>0</v>
      </c>
      <c r="EA261" s="7">
        <f t="shared" si="1076"/>
        <v>0</v>
      </c>
      <c r="EB261" s="8">
        <v>0</v>
      </c>
      <c r="EC261" s="6">
        <v>0</v>
      </c>
      <c r="ED261" s="7">
        <f t="shared" si="1077"/>
        <v>0</v>
      </c>
      <c r="EE261" s="8">
        <v>0</v>
      </c>
      <c r="EF261" s="6">
        <v>0</v>
      </c>
      <c r="EG261" s="7">
        <f t="shared" si="1078"/>
        <v>0</v>
      </c>
      <c r="EH261" s="8">
        <v>0</v>
      </c>
      <c r="EI261" s="6">
        <v>0</v>
      </c>
      <c r="EJ261" s="7">
        <f t="shared" si="1079"/>
        <v>0</v>
      </c>
      <c r="EK261" s="8">
        <v>0</v>
      </c>
      <c r="EL261" s="6">
        <v>0</v>
      </c>
      <c r="EM261" s="7">
        <f t="shared" si="1080"/>
        <v>0</v>
      </c>
      <c r="EN261" s="8">
        <v>0</v>
      </c>
      <c r="EO261" s="6">
        <v>0</v>
      </c>
      <c r="EP261" s="7">
        <f t="shared" si="1081"/>
        <v>0</v>
      </c>
      <c r="EQ261" s="8">
        <v>0</v>
      </c>
      <c r="ER261" s="6">
        <v>0</v>
      </c>
      <c r="ES261" s="7">
        <f t="shared" si="1082"/>
        <v>0</v>
      </c>
      <c r="ET261" s="8">
        <f t="shared" si="1084"/>
        <v>0</v>
      </c>
      <c r="EU261" s="7">
        <f t="shared" si="1085"/>
        <v>0</v>
      </c>
    </row>
    <row r="262" spans="1:151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086"/>
        <v>0</v>
      </c>
      <c r="F262" s="8">
        <v>0</v>
      </c>
      <c r="G262" s="6">
        <v>0</v>
      </c>
      <c r="H262" s="7">
        <f t="shared" si="1035"/>
        <v>0</v>
      </c>
      <c r="I262" s="8">
        <v>0</v>
      </c>
      <c r="J262" s="6">
        <v>0</v>
      </c>
      <c r="K262" s="7">
        <f t="shared" si="1036"/>
        <v>0</v>
      </c>
      <c r="L262" s="8">
        <v>0</v>
      </c>
      <c r="M262" s="6">
        <v>0</v>
      </c>
      <c r="N262" s="7">
        <f t="shared" si="1037"/>
        <v>0</v>
      </c>
      <c r="O262" s="8">
        <v>0</v>
      </c>
      <c r="P262" s="6">
        <v>0</v>
      </c>
      <c r="Q262" s="7">
        <f t="shared" si="1038"/>
        <v>0</v>
      </c>
      <c r="R262" s="8">
        <v>0</v>
      </c>
      <c r="S262" s="6">
        <v>0</v>
      </c>
      <c r="T262" s="7">
        <f t="shared" si="1039"/>
        <v>0</v>
      </c>
      <c r="U262" s="8">
        <v>0</v>
      </c>
      <c r="V262" s="6">
        <v>0</v>
      </c>
      <c r="W262" s="7">
        <f t="shared" si="1040"/>
        <v>0</v>
      </c>
      <c r="X262" s="8">
        <v>0</v>
      </c>
      <c r="Y262" s="6">
        <v>0</v>
      </c>
      <c r="Z262" s="7">
        <f t="shared" si="1041"/>
        <v>0</v>
      </c>
      <c r="AA262" s="8">
        <v>0</v>
      </c>
      <c r="AB262" s="6">
        <v>0</v>
      </c>
      <c r="AC262" s="7">
        <f t="shared" si="1042"/>
        <v>0</v>
      </c>
      <c r="AD262" s="8">
        <v>0</v>
      </c>
      <c r="AE262" s="6">
        <v>0</v>
      </c>
      <c r="AF262" s="7">
        <f t="shared" si="1043"/>
        <v>0</v>
      </c>
      <c r="AG262" s="8">
        <v>0</v>
      </c>
      <c r="AH262" s="6">
        <v>0</v>
      </c>
      <c r="AI262" s="7">
        <f t="shared" si="1044"/>
        <v>0</v>
      </c>
      <c r="AJ262" s="8">
        <v>0</v>
      </c>
      <c r="AK262" s="6">
        <v>0</v>
      </c>
      <c r="AL262" s="7">
        <f t="shared" si="1045"/>
        <v>0</v>
      </c>
      <c r="AM262" s="8">
        <v>0</v>
      </c>
      <c r="AN262" s="6">
        <v>0</v>
      </c>
      <c r="AO262" s="7">
        <f t="shared" si="1046"/>
        <v>0</v>
      </c>
      <c r="AP262" s="8">
        <v>0</v>
      </c>
      <c r="AQ262" s="6">
        <v>0</v>
      </c>
      <c r="AR262" s="7">
        <f t="shared" si="1047"/>
        <v>0</v>
      </c>
      <c r="AS262" s="8">
        <v>0</v>
      </c>
      <c r="AT262" s="6">
        <v>0</v>
      </c>
      <c r="AU262" s="7">
        <f t="shared" si="1048"/>
        <v>0</v>
      </c>
      <c r="AV262" s="8">
        <v>0</v>
      </c>
      <c r="AW262" s="6">
        <v>0</v>
      </c>
      <c r="AX262" s="7">
        <f t="shared" si="1049"/>
        <v>0</v>
      </c>
      <c r="AY262" s="8">
        <v>0</v>
      </c>
      <c r="AZ262" s="6">
        <v>0</v>
      </c>
      <c r="BA262" s="7">
        <f t="shared" si="1050"/>
        <v>0</v>
      </c>
      <c r="BB262" s="8">
        <v>0</v>
      </c>
      <c r="BC262" s="6">
        <v>0</v>
      </c>
      <c r="BD262" s="7">
        <f t="shared" si="1051"/>
        <v>0</v>
      </c>
      <c r="BE262" s="8">
        <v>0</v>
      </c>
      <c r="BF262" s="6">
        <v>0</v>
      </c>
      <c r="BG262" s="7">
        <f t="shared" si="1052"/>
        <v>0</v>
      </c>
      <c r="BH262" s="8">
        <v>0</v>
      </c>
      <c r="BI262" s="6">
        <v>0</v>
      </c>
      <c r="BJ262" s="7">
        <f t="shared" si="1053"/>
        <v>0</v>
      </c>
      <c r="BK262" s="8">
        <v>0</v>
      </c>
      <c r="BL262" s="6">
        <v>0</v>
      </c>
      <c r="BM262" s="7">
        <f t="shared" si="1054"/>
        <v>0</v>
      </c>
      <c r="BN262" s="8">
        <v>0</v>
      </c>
      <c r="BO262" s="6">
        <v>0</v>
      </c>
      <c r="BP262" s="7">
        <f t="shared" si="1055"/>
        <v>0</v>
      </c>
      <c r="BQ262" s="8">
        <v>0</v>
      </c>
      <c r="BR262" s="6">
        <v>0</v>
      </c>
      <c r="BS262" s="7">
        <f t="shared" si="1056"/>
        <v>0</v>
      </c>
      <c r="BT262" s="8">
        <v>0</v>
      </c>
      <c r="BU262" s="6">
        <v>0</v>
      </c>
      <c r="BV262" s="7">
        <f t="shared" si="1057"/>
        <v>0</v>
      </c>
      <c r="BW262" s="8">
        <v>0</v>
      </c>
      <c r="BX262" s="6">
        <v>0</v>
      </c>
      <c r="BY262" s="7">
        <f t="shared" si="1058"/>
        <v>0</v>
      </c>
      <c r="BZ262" s="8">
        <v>0</v>
      </c>
      <c r="CA262" s="6">
        <v>0</v>
      </c>
      <c r="CB262" s="7">
        <f t="shared" si="1059"/>
        <v>0</v>
      </c>
      <c r="CC262" s="8">
        <v>0</v>
      </c>
      <c r="CD262" s="6">
        <v>0</v>
      </c>
      <c r="CE262" s="7">
        <f t="shared" si="1060"/>
        <v>0</v>
      </c>
      <c r="CF262" s="8">
        <v>0</v>
      </c>
      <c r="CG262" s="6">
        <v>0</v>
      </c>
      <c r="CH262" s="7">
        <f t="shared" si="1061"/>
        <v>0</v>
      </c>
      <c r="CI262" s="8">
        <v>0</v>
      </c>
      <c r="CJ262" s="6">
        <v>0</v>
      </c>
      <c r="CK262" s="7">
        <f t="shared" si="1062"/>
        <v>0</v>
      </c>
      <c r="CL262" s="8">
        <v>0</v>
      </c>
      <c r="CM262" s="6">
        <v>0</v>
      </c>
      <c r="CN262" s="7">
        <f t="shared" si="1063"/>
        <v>0</v>
      </c>
      <c r="CO262" s="8">
        <v>0</v>
      </c>
      <c r="CP262" s="6">
        <v>0</v>
      </c>
      <c r="CQ262" s="7">
        <f t="shared" si="1064"/>
        <v>0</v>
      </c>
      <c r="CR262" s="8">
        <v>0</v>
      </c>
      <c r="CS262" s="6">
        <v>0</v>
      </c>
      <c r="CT262" s="7">
        <f t="shared" si="1065"/>
        <v>0</v>
      </c>
      <c r="CU262" s="8">
        <v>0</v>
      </c>
      <c r="CV262" s="6">
        <v>0</v>
      </c>
      <c r="CW262" s="7">
        <f t="shared" si="1066"/>
        <v>0</v>
      </c>
      <c r="CX262" s="8">
        <v>0</v>
      </c>
      <c r="CY262" s="6">
        <v>0</v>
      </c>
      <c r="CZ262" s="7">
        <f t="shared" si="1067"/>
        <v>0</v>
      </c>
      <c r="DA262" s="8">
        <v>0</v>
      </c>
      <c r="DB262" s="6">
        <v>0</v>
      </c>
      <c r="DC262" s="7">
        <f t="shared" si="1068"/>
        <v>0</v>
      </c>
      <c r="DD262" s="8">
        <v>0</v>
      </c>
      <c r="DE262" s="6">
        <v>0</v>
      </c>
      <c r="DF262" s="7">
        <f t="shared" si="1069"/>
        <v>0</v>
      </c>
      <c r="DG262" s="8">
        <v>0</v>
      </c>
      <c r="DH262" s="6">
        <v>0</v>
      </c>
      <c r="DI262" s="7">
        <f t="shared" si="1070"/>
        <v>0</v>
      </c>
      <c r="DJ262" s="8">
        <v>0</v>
      </c>
      <c r="DK262" s="6">
        <v>0</v>
      </c>
      <c r="DL262" s="7">
        <f t="shared" si="1071"/>
        <v>0</v>
      </c>
      <c r="DM262" s="8">
        <v>0</v>
      </c>
      <c r="DN262" s="6">
        <v>0</v>
      </c>
      <c r="DO262" s="7">
        <f t="shared" si="1072"/>
        <v>0</v>
      </c>
      <c r="DP262" s="8">
        <v>0</v>
      </c>
      <c r="DQ262" s="6">
        <v>0</v>
      </c>
      <c r="DR262" s="7">
        <f t="shared" si="1073"/>
        <v>0</v>
      </c>
      <c r="DS262" s="8">
        <v>0</v>
      </c>
      <c r="DT262" s="6">
        <v>0</v>
      </c>
      <c r="DU262" s="7">
        <f t="shared" si="1074"/>
        <v>0</v>
      </c>
      <c r="DV262" s="8">
        <v>0</v>
      </c>
      <c r="DW262" s="6">
        <v>0</v>
      </c>
      <c r="DX262" s="7">
        <f t="shared" si="1075"/>
        <v>0</v>
      </c>
      <c r="DY262" s="8">
        <v>0</v>
      </c>
      <c r="DZ262" s="6">
        <v>0</v>
      </c>
      <c r="EA262" s="7">
        <f t="shared" si="1076"/>
        <v>0</v>
      </c>
      <c r="EB262" s="8">
        <v>0</v>
      </c>
      <c r="EC262" s="6">
        <v>0</v>
      </c>
      <c r="ED262" s="7">
        <f t="shared" si="1077"/>
        <v>0</v>
      </c>
      <c r="EE262" s="8">
        <v>0</v>
      </c>
      <c r="EF262" s="6">
        <v>0</v>
      </c>
      <c r="EG262" s="7">
        <f t="shared" si="1078"/>
        <v>0</v>
      </c>
      <c r="EH262" s="8">
        <v>0</v>
      </c>
      <c r="EI262" s="6">
        <v>0</v>
      </c>
      <c r="EJ262" s="7">
        <f t="shared" si="1079"/>
        <v>0</v>
      </c>
      <c r="EK262" s="8">
        <v>0</v>
      </c>
      <c r="EL262" s="6">
        <v>0</v>
      </c>
      <c r="EM262" s="7">
        <f t="shared" si="1080"/>
        <v>0</v>
      </c>
      <c r="EN262" s="8">
        <v>0</v>
      </c>
      <c r="EO262" s="6">
        <v>0</v>
      </c>
      <c r="EP262" s="7">
        <f t="shared" si="1081"/>
        <v>0</v>
      </c>
      <c r="EQ262" s="8">
        <v>0</v>
      </c>
      <c r="ER262" s="6">
        <v>0</v>
      </c>
      <c r="ES262" s="7">
        <f t="shared" si="1082"/>
        <v>0</v>
      </c>
      <c r="ET262" s="8">
        <f t="shared" si="1084"/>
        <v>0</v>
      </c>
      <c r="EU262" s="7">
        <f t="shared" si="1085"/>
        <v>0</v>
      </c>
    </row>
    <row r="263" spans="1:151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086"/>
        <v>0</v>
      </c>
      <c r="F263" s="8">
        <v>0</v>
      </c>
      <c r="G263" s="6">
        <v>0</v>
      </c>
      <c r="H263" s="7">
        <f t="shared" si="1035"/>
        <v>0</v>
      </c>
      <c r="I263" s="8">
        <v>0</v>
      </c>
      <c r="J263" s="6">
        <v>0</v>
      </c>
      <c r="K263" s="7">
        <f t="shared" si="1036"/>
        <v>0</v>
      </c>
      <c r="L263" s="8">
        <v>0</v>
      </c>
      <c r="M263" s="6">
        <v>0</v>
      </c>
      <c r="N263" s="7">
        <f t="shared" si="1037"/>
        <v>0</v>
      </c>
      <c r="O263" s="8">
        <v>0</v>
      </c>
      <c r="P263" s="6">
        <v>0</v>
      </c>
      <c r="Q263" s="7">
        <f t="shared" si="1038"/>
        <v>0</v>
      </c>
      <c r="R263" s="8">
        <v>0</v>
      </c>
      <c r="S263" s="6">
        <v>0</v>
      </c>
      <c r="T263" s="7">
        <f t="shared" si="1039"/>
        <v>0</v>
      </c>
      <c r="U263" s="8">
        <v>0</v>
      </c>
      <c r="V263" s="6">
        <v>0</v>
      </c>
      <c r="W263" s="7">
        <f t="shared" si="1040"/>
        <v>0</v>
      </c>
      <c r="X263" s="8">
        <v>0</v>
      </c>
      <c r="Y263" s="6">
        <v>0</v>
      </c>
      <c r="Z263" s="7">
        <f t="shared" si="1041"/>
        <v>0</v>
      </c>
      <c r="AA263" s="8">
        <v>0</v>
      </c>
      <c r="AB263" s="6">
        <v>0</v>
      </c>
      <c r="AC263" s="7">
        <f t="shared" si="1042"/>
        <v>0</v>
      </c>
      <c r="AD263" s="8">
        <v>0</v>
      </c>
      <c r="AE263" s="6">
        <v>0</v>
      </c>
      <c r="AF263" s="7">
        <f t="shared" si="1043"/>
        <v>0</v>
      </c>
      <c r="AG263" s="8">
        <v>0</v>
      </c>
      <c r="AH263" s="6">
        <v>0</v>
      </c>
      <c r="AI263" s="7">
        <f t="shared" si="1044"/>
        <v>0</v>
      </c>
      <c r="AJ263" s="8">
        <v>0</v>
      </c>
      <c r="AK263" s="6">
        <v>0</v>
      </c>
      <c r="AL263" s="7">
        <f t="shared" si="1045"/>
        <v>0</v>
      </c>
      <c r="AM263" s="8">
        <v>0</v>
      </c>
      <c r="AN263" s="6">
        <v>0</v>
      </c>
      <c r="AO263" s="7">
        <f t="shared" si="1046"/>
        <v>0</v>
      </c>
      <c r="AP263" s="8">
        <v>0</v>
      </c>
      <c r="AQ263" s="6">
        <v>0</v>
      </c>
      <c r="AR263" s="7">
        <f t="shared" si="1047"/>
        <v>0</v>
      </c>
      <c r="AS263" s="8">
        <v>0</v>
      </c>
      <c r="AT263" s="6">
        <v>0</v>
      </c>
      <c r="AU263" s="7">
        <f t="shared" si="1048"/>
        <v>0</v>
      </c>
      <c r="AV263" s="8">
        <v>0</v>
      </c>
      <c r="AW263" s="6">
        <v>0</v>
      </c>
      <c r="AX263" s="7">
        <f t="shared" si="1049"/>
        <v>0</v>
      </c>
      <c r="AY263" s="8">
        <v>0</v>
      </c>
      <c r="AZ263" s="6">
        <v>0</v>
      </c>
      <c r="BA263" s="7">
        <f t="shared" si="1050"/>
        <v>0</v>
      </c>
      <c r="BB263" s="8">
        <v>0</v>
      </c>
      <c r="BC263" s="6">
        <v>0</v>
      </c>
      <c r="BD263" s="7">
        <f t="shared" si="1051"/>
        <v>0</v>
      </c>
      <c r="BE263" s="8">
        <v>0</v>
      </c>
      <c r="BF263" s="6">
        <v>0</v>
      </c>
      <c r="BG263" s="7">
        <f t="shared" si="1052"/>
        <v>0</v>
      </c>
      <c r="BH263" s="8">
        <v>0</v>
      </c>
      <c r="BI263" s="6">
        <v>0</v>
      </c>
      <c r="BJ263" s="7">
        <f t="shared" si="1053"/>
        <v>0</v>
      </c>
      <c r="BK263" s="8">
        <v>0</v>
      </c>
      <c r="BL263" s="6">
        <v>0</v>
      </c>
      <c r="BM263" s="7">
        <f t="shared" si="1054"/>
        <v>0</v>
      </c>
      <c r="BN263" s="8">
        <v>0</v>
      </c>
      <c r="BO263" s="6">
        <v>0</v>
      </c>
      <c r="BP263" s="7">
        <f t="shared" si="1055"/>
        <v>0</v>
      </c>
      <c r="BQ263" s="8">
        <v>0</v>
      </c>
      <c r="BR263" s="6">
        <v>0</v>
      </c>
      <c r="BS263" s="7">
        <f t="shared" si="1056"/>
        <v>0</v>
      </c>
      <c r="BT263" s="8">
        <v>0</v>
      </c>
      <c r="BU263" s="6">
        <v>0</v>
      </c>
      <c r="BV263" s="7">
        <f t="shared" si="1057"/>
        <v>0</v>
      </c>
      <c r="BW263" s="8">
        <v>0</v>
      </c>
      <c r="BX263" s="6">
        <v>0</v>
      </c>
      <c r="BY263" s="7">
        <f t="shared" si="1058"/>
        <v>0</v>
      </c>
      <c r="BZ263" s="8">
        <v>0</v>
      </c>
      <c r="CA263" s="6">
        <v>0</v>
      </c>
      <c r="CB263" s="7">
        <f t="shared" si="1059"/>
        <v>0</v>
      </c>
      <c r="CC263" s="8">
        <v>0</v>
      </c>
      <c r="CD263" s="6">
        <v>0</v>
      </c>
      <c r="CE263" s="7">
        <f t="shared" si="1060"/>
        <v>0</v>
      </c>
      <c r="CF263" s="8">
        <v>0</v>
      </c>
      <c r="CG263" s="6">
        <v>0</v>
      </c>
      <c r="CH263" s="7">
        <f t="shared" si="1061"/>
        <v>0</v>
      </c>
      <c r="CI263" s="8">
        <v>0</v>
      </c>
      <c r="CJ263" s="6">
        <v>0</v>
      </c>
      <c r="CK263" s="7">
        <f t="shared" si="1062"/>
        <v>0</v>
      </c>
      <c r="CL263" s="8">
        <v>0</v>
      </c>
      <c r="CM263" s="6">
        <v>0</v>
      </c>
      <c r="CN263" s="7">
        <f t="shared" si="1063"/>
        <v>0</v>
      </c>
      <c r="CO263" s="8">
        <v>0</v>
      </c>
      <c r="CP263" s="6">
        <v>0</v>
      </c>
      <c r="CQ263" s="7">
        <f t="shared" si="1064"/>
        <v>0</v>
      </c>
      <c r="CR263" s="8">
        <v>0</v>
      </c>
      <c r="CS263" s="6">
        <v>0</v>
      </c>
      <c r="CT263" s="7">
        <f t="shared" si="1065"/>
        <v>0</v>
      </c>
      <c r="CU263" s="8">
        <v>0</v>
      </c>
      <c r="CV263" s="6">
        <v>0</v>
      </c>
      <c r="CW263" s="7">
        <f t="shared" si="1066"/>
        <v>0</v>
      </c>
      <c r="CX263" s="8">
        <v>0</v>
      </c>
      <c r="CY263" s="6">
        <v>0</v>
      </c>
      <c r="CZ263" s="7">
        <f t="shared" si="1067"/>
        <v>0</v>
      </c>
      <c r="DA263" s="8">
        <v>0</v>
      </c>
      <c r="DB263" s="6">
        <v>0</v>
      </c>
      <c r="DC263" s="7">
        <f t="shared" si="1068"/>
        <v>0</v>
      </c>
      <c r="DD263" s="8">
        <v>0</v>
      </c>
      <c r="DE263" s="6">
        <v>0</v>
      </c>
      <c r="DF263" s="7">
        <f t="shared" si="1069"/>
        <v>0</v>
      </c>
      <c r="DG263" s="8">
        <v>0</v>
      </c>
      <c r="DH263" s="6">
        <v>0</v>
      </c>
      <c r="DI263" s="7">
        <f t="shared" si="1070"/>
        <v>0</v>
      </c>
      <c r="DJ263" s="8">
        <v>0</v>
      </c>
      <c r="DK263" s="6">
        <v>0</v>
      </c>
      <c r="DL263" s="7">
        <f t="shared" si="1071"/>
        <v>0</v>
      </c>
      <c r="DM263" s="8">
        <v>0</v>
      </c>
      <c r="DN263" s="6">
        <v>0</v>
      </c>
      <c r="DO263" s="7">
        <f t="shared" si="1072"/>
        <v>0</v>
      </c>
      <c r="DP263" s="8">
        <v>0</v>
      </c>
      <c r="DQ263" s="6">
        <v>0</v>
      </c>
      <c r="DR263" s="7">
        <f t="shared" si="1073"/>
        <v>0</v>
      </c>
      <c r="DS263" s="8">
        <v>0</v>
      </c>
      <c r="DT263" s="6">
        <v>0</v>
      </c>
      <c r="DU263" s="7">
        <f t="shared" si="1074"/>
        <v>0</v>
      </c>
      <c r="DV263" s="8">
        <v>0</v>
      </c>
      <c r="DW263" s="6">
        <v>0</v>
      </c>
      <c r="DX263" s="7">
        <f t="shared" si="1075"/>
        <v>0</v>
      </c>
      <c r="DY263" s="8">
        <v>0</v>
      </c>
      <c r="DZ263" s="6">
        <v>0</v>
      </c>
      <c r="EA263" s="7">
        <f t="shared" si="1076"/>
        <v>0</v>
      </c>
      <c r="EB263" s="8">
        <v>0</v>
      </c>
      <c r="EC263" s="6">
        <v>0</v>
      </c>
      <c r="ED263" s="7">
        <f t="shared" si="1077"/>
        <v>0</v>
      </c>
      <c r="EE263" s="8">
        <v>0</v>
      </c>
      <c r="EF263" s="6">
        <v>0</v>
      </c>
      <c r="EG263" s="7">
        <f t="shared" si="1078"/>
        <v>0</v>
      </c>
      <c r="EH263" s="8">
        <v>0</v>
      </c>
      <c r="EI263" s="6">
        <v>0</v>
      </c>
      <c r="EJ263" s="7">
        <f t="shared" si="1079"/>
        <v>0</v>
      </c>
      <c r="EK263" s="8">
        <v>0</v>
      </c>
      <c r="EL263" s="6">
        <v>0</v>
      </c>
      <c r="EM263" s="7">
        <f t="shared" si="1080"/>
        <v>0</v>
      </c>
      <c r="EN263" s="8">
        <v>0</v>
      </c>
      <c r="EO263" s="6">
        <v>0</v>
      </c>
      <c r="EP263" s="7">
        <f t="shared" si="1081"/>
        <v>0</v>
      </c>
      <c r="EQ263" s="8">
        <v>0</v>
      </c>
      <c r="ER263" s="6">
        <v>0</v>
      </c>
      <c r="ES263" s="7">
        <f t="shared" si="1082"/>
        <v>0</v>
      </c>
      <c r="ET263" s="8">
        <f t="shared" si="1084"/>
        <v>0</v>
      </c>
      <c r="EU263" s="7">
        <f t="shared" si="1085"/>
        <v>0</v>
      </c>
    </row>
    <row r="264" spans="1:151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086"/>
        <v>0</v>
      </c>
      <c r="F264" s="8">
        <v>0</v>
      </c>
      <c r="G264" s="6">
        <v>0</v>
      </c>
      <c r="H264" s="7">
        <f t="shared" si="1035"/>
        <v>0</v>
      </c>
      <c r="I264" s="8">
        <v>0</v>
      </c>
      <c r="J264" s="6">
        <v>0</v>
      </c>
      <c r="K264" s="7">
        <f t="shared" si="1036"/>
        <v>0</v>
      </c>
      <c r="L264" s="8">
        <v>0</v>
      </c>
      <c r="M264" s="6">
        <v>0</v>
      </c>
      <c r="N264" s="7">
        <f t="shared" si="1037"/>
        <v>0</v>
      </c>
      <c r="O264" s="8">
        <v>0</v>
      </c>
      <c r="P264" s="6">
        <v>0</v>
      </c>
      <c r="Q264" s="7">
        <f t="shared" si="1038"/>
        <v>0</v>
      </c>
      <c r="R264" s="8">
        <v>0</v>
      </c>
      <c r="S264" s="6">
        <v>0</v>
      </c>
      <c r="T264" s="7">
        <f t="shared" si="1039"/>
        <v>0</v>
      </c>
      <c r="U264" s="8">
        <v>0</v>
      </c>
      <c r="V264" s="6">
        <v>0</v>
      </c>
      <c r="W264" s="7">
        <f t="shared" si="1040"/>
        <v>0</v>
      </c>
      <c r="X264" s="8">
        <v>0</v>
      </c>
      <c r="Y264" s="6">
        <v>0</v>
      </c>
      <c r="Z264" s="7">
        <f t="shared" si="1041"/>
        <v>0</v>
      </c>
      <c r="AA264" s="8">
        <v>0</v>
      </c>
      <c r="AB264" s="6">
        <v>0</v>
      </c>
      <c r="AC264" s="7">
        <f t="shared" si="1042"/>
        <v>0</v>
      </c>
      <c r="AD264" s="8">
        <v>0</v>
      </c>
      <c r="AE264" s="6">
        <v>0</v>
      </c>
      <c r="AF264" s="7">
        <f t="shared" si="1043"/>
        <v>0</v>
      </c>
      <c r="AG264" s="8">
        <v>0</v>
      </c>
      <c r="AH264" s="6">
        <v>0</v>
      </c>
      <c r="AI264" s="7">
        <f t="shared" si="1044"/>
        <v>0</v>
      </c>
      <c r="AJ264" s="8">
        <v>0</v>
      </c>
      <c r="AK264" s="6">
        <v>0</v>
      </c>
      <c r="AL264" s="7">
        <f t="shared" si="1045"/>
        <v>0</v>
      </c>
      <c r="AM264" s="8">
        <v>0</v>
      </c>
      <c r="AN264" s="6">
        <v>0</v>
      </c>
      <c r="AO264" s="7">
        <f t="shared" si="1046"/>
        <v>0</v>
      </c>
      <c r="AP264" s="8">
        <v>0</v>
      </c>
      <c r="AQ264" s="6">
        <v>0</v>
      </c>
      <c r="AR264" s="7">
        <f t="shared" si="1047"/>
        <v>0</v>
      </c>
      <c r="AS264" s="8">
        <v>0</v>
      </c>
      <c r="AT264" s="6">
        <v>0</v>
      </c>
      <c r="AU264" s="7">
        <f t="shared" si="1048"/>
        <v>0</v>
      </c>
      <c r="AV264" s="8">
        <v>0</v>
      </c>
      <c r="AW264" s="6">
        <v>0</v>
      </c>
      <c r="AX264" s="7">
        <f t="shared" si="1049"/>
        <v>0</v>
      </c>
      <c r="AY264" s="8">
        <v>0</v>
      </c>
      <c r="AZ264" s="6">
        <v>0</v>
      </c>
      <c r="BA264" s="7">
        <f t="shared" si="1050"/>
        <v>0</v>
      </c>
      <c r="BB264" s="8">
        <v>0</v>
      </c>
      <c r="BC264" s="6">
        <v>0</v>
      </c>
      <c r="BD264" s="7">
        <f t="shared" si="1051"/>
        <v>0</v>
      </c>
      <c r="BE264" s="8">
        <v>0</v>
      </c>
      <c r="BF264" s="6">
        <v>0</v>
      </c>
      <c r="BG264" s="7">
        <f t="shared" si="1052"/>
        <v>0</v>
      </c>
      <c r="BH264" s="8">
        <v>0</v>
      </c>
      <c r="BI264" s="6">
        <v>0</v>
      </c>
      <c r="BJ264" s="7">
        <f t="shared" si="1053"/>
        <v>0</v>
      </c>
      <c r="BK264" s="8">
        <v>0</v>
      </c>
      <c r="BL264" s="6">
        <v>0</v>
      </c>
      <c r="BM264" s="7">
        <f t="shared" si="1054"/>
        <v>0</v>
      </c>
      <c r="BN264" s="8">
        <v>0</v>
      </c>
      <c r="BO264" s="6">
        <v>0</v>
      </c>
      <c r="BP264" s="7">
        <f t="shared" si="1055"/>
        <v>0</v>
      </c>
      <c r="BQ264" s="8">
        <v>0</v>
      </c>
      <c r="BR264" s="6">
        <v>0</v>
      </c>
      <c r="BS264" s="7">
        <f t="shared" si="1056"/>
        <v>0</v>
      </c>
      <c r="BT264" s="8">
        <v>0</v>
      </c>
      <c r="BU264" s="6">
        <v>0</v>
      </c>
      <c r="BV264" s="7">
        <f t="shared" si="1057"/>
        <v>0</v>
      </c>
      <c r="BW264" s="8">
        <v>0</v>
      </c>
      <c r="BX264" s="6">
        <v>0</v>
      </c>
      <c r="BY264" s="7">
        <f t="shared" si="1058"/>
        <v>0</v>
      </c>
      <c r="BZ264" s="8">
        <v>0</v>
      </c>
      <c r="CA264" s="6">
        <v>0</v>
      </c>
      <c r="CB264" s="7">
        <f t="shared" si="1059"/>
        <v>0</v>
      </c>
      <c r="CC264" s="8">
        <v>0</v>
      </c>
      <c r="CD264" s="6">
        <v>0</v>
      </c>
      <c r="CE264" s="7">
        <f t="shared" si="1060"/>
        <v>0</v>
      </c>
      <c r="CF264" s="8">
        <v>0</v>
      </c>
      <c r="CG264" s="6">
        <v>0</v>
      </c>
      <c r="CH264" s="7">
        <f t="shared" si="1061"/>
        <v>0</v>
      </c>
      <c r="CI264" s="8">
        <v>0</v>
      </c>
      <c r="CJ264" s="6">
        <v>0</v>
      </c>
      <c r="CK264" s="7">
        <f t="shared" si="1062"/>
        <v>0</v>
      </c>
      <c r="CL264" s="8">
        <v>0</v>
      </c>
      <c r="CM264" s="6">
        <v>0</v>
      </c>
      <c r="CN264" s="7">
        <f t="shared" si="1063"/>
        <v>0</v>
      </c>
      <c r="CO264" s="8">
        <v>0</v>
      </c>
      <c r="CP264" s="6">
        <v>0</v>
      </c>
      <c r="CQ264" s="7">
        <f t="shared" si="1064"/>
        <v>0</v>
      </c>
      <c r="CR264" s="8">
        <v>0</v>
      </c>
      <c r="CS264" s="6">
        <v>0</v>
      </c>
      <c r="CT264" s="7">
        <f t="shared" si="1065"/>
        <v>0</v>
      </c>
      <c r="CU264" s="8">
        <v>0</v>
      </c>
      <c r="CV264" s="6">
        <v>0</v>
      </c>
      <c r="CW264" s="7">
        <f t="shared" si="1066"/>
        <v>0</v>
      </c>
      <c r="CX264" s="8">
        <v>0</v>
      </c>
      <c r="CY264" s="6">
        <v>0</v>
      </c>
      <c r="CZ264" s="7">
        <f t="shared" si="1067"/>
        <v>0</v>
      </c>
      <c r="DA264" s="8">
        <v>0</v>
      </c>
      <c r="DB264" s="6">
        <v>0</v>
      </c>
      <c r="DC264" s="7">
        <f t="shared" si="1068"/>
        <v>0</v>
      </c>
      <c r="DD264" s="8">
        <v>0</v>
      </c>
      <c r="DE264" s="6">
        <v>0</v>
      </c>
      <c r="DF264" s="7">
        <f t="shared" si="1069"/>
        <v>0</v>
      </c>
      <c r="DG264" s="8">
        <v>0</v>
      </c>
      <c r="DH264" s="6">
        <v>0</v>
      </c>
      <c r="DI264" s="7">
        <f t="shared" si="1070"/>
        <v>0</v>
      </c>
      <c r="DJ264" s="8">
        <v>0</v>
      </c>
      <c r="DK264" s="6">
        <v>0</v>
      </c>
      <c r="DL264" s="7">
        <f t="shared" si="1071"/>
        <v>0</v>
      </c>
      <c r="DM264" s="8">
        <v>0</v>
      </c>
      <c r="DN264" s="6">
        <v>0</v>
      </c>
      <c r="DO264" s="7">
        <f t="shared" si="1072"/>
        <v>0</v>
      </c>
      <c r="DP264" s="8">
        <v>0</v>
      </c>
      <c r="DQ264" s="6">
        <v>0</v>
      </c>
      <c r="DR264" s="7">
        <f t="shared" si="1073"/>
        <v>0</v>
      </c>
      <c r="DS264" s="8">
        <v>0</v>
      </c>
      <c r="DT264" s="6">
        <v>0</v>
      </c>
      <c r="DU264" s="7">
        <f t="shared" si="1074"/>
        <v>0</v>
      </c>
      <c r="DV264" s="8">
        <v>0</v>
      </c>
      <c r="DW264" s="6">
        <v>0</v>
      </c>
      <c r="DX264" s="7">
        <f t="shared" si="1075"/>
        <v>0</v>
      </c>
      <c r="DY264" s="8">
        <v>0</v>
      </c>
      <c r="DZ264" s="6">
        <v>0</v>
      </c>
      <c r="EA264" s="7">
        <f t="shared" si="1076"/>
        <v>0</v>
      </c>
      <c r="EB264" s="8">
        <v>0</v>
      </c>
      <c r="EC264" s="6">
        <v>0</v>
      </c>
      <c r="ED264" s="7">
        <f t="shared" si="1077"/>
        <v>0</v>
      </c>
      <c r="EE264" s="8">
        <v>0</v>
      </c>
      <c r="EF264" s="6">
        <v>0</v>
      </c>
      <c r="EG264" s="7">
        <f t="shared" si="1078"/>
        <v>0</v>
      </c>
      <c r="EH264" s="8">
        <v>0</v>
      </c>
      <c r="EI264" s="6">
        <v>0</v>
      </c>
      <c r="EJ264" s="7">
        <f t="shared" si="1079"/>
        <v>0</v>
      </c>
      <c r="EK264" s="8">
        <v>0</v>
      </c>
      <c r="EL264" s="6">
        <v>0</v>
      </c>
      <c r="EM264" s="7">
        <f t="shared" si="1080"/>
        <v>0</v>
      </c>
      <c r="EN264" s="8">
        <v>0</v>
      </c>
      <c r="EO264" s="6">
        <v>0</v>
      </c>
      <c r="EP264" s="7">
        <f t="shared" si="1081"/>
        <v>0</v>
      </c>
      <c r="EQ264" s="8">
        <v>0</v>
      </c>
      <c r="ER264" s="6">
        <v>0</v>
      </c>
      <c r="ES264" s="7">
        <f t="shared" si="1082"/>
        <v>0</v>
      </c>
      <c r="ET264" s="8">
        <f t="shared" si="1084"/>
        <v>0</v>
      </c>
      <c r="EU264" s="7">
        <f t="shared" si="1085"/>
        <v>0</v>
      </c>
    </row>
    <row r="265" spans="1:151" ht="15" thickBot="1" x14ac:dyDescent="0.35">
      <c r="A265" s="56"/>
      <c r="B265" s="57" t="s">
        <v>17</v>
      </c>
      <c r="C265" s="41">
        <f t="shared" ref="C265:D265" si="1087">SUM(C253:C264)</f>
        <v>0</v>
      </c>
      <c r="D265" s="39">
        <f t="shared" si="1087"/>
        <v>0</v>
      </c>
      <c r="E265" s="40"/>
      <c r="F265" s="41">
        <f t="shared" ref="F265:G265" si="1088">SUM(F253:F264)</f>
        <v>0</v>
      </c>
      <c r="G265" s="39">
        <f t="shared" si="1088"/>
        <v>0</v>
      </c>
      <c r="H265" s="40"/>
      <c r="I265" s="41">
        <f t="shared" ref="I265:J265" si="1089">SUM(I253:I264)</f>
        <v>0</v>
      </c>
      <c r="J265" s="39">
        <f t="shared" si="1089"/>
        <v>0</v>
      </c>
      <c r="K265" s="40"/>
      <c r="L265" s="41">
        <f t="shared" ref="L265:M265" si="1090">SUM(L253:L264)</f>
        <v>0</v>
      </c>
      <c r="M265" s="39">
        <f t="shared" si="1090"/>
        <v>0</v>
      </c>
      <c r="N265" s="40"/>
      <c r="O265" s="41">
        <f t="shared" ref="O265:P265" si="1091">SUM(O253:O264)</f>
        <v>0</v>
      </c>
      <c r="P265" s="39">
        <f t="shared" si="1091"/>
        <v>0</v>
      </c>
      <c r="Q265" s="40"/>
      <c r="R265" s="41">
        <f t="shared" ref="R265:S265" si="1092">SUM(R253:R264)</f>
        <v>59.027999999999999</v>
      </c>
      <c r="S265" s="39">
        <f t="shared" si="1092"/>
        <v>180.88300000000001</v>
      </c>
      <c r="T265" s="40"/>
      <c r="U265" s="41">
        <f t="shared" ref="U265:V265" si="1093">SUM(U253:U264)</f>
        <v>0</v>
      </c>
      <c r="V265" s="39">
        <f t="shared" si="1093"/>
        <v>0</v>
      </c>
      <c r="W265" s="40"/>
      <c r="X265" s="41">
        <f t="shared" ref="X265:Y265" si="1094">SUM(X253:X264)</f>
        <v>0</v>
      </c>
      <c r="Y265" s="39">
        <f t="shared" si="1094"/>
        <v>0</v>
      </c>
      <c r="Z265" s="40"/>
      <c r="AA265" s="41">
        <f t="shared" ref="AA265:AB265" si="1095">SUM(AA253:AA264)</f>
        <v>29.295499999999997</v>
      </c>
      <c r="AB265" s="39">
        <f t="shared" si="1095"/>
        <v>801.3</v>
      </c>
      <c r="AC265" s="40"/>
      <c r="AD265" s="41">
        <f t="shared" ref="AD265:AE265" si="1096">SUM(AD253:AD264)</f>
        <v>0</v>
      </c>
      <c r="AE265" s="39">
        <f t="shared" si="1096"/>
        <v>0</v>
      </c>
      <c r="AF265" s="40"/>
      <c r="AG265" s="41">
        <f t="shared" ref="AG265:AH265" si="1097">SUM(AG253:AG264)</f>
        <v>0</v>
      </c>
      <c r="AH265" s="39">
        <f t="shared" si="1097"/>
        <v>0</v>
      </c>
      <c r="AI265" s="40"/>
      <c r="AJ265" s="41">
        <f t="shared" ref="AJ265:AK265" si="1098">SUM(AJ253:AJ264)</f>
        <v>0</v>
      </c>
      <c r="AK265" s="39">
        <f t="shared" si="1098"/>
        <v>0</v>
      </c>
      <c r="AL265" s="40"/>
      <c r="AM265" s="41">
        <f t="shared" ref="AM265:AN265" si="1099">SUM(AM253:AM264)</f>
        <v>0</v>
      </c>
      <c r="AN265" s="39">
        <f t="shared" si="1099"/>
        <v>0</v>
      </c>
      <c r="AO265" s="40"/>
      <c r="AP265" s="41">
        <f t="shared" ref="AP265:AQ265" si="1100">SUM(AP253:AP264)</f>
        <v>0</v>
      </c>
      <c r="AQ265" s="39">
        <f t="shared" si="1100"/>
        <v>0</v>
      </c>
      <c r="AR265" s="40"/>
      <c r="AS265" s="41">
        <f t="shared" ref="AS265:AT265" si="1101">SUM(AS253:AS264)</f>
        <v>0</v>
      </c>
      <c r="AT265" s="39">
        <f t="shared" si="1101"/>
        <v>0</v>
      </c>
      <c r="AU265" s="40"/>
      <c r="AV265" s="41">
        <f t="shared" ref="AV265:AW265" si="1102">SUM(AV253:AV264)</f>
        <v>0</v>
      </c>
      <c r="AW265" s="39">
        <f t="shared" si="1102"/>
        <v>0</v>
      </c>
      <c r="AX265" s="40"/>
      <c r="AY265" s="41">
        <f t="shared" ref="AY265:AZ265" si="1103">SUM(AY253:AY264)</f>
        <v>0</v>
      </c>
      <c r="AZ265" s="39">
        <f t="shared" si="1103"/>
        <v>0</v>
      </c>
      <c r="BA265" s="40"/>
      <c r="BB265" s="41">
        <f t="shared" ref="BB265:BC265" si="1104">SUM(BB253:BB264)</f>
        <v>0</v>
      </c>
      <c r="BC265" s="39">
        <f t="shared" si="1104"/>
        <v>0</v>
      </c>
      <c r="BD265" s="40"/>
      <c r="BE265" s="41">
        <f t="shared" ref="BE265:BF265" si="1105">SUM(BE253:BE264)</f>
        <v>1.34E-3</v>
      </c>
      <c r="BF265" s="39">
        <f t="shared" si="1105"/>
        <v>0.151</v>
      </c>
      <c r="BG265" s="40"/>
      <c r="BH265" s="41">
        <f t="shared" ref="BH265:BI265" si="1106">SUM(BH253:BH264)</f>
        <v>0</v>
      </c>
      <c r="BI265" s="39">
        <f t="shared" si="1106"/>
        <v>0</v>
      </c>
      <c r="BJ265" s="40"/>
      <c r="BK265" s="41">
        <f t="shared" ref="BK265:BL265" si="1107">SUM(BK253:BK264)</f>
        <v>0</v>
      </c>
      <c r="BL265" s="39">
        <f t="shared" si="1107"/>
        <v>0</v>
      </c>
      <c r="BM265" s="40"/>
      <c r="BN265" s="41">
        <f t="shared" ref="BN265:BO265" si="1108">SUM(BN253:BN264)</f>
        <v>0.7390000000000001</v>
      </c>
      <c r="BO265" s="39">
        <f t="shared" si="1108"/>
        <v>2.6190000000000002</v>
      </c>
      <c r="BP265" s="40"/>
      <c r="BQ265" s="41">
        <f t="shared" ref="BQ265:BR265" si="1109">SUM(BQ253:BQ264)</f>
        <v>0</v>
      </c>
      <c r="BR265" s="39">
        <f t="shared" si="1109"/>
        <v>0</v>
      </c>
      <c r="BS265" s="40"/>
      <c r="BT265" s="41">
        <f t="shared" ref="BT265:BU265" si="1110">SUM(BT253:BT264)</f>
        <v>0</v>
      </c>
      <c r="BU265" s="39">
        <f t="shared" si="1110"/>
        <v>0</v>
      </c>
      <c r="BV265" s="40"/>
      <c r="BW265" s="41">
        <f t="shared" ref="BW265:BX265" si="1111">SUM(BW253:BW264)</f>
        <v>0</v>
      </c>
      <c r="BX265" s="39">
        <f t="shared" si="1111"/>
        <v>0</v>
      </c>
      <c r="BY265" s="40"/>
      <c r="BZ265" s="41">
        <f t="shared" ref="BZ265:CA265" si="1112">SUM(BZ253:BZ264)</f>
        <v>0</v>
      </c>
      <c r="CA265" s="39">
        <f t="shared" si="1112"/>
        <v>0</v>
      </c>
      <c r="CB265" s="40"/>
      <c r="CC265" s="41">
        <f t="shared" ref="CC265:CD265" si="1113">SUM(CC253:CC264)</f>
        <v>0</v>
      </c>
      <c r="CD265" s="39">
        <f t="shared" si="1113"/>
        <v>0</v>
      </c>
      <c r="CE265" s="40"/>
      <c r="CF265" s="41">
        <f t="shared" ref="CF265:CG265" si="1114">SUM(CF253:CF264)</f>
        <v>0</v>
      </c>
      <c r="CG265" s="39">
        <f t="shared" si="1114"/>
        <v>0</v>
      </c>
      <c r="CH265" s="40"/>
      <c r="CI265" s="41">
        <f t="shared" ref="CI265:CJ265" si="1115">SUM(CI253:CI264)</f>
        <v>0</v>
      </c>
      <c r="CJ265" s="39">
        <f t="shared" si="1115"/>
        <v>0</v>
      </c>
      <c r="CK265" s="40"/>
      <c r="CL265" s="41">
        <f t="shared" ref="CL265:CM265" si="1116">SUM(CL253:CL264)</f>
        <v>0</v>
      </c>
      <c r="CM265" s="39">
        <f t="shared" si="1116"/>
        <v>0</v>
      </c>
      <c r="CN265" s="40"/>
      <c r="CO265" s="41">
        <f t="shared" ref="CO265:CP265" si="1117">SUM(CO253:CO264)</f>
        <v>0</v>
      </c>
      <c r="CP265" s="39">
        <f t="shared" si="1117"/>
        <v>0</v>
      </c>
      <c r="CQ265" s="40"/>
      <c r="CR265" s="41">
        <f t="shared" ref="CR265:CS265" si="1118">SUM(CR253:CR264)</f>
        <v>0</v>
      </c>
      <c r="CS265" s="39">
        <f t="shared" si="1118"/>
        <v>0</v>
      </c>
      <c r="CT265" s="40"/>
      <c r="CU265" s="41">
        <f t="shared" ref="CU265:CV265" si="1119">SUM(CU253:CU264)</f>
        <v>0</v>
      </c>
      <c r="CV265" s="39">
        <f t="shared" si="1119"/>
        <v>0</v>
      </c>
      <c r="CW265" s="40"/>
      <c r="CX265" s="41">
        <f t="shared" ref="CX265:CY265" si="1120">SUM(CX253:CX264)</f>
        <v>0</v>
      </c>
      <c r="CY265" s="39">
        <f t="shared" si="1120"/>
        <v>0</v>
      </c>
      <c r="CZ265" s="40"/>
      <c r="DA265" s="41">
        <f t="shared" ref="DA265:DB265" si="1121">SUM(DA253:DA264)</f>
        <v>0</v>
      </c>
      <c r="DB265" s="39">
        <f t="shared" si="1121"/>
        <v>0</v>
      </c>
      <c r="DC265" s="40"/>
      <c r="DD265" s="41">
        <f t="shared" ref="DD265:DE265" si="1122">SUM(DD253:DD264)</f>
        <v>0</v>
      </c>
      <c r="DE265" s="39">
        <f t="shared" si="1122"/>
        <v>0</v>
      </c>
      <c r="DF265" s="40"/>
      <c r="DG265" s="41">
        <f t="shared" ref="DG265:DH265" si="1123">SUM(DG253:DG264)</f>
        <v>0</v>
      </c>
      <c r="DH265" s="39">
        <f t="shared" si="1123"/>
        <v>0</v>
      </c>
      <c r="DI265" s="40"/>
      <c r="DJ265" s="41">
        <f t="shared" ref="DJ265:DK265" si="1124">SUM(DJ253:DJ264)</f>
        <v>0</v>
      </c>
      <c r="DK265" s="39">
        <f t="shared" si="1124"/>
        <v>0</v>
      </c>
      <c r="DL265" s="40"/>
      <c r="DM265" s="41">
        <f t="shared" ref="DM265:DN265" si="1125">SUM(DM253:DM264)</f>
        <v>0</v>
      </c>
      <c r="DN265" s="39">
        <f t="shared" si="1125"/>
        <v>0</v>
      </c>
      <c r="DO265" s="40"/>
      <c r="DP265" s="41">
        <f t="shared" ref="DP265:DQ265" si="1126">SUM(DP253:DP264)</f>
        <v>0</v>
      </c>
      <c r="DQ265" s="39">
        <f t="shared" si="1126"/>
        <v>0</v>
      </c>
      <c r="DR265" s="40"/>
      <c r="DS265" s="41">
        <f t="shared" ref="DS265:DT265" si="1127">SUM(DS253:DS264)</f>
        <v>0</v>
      </c>
      <c r="DT265" s="39">
        <f t="shared" si="1127"/>
        <v>0</v>
      </c>
      <c r="DU265" s="40"/>
      <c r="DV265" s="41">
        <f t="shared" ref="DV265:DW265" si="1128">SUM(DV253:DV264)</f>
        <v>0</v>
      </c>
      <c r="DW265" s="39">
        <f t="shared" si="1128"/>
        <v>0</v>
      </c>
      <c r="DX265" s="40"/>
      <c r="DY265" s="41">
        <f t="shared" ref="DY265:DZ265" si="1129">SUM(DY253:DY264)</f>
        <v>0</v>
      </c>
      <c r="DZ265" s="39">
        <f t="shared" si="1129"/>
        <v>0</v>
      </c>
      <c r="EA265" s="40"/>
      <c r="EB265" s="41">
        <f t="shared" ref="EB265:EC265" si="1130">SUM(EB253:EB264)</f>
        <v>0</v>
      </c>
      <c r="EC265" s="39">
        <f t="shared" si="1130"/>
        <v>0</v>
      </c>
      <c r="ED265" s="40"/>
      <c r="EE265" s="41">
        <f t="shared" ref="EE265:EF265" si="1131">SUM(EE253:EE264)</f>
        <v>0</v>
      </c>
      <c r="EF265" s="39">
        <f t="shared" si="1131"/>
        <v>0</v>
      </c>
      <c r="EG265" s="40"/>
      <c r="EH265" s="41">
        <f t="shared" ref="EH265:EI265" si="1132">SUM(EH253:EH264)</f>
        <v>0</v>
      </c>
      <c r="EI265" s="39">
        <f t="shared" si="1132"/>
        <v>0</v>
      </c>
      <c r="EJ265" s="40"/>
      <c r="EK265" s="41">
        <f t="shared" ref="EK265:EL265" si="1133">SUM(EK253:EK264)</f>
        <v>0</v>
      </c>
      <c r="EL265" s="39">
        <f t="shared" si="1133"/>
        <v>0</v>
      </c>
      <c r="EM265" s="40"/>
      <c r="EN265" s="41">
        <f t="shared" ref="EN265:EO265" si="1134">SUM(EN253:EN264)</f>
        <v>644</v>
      </c>
      <c r="EO265" s="39">
        <f t="shared" si="1134"/>
        <v>5740.5110000000004</v>
      </c>
      <c r="EP265" s="40"/>
      <c r="EQ265" s="41">
        <f t="shared" ref="EQ265:ER265" si="1135">SUM(EQ253:EQ264)</f>
        <v>1.11E-2</v>
      </c>
      <c r="ER265" s="39">
        <f t="shared" si="1135"/>
        <v>0.51300000000000001</v>
      </c>
      <c r="ES265" s="40"/>
      <c r="ET265" s="41">
        <f t="shared" si="1084"/>
        <v>733.07494000000008</v>
      </c>
      <c r="EU265" s="42">
        <f t="shared" si="1085"/>
        <v>6725.9769999999999</v>
      </c>
    </row>
  </sheetData>
  <mergeCells count="51">
    <mergeCell ref="CI4:CK4"/>
    <mergeCell ref="DV4:DX4"/>
    <mergeCell ref="EK4:EM4"/>
    <mergeCell ref="DS4:DU4"/>
    <mergeCell ref="CR4:CT4"/>
    <mergeCell ref="DA4:DC4"/>
    <mergeCell ref="CX4:CZ4"/>
    <mergeCell ref="C2:J2"/>
    <mergeCell ref="L4:N4"/>
    <mergeCell ref="O4:Q4"/>
    <mergeCell ref="AJ4:AL4"/>
    <mergeCell ref="BT4:BV4"/>
    <mergeCell ref="C4:E4"/>
    <mergeCell ref="F4:H4"/>
    <mergeCell ref="I4:K4"/>
    <mergeCell ref="U4:W4"/>
    <mergeCell ref="X4:Z4"/>
    <mergeCell ref="BQ4:BS4"/>
    <mergeCell ref="AA4:AC4"/>
    <mergeCell ref="AV4:AX4"/>
    <mergeCell ref="BB4:BD4"/>
    <mergeCell ref="AY4:BA4"/>
    <mergeCell ref="EQ4:ES4"/>
    <mergeCell ref="CC4:CE4"/>
    <mergeCell ref="CF4:CH4"/>
    <mergeCell ref="CL4:CN4"/>
    <mergeCell ref="CO4:CQ4"/>
    <mergeCell ref="DJ4:DL4"/>
    <mergeCell ref="DM4:DO4"/>
    <mergeCell ref="EB4:ED4"/>
    <mergeCell ref="EE4:EG4"/>
    <mergeCell ref="EH4:EJ4"/>
    <mergeCell ref="EN4:EP4"/>
    <mergeCell ref="DP4:DR4"/>
    <mergeCell ref="DD4:DF4"/>
    <mergeCell ref="DY4:EA4"/>
    <mergeCell ref="CU4:CW4"/>
    <mergeCell ref="DG4:DI4"/>
    <mergeCell ref="A4:B4"/>
    <mergeCell ref="R4:T4"/>
    <mergeCell ref="BZ4:CB4"/>
    <mergeCell ref="BH4:BJ4"/>
    <mergeCell ref="AD4:AF4"/>
    <mergeCell ref="BE4:BG4"/>
    <mergeCell ref="BN4:BP4"/>
    <mergeCell ref="AP4:AR4"/>
    <mergeCell ref="AM4:AO4"/>
    <mergeCell ref="AS4:AU4"/>
    <mergeCell ref="BW4:BY4"/>
    <mergeCell ref="AG4:AI4"/>
    <mergeCell ref="BK4:BM4"/>
  </mergeCells>
  <pageMargins left="0.25" right="0.25" top="0.16" bottom="0.17" header="0.3" footer="0.3"/>
  <pageSetup paperSize="9" fitToWidth="0" orientation="portrait" r:id="rId1"/>
  <colBreaks count="8" manualBreakCount="8">
    <brk id="11" max="1048575" man="1"/>
    <brk id="23" max="1048575" man="1"/>
    <brk id="47" max="1048575" man="1"/>
    <brk id="65" max="1048575" man="1"/>
    <brk id="80" max="1048575" man="1"/>
    <brk id="92" max="1048575" man="1"/>
    <brk id="119" max="1048575" man="1"/>
    <brk id="1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V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" bestFit="1" customWidth="1"/>
    <col min="3" max="3" width="10.6640625" style="9" customWidth="1"/>
    <col min="4" max="4" width="10.6640625" style="10" customWidth="1"/>
    <col min="5" max="5" width="10.6640625" style="3" customWidth="1"/>
    <col min="6" max="6" width="9.109375" style="9" customWidth="1"/>
    <col min="7" max="7" width="9.109375" style="10" customWidth="1"/>
    <col min="8" max="8" width="9.109375" style="3" customWidth="1"/>
    <col min="9" max="9" width="9.5546875" style="9" customWidth="1"/>
    <col min="10" max="10" width="9.5546875" style="10" customWidth="1"/>
    <col min="11" max="11" width="9.5546875" style="3" customWidth="1"/>
    <col min="12" max="12" width="9.5546875" style="9" customWidth="1"/>
    <col min="13" max="13" width="9.5546875" style="10" customWidth="1"/>
    <col min="14" max="14" width="9.5546875" style="3" customWidth="1"/>
    <col min="15" max="15" width="10" style="9" customWidth="1"/>
    <col min="16" max="16" width="10" style="10" customWidth="1"/>
    <col min="17" max="17" width="10" style="3" customWidth="1"/>
    <col min="18" max="18" width="10" style="9" customWidth="1"/>
    <col min="19" max="19" width="10.88671875" style="10" bestFit="1" customWidth="1"/>
    <col min="20" max="20" width="10.33203125" style="3" customWidth="1"/>
    <col min="21" max="21" width="10" style="9" customWidth="1"/>
    <col min="22" max="22" width="10.88671875" style="10" bestFit="1" customWidth="1"/>
    <col min="23" max="23" width="10.33203125" style="3" customWidth="1"/>
    <col min="24" max="24" width="10" style="9" customWidth="1"/>
    <col min="25" max="25" width="10.88671875" style="10" bestFit="1" customWidth="1"/>
    <col min="26" max="26" width="9.109375" style="3" customWidth="1"/>
    <col min="27" max="27" width="10" style="9" customWidth="1"/>
    <col min="28" max="28" width="10.88671875" style="10" bestFit="1" customWidth="1"/>
    <col min="29" max="29" width="9.109375" style="3" customWidth="1"/>
    <col min="30" max="30" width="9.109375" style="9" customWidth="1"/>
    <col min="31" max="31" width="9.109375" style="10" customWidth="1"/>
    <col min="32" max="32" width="9.109375" style="3" customWidth="1"/>
    <col min="33" max="33" width="9.109375" style="9" customWidth="1"/>
    <col min="34" max="34" width="9.109375" style="10" customWidth="1"/>
    <col min="35" max="35" width="9.109375" style="3" customWidth="1"/>
    <col min="36" max="36" width="9.109375" style="9" customWidth="1"/>
    <col min="37" max="37" width="9.109375" style="10" customWidth="1"/>
    <col min="38" max="38" width="10.88671875" style="3" bestFit="1" customWidth="1"/>
    <col min="39" max="39" width="10.88671875" style="9" bestFit="1" customWidth="1"/>
    <col min="40" max="40" width="10.6640625" style="10" customWidth="1"/>
    <col min="41" max="41" width="11.88671875" style="3" customWidth="1"/>
    <col min="42" max="42" width="9.109375" style="9" customWidth="1"/>
    <col min="43" max="43" width="10.6640625" style="10" customWidth="1"/>
    <col min="44" max="46" width="9.109375" customWidth="1"/>
    <col min="47" max="47" width="11.33203125" bestFit="1" customWidth="1"/>
    <col min="48" max="48" width="9.109375" style="9" customWidth="1"/>
    <col min="49" max="49" width="9.109375" style="10" customWidth="1"/>
    <col min="50" max="50" width="11.109375" style="3" customWidth="1"/>
    <col min="51" max="51" width="9.109375" style="9" customWidth="1"/>
    <col min="52" max="52" width="9.109375" style="10" customWidth="1"/>
    <col min="53" max="53" width="10.33203125" style="3" customWidth="1"/>
    <col min="54" max="54" width="9.109375" style="9" customWidth="1"/>
    <col min="55" max="55" width="9.109375" style="10" customWidth="1"/>
    <col min="56" max="56" width="9.109375" style="3" customWidth="1"/>
    <col min="57" max="57" width="10.5546875" style="9" customWidth="1"/>
    <col min="58" max="58" width="12" style="10" bestFit="1" customWidth="1"/>
    <col min="59" max="59" width="10.5546875" style="3" customWidth="1"/>
    <col min="60" max="60" width="9.109375" style="9" customWidth="1"/>
    <col min="61" max="61" width="9.109375" style="10" customWidth="1"/>
    <col min="62" max="62" width="9.88671875" style="3" bestFit="1" customWidth="1"/>
    <col min="63" max="63" width="10" style="9" customWidth="1"/>
    <col min="64" max="64" width="9.5546875" style="10" customWidth="1"/>
    <col min="65" max="65" width="10.88671875" style="3" bestFit="1" customWidth="1"/>
    <col min="66" max="66" width="9.109375" style="9" customWidth="1"/>
    <col min="67" max="67" width="9.88671875" style="10" customWidth="1"/>
    <col min="68" max="68" width="11.5546875" style="3" customWidth="1"/>
    <col min="69" max="69" width="9.109375" style="9" customWidth="1"/>
    <col min="70" max="70" width="9.88671875" style="10" customWidth="1"/>
    <col min="71" max="71" width="11.5546875" style="3" customWidth="1"/>
    <col min="72" max="72" width="9.109375" style="9" customWidth="1"/>
    <col min="73" max="73" width="9.109375" style="10" customWidth="1"/>
    <col min="74" max="74" width="9.109375" style="3" customWidth="1"/>
    <col min="75" max="75" width="9.109375" style="9" customWidth="1"/>
    <col min="76" max="76" width="9.109375" style="10" customWidth="1"/>
    <col min="77" max="77" width="9.88671875" style="3" bestFit="1" customWidth="1"/>
    <col min="78" max="78" width="10.33203125" style="9" customWidth="1"/>
    <col min="79" max="79" width="11.6640625" style="10" customWidth="1"/>
    <col min="80" max="80" width="11" style="3" customWidth="1"/>
    <col min="81" max="81" width="10.5546875" style="9" customWidth="1"/>
    <col min="82" max="82" width="12.5546875" style="10" customWidth="1"/>
    <col min="83" max="83" width="10.5546875" style="3" customWidth="1"/>
    <col min="84" max="84" width="9.109375" style="9" customWidth="1"/>
    <col min="85" max="85" width="9.109375" style="10" customWidth="1"/>
    <col min="86" max="86" width="9.109375" style="3" customWidth="1"/>
    <col min="87" max="87" width="9.109375" style="9" customWidth="1"/>
    <col min="88" max="88" width="9.109375" style="10" customWidth="1"/>
    <col min="89" max="89" width="10.5546875" style="3" customWidth="1"/>
    <col min="90" max="90" width="9.109375" style="9" customWidth="1"/>
    <col min="91" max="91" width="9.109375" style="10" customWidth="1"/>
    <col min="92" max="92" width="9.109375" style="3" customWidth="1"/>
    <col min="93" max="94" width="9.109375" customWidth="1"/>
    <col min="95" max="95" width="10.44140625" customWidth="1"/>
    <col min="96" max="96" width="9.88671875" style="9" customWidth="1"/>
    <col min="97" max="97" width="9.88671875" style="10" customWidth="1"/>
    <col min="98" max="98" width="9.88671875" style="3" customWidth="1"/>
    <col min="99" max="99" width="9.109375" style="9" customWidth="1"/>
    <col min="100" max="100" width="10.33203125" style="10" bestFit="1" customWidth="1"/>
    <col min="101" max="101" width="10.5546875" style="3" customWidth="1"/>
    <col min="102" max="102" width="9.109375" style="9" customWidth="1"/>
    <col min="103" max="103" width="9.109375" style="10" customWidth="1"/>
    <col min="104" max="104" width="12.44140625" style="3" bestFit="1" customWidth="1"/>
    <col min="105" max="105" width="9.109375" style="9" customWidth="1"/>
    <col min="106" max="106" width="9.109375" style="10" customWidth="1"/>
    <col min="107" max="107" width="12.44140625" style="3" bestFit="1" customWidth="1"/>
    <col min="108" max="108" width="9.109375" style="9" customWidth="1"/>
    <col min="109" max="109" width="10.33203125" style="10" bestFit="1" customWidth="1"/>
    <col min="110" max="110" width="10.5546875" style="3" customWidth="1"/>
    <col min="111" max="111" width="10.88671875" style="9" bestFit="1" customWidth="1"/>
    <col min="112" max="112" width="10.88671875" style="10" bestFit="1" customWidth="1"/>
    <col min="113" max="113" width="9.88671875" style="3" customWidth="1"/>
    <col min="114" max="114" width="9.109375" style="9" customWidth="1"/>
    <col min="115" max="115" width="9.109375" style="10" customWidth="1"/>
    <col min="116" max="116" width="12" style="3" customWidth="1"/>
    <col min="117" max="117" width="9.109375" style="9" customWidth="1"/>
    <col min="118" max="118" width="10.33203125" style="10" customWidth="1"/>
    <col min="119" max="119" width="9.109375" style="3" customWidth="1"/>
    <col min="120" max="120" width="9.88671875" style="9" bestFit="1" customWidth="1"/>
    <col min="121" max="121" width="10.33203125" style="10" bestFit="1" customWidth="1"/>
    <col min="122" max="124" width="9.109375" style="3" customWidth="1"/>
    <col min="125" max="125" width="10.88671875" style="3" bestFit="1" customWidth="1"/>
    <col min="126" max="126" width="10.88671875" style="9" bestFit="1" customWidth="1"/>
    <col min="127" max="127" width="10.6640625" style="10" customWidth="1"/>
    <col min="128" max="128" width="9.109375" style="3" customWidth="1"/>
    <col min="129" max="129" width="9.109375" style="9" customWidth="1"/>
    <col min="130" max="130" width="9.109375" style="10" customWidth="1"/>
    <col min="131" max="131" width="9.88671875" style="3" bestFit="1" customWidth="1"/>
    <col min="132" max="132" width="10.88671875" style="9" bestFit="1" customWidth="1"/>
    <col min="133" max="133" width="10.88671875" style="10" customWidth="1"/>
    <col min="134" max="135" width="9.109375" style="3" customWidth="1"/>
    <col min="136" max="136" width="10.33203125" style="3" customWidth="1"/>
    <col min="137" max="137" width="10.88671875" style="3" bestFit="1" customWidth="1"/>
    <col min="138" max="138" width="10.88671875" style="9" bestFit="1" customWidth="1"/>
    <col min="139" max="139" width="12" style="10" bestFit="1" customWidth="1"/>
    <col min="140" max="140" width="9.109375" style="3" customWidth="1"/>
    <col min="141" max="141" width="9.109375" style="9" customWidth="1"/>
    <col min="142" max="142" width="10.33203125" style="10" bestFit="1" customWidth="1"/>
    <col min="143" max="143" width="9.88671875" style="3" bestFit="1" customWidth="1"/>
    <col min="144" max="144" width="9.109375" style="9" customWidth="1"/>
    <col min="145" max="145" width="9.109375" style="10" customWidth="1"/>
    <col min="146" max="146" width="9.77734375" style="3" customWidth="1"/>
    <col min="147" max="147" width="9.109375" style="9" customWidth="1"/>
    <col min="148" max="148" width="9.109375" style="10" customWidth="1"/>
    <col min="149" max="149" width="9.109375" style="3" customWidth="1"/>
    <col min="150" max="150" width="10.77734375" style="3" customWidth="1"/>
    <col min="151" max="151" width="10.33203125" style="3" bestFit="1" customWidth="1"/>
    <col min="152" max="152" width="9.109375" style="3" customWidth="1"/>
    <col min="153" max="153" width="9.109375" style="9" customWidth="1"/>
    <col min="154" max="154" width="10.44140625" style="10" customWidth="1"/>
    <col min="155" max="155" width="10.88671875" style="3" bestFit="1" customWidth="1"/>
    <col min="156" max="156" width="10.88671875" style="9" bestFit="1" customWidth="1"/>
    <col min="157" max="157" width="10.33203125" style="10" bestFit="1" customWidth="1"/>
    <col min="158" max="158" width="12.5546875" style="3" customWidth="1"/>
    <col min="159" max="159" width="13" style="9" customWidth="1"/>
    <col min="160" max="160" width="13" style="10" customWidth="1"/>
  </cols>
  <sheetData>
    <row r="1" spans="1:204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R1" s="19"/>
      <c r="CS1" s="20"/>
      <c r="CT1" s="21"/>
      <c r="CU1" s="19"/>
      <c r="CV1" s="20"/>
      <c r="CW1" s="21"/>
      <c r="CX1" s="19"/>
      <c r="CY1" s="20"/>
      <c r="CZ1" s="21"/>
      <c r="DA1" s="19"/>
      <c r="DB1" s="20"/>
      <c r="DC1" s="21"/>
      <c r="DD1" s="19"/>
      <c r="DE1" s="20"/>
      <c r="DF1" s="21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21"/>
      <c r="DT1" s="21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21"/>
      <c r="EF1" s="21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21"/>
      <c r="EU1" s="21"/>
      <c r="EV1" s="21"/>
      <c r="EW1" s="19"/>
      <c r="EX1" s="20"/>
      <c r="EY1" s="21"/>
      <c r="EZ1" s="19"/>
      <c r="FA1" s="20"/>
      <c r="FB1" s="21"/>
      <c r="FC1" s="19"/>
      <c r="FD1" s="20"/>
    </row>
    <row r="2" spans="1:204" s="26" customFormat="1" ht="21" customHeight="1" x14ac:dyDescent="0.4">
      <c r="B2" s="22" t="s">
        <v>19</v>
      </c>
      <c r="C2" s="88" t="s">
        <v>69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23"/>
      <c r="AJ2" s="24"/>
      <c r="AK2" s="25"/>
      <c r="AL2" s="23"/>
      <c r="AM2" s="24"/>
      <c r="AN2" s="25"/>
      <c r="AO2" s="23"/>
      <c r="AP2" s="24"/>
      <c r="AQ2" s="25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4"/>
      <c r="CM2" s="25"/>
      <c r="CN2" s="23"/>
      <c r="CR2" s="24"/>
      <c r="CS2" s="25"/>
      <c r="CT2" s="23"/>
      <c r="CU2" s="24"/>
      <c r="CV2" s="25"/>
      <c r="CW2" s="23"/>
      <c r="CX2" s="24"/>
      <c r="CY2" s="25"/>
      <c r="CZ2" s="23"/>
      <c r="DA2" s="24"/>
      <c r="DB2" s="25"/>
      <c r="DC2" s="23"/>
      <c r="DD2" s="24"/>
      <c r="DE2" s="25"/>
      <c r="DF2" s="23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3"/>
      <c r="DT2" s="23"/>
      <c r="DU2" s="23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22"/>
      <c r="EU2" s="22"/>
      <c r="EV2" s="22"/>
      <c r="EW2" s="24"/>
      <c r="EX2" s="25"/>
      <c r="EY2" s="23"/>
      <c r="EZ2" s="24"/>
      <c r="FA2" s="25"/>
      <c r="FB2" s="23"/>
      <c r="FC2" s="24"/>
      <c r="FD2" s="25"/>
    </row>
    <row r="3" spans="1:204" s="26" customFormat="1" ht="12.7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4"/>
      <c r="CM3" s="25"/>
      <c r="CN3" s="23"/>
      <c r="CR3" s="24"/>
      <c r="CS3" s="25"/>
      <c r="CT3" s="23"/>
      <c r="CU3" s="24"/>
      <c r="CV3" s="25"/>
      <c r="CW3" s="23"/>
      <c r="CX3" s="24"/>
      <c r="CY3" s="25"/>
      <c r="CZ3" s="23"/>
      <c r="DA3" s="24"/>
      <c r="DB3" s="25"/>
      <c r="DC3" s="23"/>
      <c r="DD3" s="24"/>
      <c r="DE3" s="25"/>
      <c r="DF3" s="23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3"/>
      <c r="DT3" s="23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3"/>
      <c r="EF3" s="23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3"/>
      <c r="EU3" s="23"/>
      <c r="EV3" s="23"/>
      <c r="EW3" s="24"/>
      <c r="EX3" s="25"/>
      <c r="EY3" s="23"/>
      <c r="EZ3" s="24"/>
      <c r="FA3" s="25"/>
      <c r="FB3" s="23"/>
      <c r="FC3" s="24"/>
      <c r="FD3" s="25"/>
    </row>
    <row r="4" spans="1:204" s="5" customFormat="1" ht="45" customHeight="1" x14ac:dyDescent="0.3">
      <c r="A4" s="94" t="s">
        <v>0</v>
      </c>
      <c r="B4" s="95"/>
      <c r="C4" s="98" t="s">
        <v>45</v>
      </c>
      <c r="D4" s="99"/>
      <c r="E4" s="100"/>
      <c r="F4" s="98" t="s">
        <v>20</v>
      </c>
      <c r="G4" s="99"/>
      <c r="H4" s="100"/>
      <c r="I4" s="98" t="s">
        <v>21</v>
      </c>
      <c r="J4" s="99"/>
      <c r="K4" s="100"/>
      <c r="L4" s="98" t="s">
        <v>95</v>
      </c>
      <c r="M4" s="99"/>
      <c r="N4" s="100"/>
      <c r="O4" s="98" t="s">
        <v>72</v>
      </c>
      <c r="P4" s="99"/>
      <c r="Q4" s="100"/>
      <c r="R4" s="98" t="s">
        <v>96</v>
      </c>
      <c r="S4" s="99"/>
      <c r="T4" s="100"/>
      <c r="U4" s="98" t="s">
        <v>24</v>
      </c>
      <c r="V4" s="99"/>
      <c r="W4" s="100"/>
      <c r="X4" s="98" t="s">
        <v>82</v>
      </c>
      <c r="Y4" s="99"/>
      <c r="Z4" s="100"/>
      <c r="AA4" s="98" t="s">
        <v>25</v>
      </c>
      <c r="AB4" s="99"/>
      <c r="AC4" s="100"/>
      <c r="AD4" s="98" t="s">
        <v>90</v>
      </c>
      <c r="AE4" s="99"/>
      <c r="AF4" s="100"/>
      <c r="AG4" s="98" t="s">
        <v>46</v>
      </c>
      <c r="AH4" s="99"/>
      <c r="AI4" s="100"/>
      <c r="AJ4" s="98" t="s">
        <v>47</v>
      </c>
      <c r="AK4" s="99"/>
      <c r="AL4" s="100"/>
      <c r="AM4" s="98" t="s">
        <v>91</v>
      </c>
      <c r="AN4" s="99"/>
      <c r="AO4" s="100"/>
      <c r="AP4" s="98" t="s">
        <v>48</v>
      </c>
      <c r="AQ4" s="99"/>
      <c r="AR4" s="100"/>
      <c r="AS4" s="94" t="s">
        <v>75</v>
      </c>
      <c r="AT4" s="96"/>
      <c r="AU4" s="97"/>
      <c r="AV4" s="98" t="s">
        <v>65</v>
      </c>
      <c r="AW4" s="99"/>
      <c r="AX4" s="100"/>
      <c r="AY4" s="98" t="s">
        <v>49</v>
      </c>
      <c r="AZ4" s="99"/>
      <c r="BA4" s="100"/>
      <c r="BB4" s="98" t="s">
        <v>50</v>
      </c>
      <c r="BC4" s="99"/>
      <c r="BD4" s="100"/>
      <c r="BE4" s="98" t="s">
        <v>51</v>
      </c>
      <c r="BF4" s="99"/>
      <c r="BG4" s="100"/>
      <c r="BH4" s="98" t="s">
        <v>28</v>
      </c>
      <c r="BI4" s="99"/>
      <c r="BJ4" s="100"/>
      <c r="BK4" s="98" t="s">
        <v>52</v>
      </c>
      <c r="BL4" s="99"/>
      <c r="BM4" s="100"/>
      <c r="BN4" s="98" t="s">
        <v>92</v>
      </c>
      <c r="BO4" s="99"/>
      <c r="BP4" s="100"/>
      <c r="BQ4" s="98" t="s">
        <v>73</v>
      </c>
      <c r="BR4" s="99"/>
      <c r="BS4" s="100"/>
      <c r="BT4" s="98" t="s">
        <v>53</v>
      </c>
      <c r="BU4" s="99"/>
      <c r="BV4" s="100"/>
      <c r="BW4" s="98" t="s">
        <v>54</v>
      </c>
      <c r="BX4" s="99"/>
      <c r="BY4" s="100"/>
      <c r="BZ4" s="98" t="s">
        <v>29</v>
      </c>
      <c r="CA4" s="99"/>
      <c r="CB4" s="100"/>
      <c r="CC4" s="98" t="s">
        <v>55</v>
      </c>
      <c r="CD4" s="99"/>
      <c r="CE4" s="100"/>
      <c r="CF4" s="98" t="s">
        <v>67</v>
      </c>
      <c r="CG4" s="99"/>
      <c r="CH4" s="100"/>
      <c r="CI4" s="98" t="s">
        <v>64</v>
      </c>
      <c r="CJ4" s="99"/>
      <c r="CK4" s="100"/>
      <c r="CL4" s="98" t="s">
        <v>62</v>
      </c>
      <c r="CM4" s="99"/>
      <c r="CN4" s="100"/>
      <c r="CO4" s="94" t="s">
        <v>84</v>
      </c>
      <c r="CP4" s="101"/>
      <c r="CQ4" s="95"/>
      <c r="CR4" s="98" t="s">
        <v>30</v>
      </c>
      <c r="CS4" s="99"/>
      <c r="CT4" s="100"/>
      <c r="CU4" s="98" t="s">
        <v>68</v>
      </c>
      <c r="CV4" s="99"/>
      <c r="CW4" s="100"/>
      <c r="CX4" s="98" t="s">
        <v>31</v>
      </c>
      <c r="CY4" s="99"/>
      <c r="CZ4" s="100"/>
      <c r="DA4" s="98" t="s">
        <v>32</v>
      </c>
      <c r="DB4" s="99"/>
      <c r="DC4" s="100"/>
      <c r="DD4" s="98" t="s">
        <v>79</v>
      </c>
      <c r="DE4" s="99"/>
      <c r="DF4" s="100"/>
      <c r="DG4" s="98" t="s">
        <v>33</v>
      </c>
      <c r="DH4" s="99"/>
      <c r="DI4" s="100"/>
      <c r="DJ4" s="98" t="s">
        <v>66</v>
      </c>
      <c r="DK4" s="99"/>
      <c r="DL4" s="100"/>
      <c r="DM4" s="98" t="s">
        <v>56</v>
      </c>
      <c r="DN4" s="99"/>
      <c r="DO4" s="100"/>
      <c r="DP4" s="98" t="s">
        <v>57</v>
      </c>
      <c r="DQ4" s="99"/>
      <c r="DR4" s="100"/>
      <c r="DS4" s="94" t="s">
        <v>76</v>
      </c>
      <c r="DT4" s="96"/>
      <c r="DU4" s="97"/>
      <c r="DV4" s="98" t="s">
        <v>35</v>
      </c>
      <c r="DW4" s="99"/>
      <c r="DX4" s="100"/>
      <c r="DY4" s="98" t="s">
        <v>36</v>
      </c>
      <c r="DZ4" s="99"/>
      <c r="EA4" s="100"/>
      <c r="EB4" s="98" t="s">
        <v>58</v>
      </c>
      <c r="EC4" s="99"/>
      <c r="ED4" s="100"/>
      <c r="EE4" s="94" t="s">
        <v>74</v>
      </c>
      <c r="EF4" s="96"/>
      <c r="EG4" s="97"/>
      <c r="EH4" s="98" t="s">
        <v>37</v>
      </c>
      <c r="EI4" s="99"/>
      <c r="EJ4" s="100"/>
      <c r="EK4" s="98" t="s">
        <v>38</v>
      </c>
      <c r="EL4" s="99"/>
      <c r="EM4" s="100"/>
      <c r="EN4" s="98" t="s">
        <v>39</v>
      </c>
      <c r="EO4" s="99"/>
      <c r="EP4" s="100"/>
      <c r="EQ4" s="98" t="s">
        <v>59</v>
      </c>
      <c r="ER4" s="99"/>
      <c r="ES4" s="100"/>
      <c r="ET4" s="94" t="s">
        <v>88</v>
      </c>
      <c r="EU4" s="96"/>
      <c r="EV4" s="97"/>
      <c r="EW4" s="98" t="s">
        <v>40</v>
      </c>
      <c r="EX4" s="99"/>
      <c r="EY4" s="100"/>
      <c r="EZ4" s="98" t="s">
        <v>41</v>
      </c>
      <c r="FA4" s="99"/>
      <c r="FB4" s="100"/>
      <c r="FC4" s="67" t="s">
        <v>42</v>
      </c>
      <c r="FD4" s="68" t="s">
        <v>42</v>
      </c>
      <c r="FE4" s="4"/>
      <c r="FG4" s="4"/>
      <c r="FH4" s="4"/>
      <c r="FI4" s="4"/>
      <c r="FK4" s="4"/>
      <c r="FL4" s="4"/>
      <c r="FM4" s="4"/>
      <c r="FO4" s="4"/>
      <c r="FP4" s="4"/>
      <c r="FQ4" s="4"/>
    </row>
    <row r="5" spans="1:204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4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36" t="s">
        <v>4</v>
      </c>
      <c r="AS5" s="37" t="s">
        <v>2</v>
      </c>
      <c r="AT5" s="35" t="s">
        <v>3</v>
      </c>
      <c r="AU5" s="36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2</v>
      </c>
      <c r="EX5" s="35" t="s">
        <v>3</v>
      </c>
      <c r="EY5" s="48" t="s">
        <v>4</v>
      </c>
      <c r="EZ5" s="37" t="s">
        <v>2</v>
      </c>
      <c r="FA5" s="35" t="s">
        <v>3</v>
      </c>
      <c r="FB5" s="48" t="s">
        <v>4</v>
      </c>
      <c r="FC5" s="37" t="s">
        <v>43</v>
      </c>
      <c r="FD5" s="43" t="s">
        <v>44</v>
      </c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x14ac:dyDescent="0.3">
      <c r="A6" s="52">
        <v>2004</v>
      </c>
      <c r="B6" s="53" t="s">
        <v>5</v>
      </c>
      <c r="C6" s="13">
        <v>0</v>
      </c>
      <c r="D6" s="31">
        <v>0</v>
      </c>
      <c r="E6" s="14">
        <v>0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f t="shared" ref="N6:N17" si="0">IF(L6=0,0,M6/L6*1000)</f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f t="shared" ref="T6:T17" si="1">IF(R6=0,0,S6/R6*1000)</f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13">
        <v>0</v>
      </c>
      <c r="AB6" s="31">
        <v>0</v>
      </c>
      <c r="AC6" s="14">
        <v>0</v>
      </c>
      <c r="AD6" s="8">
        <v>0</v>
      </c>
      <c r="AE6" s="6">
        <v>0</v>
      </c>
      <c r="AF6" s="7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13">
        <v>0</v>
      </c>
      <c r="BC6" s="31">
        <v>0</v>
      </c>
      <c r="BD6" s="14"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f t="shared" ref="BP6:BP17" si="2">IF(BN6=0,0,BO6/BN6*1000)</f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59">
        <v>12</v>
      </c>
      <c r="CD6" s="32">
        <v>16</v>
      </c>
      <c r="CE6" s="14">
        <f t="shared" ref="CE6" si="3">CD6/CC6*1000</f>
        <v>1333.3333333333333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64"/>
      <c r="CP6" s="31"/>
      <c r="CQ6" s="14"/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f t="shared" ref="CZ6:CZ17" si="4">IF(CX6=0,0,CY6/CX6*1000)</f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59">
        <v>60</v>
      </c>
      <c r="EX6" s="32">
        <v>219</v>
      </c>
      <c r="EY6" s="14">
        <f>EX6/EW6*1000</f>
        <v>3650</v>
      </c>
      <c r="EZ6" s="59">
        <v>494</v>
      </c>
      <c r="FA6" s="32">
        <v>1688</v>
      </c>
      <c r="FB6" s="14">
        <f t="shared" ref="FB6:FB16" si="5">FA6/EZ6*1000</f>
        <v>3417.0040485829959</v>
      </c>
      <c r="FC6" s="13">
        <f t="shared" ref="FC6:FC69" si="6">SUM(EZ6,EW6,EQ6,EN6,EH6,EB6,DY6,DV6,DP6,DM6,DG6,DA6,CR6,CC6,BZ6,BW6,BT6,BK6,BH6,BE6,BB6,AY6,AP6,AJ6,AG6,AA6,C6,EK6,,DJ6,,CI6,,AV6,F6,CU6,CF6+BQ6+AM6+O6+CL6+ET6+EE6+AS6+DS6+I6+X6+U6+CO6+DD6)</f>
        <v>566</v>
      </c>
      <c r="FD6" s="16">
        <f t="shared" ref="FD6:FD69" si="7">SUM(FA6,EX6,ER6,EO6,EI6,EC6,DZ6,DW6,DQ6,DN6,DH6,DB6,CS6,CD6,CA6,BX6,BU6,BL6,BI6,BF6,BC6,AZ6,AQ6,AK6,AH6,AB6,D6,EL6,,DK6,,CJ6,,AW6,G6,CV6,CG6+BR6+AN6+P6+CM6+EU6+EF6+AT6+DT6+J6+Y6+V6+CP6+DE6)</f>
        <v>1923</v>
      </c>
    </row>
    <row r="7" spans="1:204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f t="shared" si="0"/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f t="shared" si="1"/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f t="shared" si="2"/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65"/>
      <c r="CP7" s="6"/>
      <c r="CQ7" s="7"/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f t="shared" si="4"/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v>0</v>
      </c>
      <c r="EX7" s="6">
        <v>0</v>
      </c>
      <c r="EY7" s="7">
        <v>0</v>
      </c>
      <c r="EZ7" s="49">
        <v>324</v>
      </c>
      <c r="FA7" s="15">
        <v>546</v>
      </c>
      <c r="FB7" s="7">
        <f t="shared" si="5"/>
        <v>1685.1851851851852</v>
      </c>
      <c r="FC7" s="8">
        <f t="shared" si="6"/>
        <v>324</v>
      </c>
      <c r="FD7" s="12">
        <f t="shared" si="7"/>
        <v>546</v>
      </c>
    </row>
    <row r="8" spans="1:204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f t="shared" si="0"/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f t="shared" si="1"/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f t="shared" si="2"/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49">
        <v>0</v>
      </c>
      <c r="CG8" s="15">
        <v>0</v>
      </c>
      <c r="CH8" s="7">
        <v>0</v>
      </c>
      <c r="CI8" s="49">
        <v>0</v>
      </c>
      <c r="CJ8" s="15">
        <v>1</v>
      </c>
      <c r="CK8" s="7">
        <v>0</v>
      </c>
      <c r="CL8" s="49">
        <v>0</v>
      </c>
      <c r="CM8" s="6">
        <v>0</v>
      </c>
      <c r="CN8" s="7">
        <v>0</v>
      </c>
      <c r="CO8" s="65"/>
      <c r="CP8" s="6"/>
      <c r="CQ8" s="7"/>
      <c r="CR8" s="49">
        <v>3</v>
      </c>
      <c r="CS8" s="15">
        <v>26</v>
      </c>
      <c r="CT8" s="7">
        <f t="shared" ref="CT8:CT17" si="8">CS8/CR8*1000</f>
        <v>8666.6666666666661</v>
      </c>
      <c r="CU8" s="8">
        <v>0</v>
      </c>
      <c r="CV8" s="6">
        <v>0</v>
      </c>
      <c r="CW8" s="7">
        <v>0</v>
      </c>
      <c r="CX8" s="8">
        <v>0</v>
      </c>
      <c r="CY8" s="6">
        <v>0</v>
      </c>
      <c r="CZ8" s="7">
        <f t="shared" si="4"/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v>0</v>
      </c>
      <c r="EX8" s="6">
        <v>0</v>
      </c>
      <c r="EY8" s="7">
        <v>0</v>
      </c>
      <c r="EZ8" s="8">
        <v>0</v>
      </c>
      <c r="FA8" s="6">
        <v>0</v>
      </c>
      <c r="FB8" s="7">
        <v>0</v>
      </c>
      <c r="FC8" s="8">
        <f t="shared" si="6"/>
        <v>3</v>
      </c>
      <c r="FD8" s="12">
        <f t="shared" si="7"/>
        <v>27</v>
      </c>
    </row>
    <row r="9" spans="1:204" x14ac:dyDescent="0.3">
      <c r="A9" s="54">
        <v>2004</v>
      </c>
      <c r="B9" s="55" t="s">
        <v>8</v>
      </c>
      <c r="C9" s="49">
        <v>7</v>
      </c>
      <c r="D9" s="15">
        <v>73</v>
      </c>
      <c r="E9" s="7">
        <f t="shared" ref="E9:E14" si="9">D9/C9*1000</f>
        <v>10428.571428571429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f t="shared" si="0"/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f t="shared" si="1"/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49">
        <v>2</v>
      </c>
      <c r="BI9" s="15">
        <v>46</v>
      </c>
      <c r="BJ9" s="7">
        <f t="shared" ref="BJ9" si="10">BI9/BH9*1000</f>
        <v>23000</v>
      </c>
      <c r="BK9" s="8">
        <v>0</v>
      </c>
      <c r="BL9" s="6">
        <v>0</v>
      </c>
      <c r="BM9" s="7">
        <v>0</v>
      </c>
      <c r="BN9" s="8">
        <v>0</v>
      </c>
      <c r="BO9" s="6">
        <v>0</v>
      </c>
      <c r="BP9" s="7">
        <f t="shared" si="2"/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1</v>
      </c>
      <c r="CB9" s="7">
        <v>0</v>
      </c>
      <c r="CC9" s="8">
        <v>0</v>
      </c>
      <c r="CD9" s="6">
        <v>0</v>
      </c>
      <c r="CE9" s="7">
        <v>0</v>
      </c>
      <c r="CF9" s="49">
        <v>0</v>
      </c>
      <c r="CG9" s="15">
        <v>0</v>
      </c>
      <c r="CH9" s="7">
        <v>0</v>
      </c>
      <c r="CI9" s="49">
        <v>0</v>
      </c>
      <c r="CJ9" s="15">
        <v>0</v>
      </c>
      <c r="CK9" s="7">
        <v>0</v>
      </c>
      <c r="CL9" s="49">
        <v>0</v>
      </c>
      <c r="CM9" s="15">
        <v>0</v>
      </c>
      <c r="CN9" s="7">
        <v>0</v>
      </c>
      <c r="CO9" s="65"/>
      <c r="CP9" s="6"/>
      <c r="CQ9" s="7"/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v>0</v>
      </c>
      <c r="CX9" s="49">
        <v>0</v>
      </c>
      <c r="CY9" s="15">
        <v>0</v>
      </c>
      <c r="CZ9" s="7">
        <f t="shared" si="4"/>
        <v>0</v>
      </c>
      <c r="DA9" s="49">
        <v>17</v>
      </c>
      <c r="DB9" s="15">
        <v>109</v>
      </c>
      <c r="DC9" s="7">
        <f t="shared" ref="DC9" si="11">DB9/DA9*1000</f>
        <v>6411.7647058823532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v>0</v>
      </c>
      <c r="EX9" s="6">
        <v>0</v>
      </c>
      <c r="EY9" s="7">
        <v>0</v>
      </c>
      <c r="EZ9" s="8">
        <v>0</v>
      </c>
      <c r="FA9" s="6">
        <v>0</v>
      </c>
      <c r="FB9" s="7">
        <v>0</v>
      </c>
      <c r="FC9" s="8">
        <f t="shared" si="6"/>
        <v>26</v>
      </c>
      <c r="FD9" s="12">
        <f t="shared" si="7"/>
        <v>229</v>
      </c>
    </row>
    <row r="10" spans="1:204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f t="shared" si="0"/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f t="shared" si="1"/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f t="shared" si="2"/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49">
        <v>30</v>
      </c>
      <c r="CA10" s="15">
        <v>108</v>
      </c>
      <c r="CB10" s="7">
        <f t="shared" ref="CB10:CB15" si="12">CA10/BZ10*1000</f>
        <v>3600</v>
      </c>
      <c r="CC10" s="8">
        <v>0</v>
      </c>
      <c r="CD10" s="6">
        <v>0</v>
      </c>
      <c r="CE10" s="7">
        <v>0</v>
      </c>
      <c r="CF10" s="49">
        <v>0</v>
      </c>
      <c r="CG10" s="15">
        <v>0</v>
      </c>
      <c r="CH10" s="7">
        <v>0</v>
      </c>
      <c r="CI10" s="49">
        <v>0</v>
      </c>
      <c r="CJ10" s="15">
        <v>0</v>
      </c>
      <c r="CK10" s="7">
        <v>0</v>
      </c>
      <c r="CL10" s="49">
        <v>0</v>
      </c>
      <c r="CM10" s="15">
        <v>0</v>
      </c>
      <c r="CN10" s="7">
        <v>0</v>
      </c>
      <c r="CO10" s="65"/>
      <c r="CP10" s="6"/>
      <c r="CQ10" s="7"/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f t="shared" si="4"/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8">
        <v>0</v>
      </c>
      <c r="DK10" s="6">
        <v>0</v>
      </c>
      <c r="DL10" s="7">
        <v>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v>0</v>
      </c>
      <c r="EX10" s="6">
        <v>0</v>
      </c>
      <c r="EY10" s="7">
        <v>0</v>
      </c>
      <c r="EZ10" s="8">
        <v>0</v>
      </c>
      <c r="FA10" s="6">
        <v>0</v>
      </c>
      <c r="FB10" s="7">
        <v>0</v>
      </c>
      <c r="FC10" s="8">
        <f t="shared" si="6"/>
        <v>30</v>
      </c>
      <c r="FD10" s="12">
        <f t="shared" si="7"/>
        <v>108</v>
      </c>
    </row>
    <row r="11" spans="1:204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f t="shared" si="0"/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f t="shared" si="1"/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4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4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49">
        <v>5</v>
      </c>
      <c r="BC11" s="15">
        <v>47</v>
      </c>
      <c r="BD11" s="7">
        <f t="shared" ref="BD11" si="13">BC11/BB11*1000</f>
        <v>9400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f t="shared" si="2"/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49">
        <v>0</v>
      </c>
      <c r="CG11" s="15">
        <v>0</v>
      </c>
      <c r="CH11" s="7">
        <v>0</v>
      </c>
      <c r="CI11" s="49">
        <v>0</v>
      </c>
      <c r="CJ11" s="15">
        <v>0</v>
      </c>
      <c r="CK11" s="7">
        <v>0</v>
      </c>
      <c r="CL11" s="49">
        <v>0</v>
      </c>
      <c r="CM11" s="15">
        <v>0</v>
      </c>
      <c r="CN11" s="7">
        <v>0</v>
      </c>
      <c r="CO11" s="65"/>
      <c r="CP11" s="6"/>
      <c r="CQ11" s="7"/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f t="shared" si="4"/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49">
        <v>1</v>
      </c>
      <c r="EX11" s="15">
        <v>16</v>
      </c>
      <c r="EY11" s="7">
        <f t="shared" ref="EY11:EY17" si="14">EX11/EW11*1000</f>
        <v>16000</v>
      </c>
      <c r="EZ11" s="8">
        <v>0</v>
      </c>
      <c r="FA11" s="6">
        <v>0</v>
      </c>
      <c r="FB11" s="7">
        <v>0</v>
      </c>
      <c r="FC11" s="8">
        <f t="shared" si="6"/>
        <v>6</v>
      </c>
      <c r="FD11" s="12">
        <f t="shared" si="7"/>
        <v>71</v>
      </c>
    </row>
    <row r="12" spans="1:204" x14ac:dyDescent="0.3">
      <c r="A12" s="54">
        <v>2004</v>
      </c>
      <c r="B12" s="55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f t="shared" si="0"/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f t="shared" si="1"/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f t="shared" si="2"/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49">
        <v>0</v>
      </c>
      <c r="CG12" s="15">
        <v>0</v>
      </c>
      <c r="CH12" s="7">
        <v>0</v>
      </c>
      <c r="CI12" s="49">
        <v>0</v>
      </c>
      <c r="CJ12" s="15">
        <v>0</v>
      </c>
      <c r="CK12" s="7">
        <v>0</v>
      </c>
      <c r="CL12" s="49">
        <v>0</v>
      </c>
      <c r="CM12" s="15">
        <v>0</v>
      </c>
      <c r="CN12" s="7">
        <v>0</v>
      </c>
      <c r="CO12" s="65"/>
      <c r="CP12" s="6"/>
      <c r="CQ12" s="7"/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f t="shared" si="4"/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1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v>0</v>
      </c>
      <c r="EX12" s="6">
        <v>1</v>
      </c>
      <c r="EY12" s="7">
        <v>0</v>
      </c>
      <c r="EZ12" s="8">
        <v>0</v>
      </c>
      <c r="FA12" s="6">
        <v>0</v>
      </c>
      <c r="FB12" s="7">
        <v>0</v>
      </c>
      <c r="FC12" s="8">
        <f t="shared" si="6"/>
        <v>0</v>
      </c>
      <c r="FD12" s="12">
        <f t="shared" si="7"/>
        <v>2</v>
      </c>
    </row>
    <row r="13" spans="1:204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f t="shared" si="0"/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f t="shared" si="1"/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49">
        <v>0</v>
      </c>
      <c r="AN13" s="15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f t="shared" si="2"/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49">
        <v>30</v>
      </c>
      <c r="CA13" s="15">
        <v>89</v>
      </c>
      <c r="CB13" s="7">
        <f t="shared" si="12"/>
        <v>2966.666666666667</v>
      </c>
      <c r="CC13" s="8">
        <v>0</v>
      </c>
      <c r="CD13" s="6">
        <v>0</v>
      </c>
      <c r="CE13" s="7">
        <v>0</v>
      </c>
      <c r="CF13" s="49">
        <v>0</v>
      </c>
      <c r="CG13" s="15">
        <v>0</v>
      </c>
      <c r="CH13" s="7">
        <v>0</v>
      </c>
      <c r="CI13" s="49">
        <v>0</v>
      </c>
      <c r="CJ13" s="15">
        <v>0</v>
      </c>
      <c r="CK13" s="7">
        <v>0</v>
      </c>
      <c r="CL13" s="49">
        <v>0</v>
      </c>
      <c r="CM13" s="15">
        <v>0</v>
      </c>
      <c r="CN13" s="7">
        <v>0</v>
      </c>
      <c r="CO13" s="65"/>
      <c r="CP13" s="6"/>
      <c r="CQ13" s="7"/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f t="shared" si="4"/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49">
        <v>0</v>
      </c>
      <c r="DT13" s="15">
        <v>0</v>
      </c>
      <c r="DU13" s="7">
        <v>0</v>
      </c>
      <c r="DV13" s="49">
        <v>43</v>
      </c>
      <c r="DW13" s="15">
        <v>94</v>
      </c>
      <c r="DX13" s="7">
        <f t="shared" ref="DX13:DX16" si="15">DW13/DV13*1000</f>
        <v>2186.046511627907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v>0</v>
      </c>
      <c r="EX13" s="6">
        <v>2</v>
      </c>
      <c r="EY13" s="7">
        <v>0</v>
      </c>
      <c r="EZ13" s="8">
        <v>0</v>
      </c>
      <c r="FA13" s="6">
        <v>0</v>
      </c>
      <c r="FB13" s="7">
        <v>0</v>
      </c>
      <c r="FC13" s="8">
        <f t="shared" si="6"/>
        <v>73</v>
      </c>
      <c r="FD13" s="12">
        <f t="shared" si="7"/>
        <v>185</v>
      </c>
    </row>
    <row r="14" spans="1:204" x14ac:dyDescent="0.3">
      <c r="A14" s="54">
        <v>2004</v>
      </c>
      <c r="B14" s="55" t="s">
        <v>13</v>
      </c>
      <c r="C14" s="49">
        <v>150</v>
      </c>
      <c r="D14" s="15">
        <v>1040</v>
      </c>
      <c r="E14" s="7">
        <f t="shared" si="9"/>
        <v>6933.3333333333339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f t="shared" si="0"/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f t="shared" si="1"/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f t="shared" si="2"/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49">
        <v>0</v>
      </c>
      <c r="CG14" s="15">
        <v>0</v>
      </c>
      <c r="CH14" s="7">
        <v>0</v>
      </c>
      <c r="CI14" s="49">
        <v>0</v>
      </c>
      <c r="CJ14" s="15">
        <v>0</v>
      </c>
      <c r="CK14" s="7">
        <v>0</v>
      </c>
      <c r="CL14" s="49">
        <v>0</v>
      </c>
      <c r="CM14" s="15">
        <v>0</v>
      </c>
      <c r="CN14" s="7">
        <v>0</v>
      </c>
      <c r="CO14" s="65"/>
      <c r="CP14" s="6"/>
      <c r="CQ14" s="7"/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f t="shared" si="4"/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49">
        <v>21</v>
      </c>
      <c r="DH14" s="15">
        <v>87</v>
      </c>
      <c r="DI14" s="7">
        <f t="shared" ref="DI14" si="16">DH14/DG14*1000</f>
        <v>4142.8571428571431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v>0</v>
      </c>
      <c r="EX14" s="6">
        <v>0</v>
      </c>
      <c r="EY14" s="7">
        <v>0</v>
      </c>
      <c r="EZ14" s="8">
        <v>0</v>
      </c>
      <c r="FA14" s="6">
        <v>0</v>
      </c>
      <c r="FB14" s="7">
        <v>0</v>
      </c>
      <c r="FC14" s="8">
        <f t="shared" si="6"/>
        <v>171</v>
      </c>
      <c r="FD14" s="12">
        <f t="shared" si="7"/>
        <v>1127</v>
      </c>
    </row>
    <row r="15" spans="1:204" x14ac:dyDescent="0.3">
      <c r="A15" s="54">
        <v>2004</v>
      </c>
      <c r="B15" s="55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f t="shared" si="0"/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f t="shared" si="1"/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49">
        <v>4</v>
      </c>
      <c r="AH15" s="15">
        <v>28</v>
      </c>
      <c r="AI15" s="7">
        <f t="shared" ref="AI15" si="17">AH15/AG15*1000</f>
        <v>7000</v>
      </c>
      <c r="AJ15" s="49">
        <v>20</v>
      </c>
      <c r="AK15" s="15">
        <v>38</v>
      </c>
      <c r="AL15" s="7">
        <f t="shared" ref="AL15" si="18">AK15/AJ15*1000</f>
        <v>1900</v>
      </c>
      <c r="AM15" s="49">
        <v>0</v>
      </c>
      <c r="AN15" s="15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f t="shared" si="2"/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49">
        <v>2</v>
      </c>
      <c r="CA15" s="15">
        <v>19</v>
      </c>
      <c r="CB15" s="7">
        <f t="shared" si="12"/>
        <v>9500</v>
      </c>
      <c r="CC15" s="8">
        <v>0</v>
      </c>
      <c r="CD15" s="6">
        <v>0</v>
      </c>
      <c r="CE15" s="7">
        <v>0</v>
      </c>
      <c r="CF15" s="49">
        <v>0</v>
      </c>
      <c r="CG15" s="15">
        <v>0</v>
      </c>
      <c r="CH15" s="7">
        <v>0</v>
      </c>
      <c r="CI15" s="49">
        <v>0</v>
      </c>
      <c r="CJ15" s="15">
        <v>0</v>
      </c>
      <c r="CK15" s="7">
        <v>0</v>
      </c>
      <c r="CL15" s="49">
        <v>0</v>
      </c>
      <c r="CM15" s="15">
        <v>0</v>
      </c>
      <c r="CN15" s="7">
        <v>0</v>
      </c>
      <c r="CO15" s="65"/>
      <c r="CP15" s="6"/>
      <c r="CQ15" s="7"/>
      <c r="CR15" s="49">
        <v>2</v>
      </c>
      <c r="CS15" s="15">
        <v>1</v>
      </c>
      <c r="CT15" s="7">
        <f t="shared" si="8"/>
        <v>500</v>
      </c>
      <c r="CU15" s="8">
        <v>0</v>
      </c>
      <c r="CV15" s="6">
        <v>0</v>
      </c>
      <c r="CW15" s="7">
        <v>0</v>
      </c>
      <c r="CX15" s="8">
        <v>0</v>
      </c>
      <c r="CY15" s="6">
        <v>0</v>
      </c>
      <c r="CZ15" s="7">
        <f t="shared" si="4"/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49">
        <v>0</v>
      </c>
      <c r="DT15" s="15">
        <v>0</v>
      </c>
      <c r="DU15" s="7">
        <v>0</v>
      </c>
      <c r="DV15" s="49">
        <v>65</v>
      </c>
      <c r="DW15" s="15">
        <v>139</v>
      </c>
      <c r="DX15" s="7">
        <f t="shared" si="15"/>
        <v>2138.4615384615386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49">
        <v>9</v>
      </c>
      <c r="EX15" s="15">
        <v>59</v>
      </c>
      <c r="EY15" s="7">
        <f t="shared" si="14"/>
        <v>6555.5555555555557</v>
      </c>
      <c r="EZ15" s="8">
        <v>0</v>
      </c>
      <c r="FA15" s="6">
        <v>0</v>
      </c>
      <c r="FB15" s="7">
        <v>0</v>
      </c>
      <c r="FC15" s="8">
        <f t="shared" si="6"/>
        <v>102</v>
      </c>
      <c r="FD15" s="12">
        <f t="shared" si="7"/>
        <v>284</v>
      </c>
    </row>
    <row r="16" spans="1:204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f t="shared" si="0"/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f t="shared" si="1"/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49">
        <v>0</v>
      </c>
      <c r="AN16" s="15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f t="shared" si="2"/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49">
        <v>0</v>
      </c>
      <c r="CG16" s="15">
        <v>0</v>
      </c>
      <c r="CH16" s="7">
        <v>0</v>
      </c>
      <c r="CI16" s="49">
        <v>0</v>
      </c>
      <c r="CJ16" s="15">
        <v>0</v>
      </c>
      <c r="CK16" s="7">
        <v>0</v>
      </c>
      <c r="CL16" s="49">
        <v>0</v>
      </c>
      <c r="CM16" s="15">
        <v>0</v>
      </c>
      <c r="CN16" s="7">
        <v>0</v>
      </c>
      <c r="CO16" s="65"/>
      <c r="CP16" s="6"/>
      <c r="CQ16" s="7"/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f t="shared" si="4"/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0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49">
        <v>0</v>
      </c>
      <c r="DT16" s="15">
        <v>0</v>
      </c>
      <c r="DU16" s="7">
        <v>0</v>
      </c>
      <c r="DV16" s="49">
        <v>21</v>
      </c>
      <c r="DW16" s="15">
        <v>7</v>
      </c>
      <c r="DX16" s="7">
        <f t="shared" si="15"/>
        <v>333.33333333333331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v>0</v>
      </c>
      <c r="EX16" s="6">
        <v>0</v>
      </c>
      <c r="EY16" s="7">
        <v>0</v>
      </c>
      <c r="EZ16" s="49">
        <v>2</v>
      </c>
      <c r="FA16" s="15">
        <v>14</v>
      </c>
      <c r="FB16" s="7">
        <f t="shared" si="5"/>
        <v>7000</v>
      </c>
      <c r="FC16" s="8">
        <f t="shared" si="6"/>
        <v>23</v>
      </c>
      <c r="FD16" s="12">
        <f t="shared" si="7"/>
        <v>21</v>
      </c>
    </row>
    <row r="17" spans="1:200" x14ac:dyDescent="0.3">
      <c r="A17" s="54">
        <v>2004</v>
      </c>
      <c r="B17" s="55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f t="shared" si="0"/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f t="shared" si="1"/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f t="shared" si="2"/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49">
        <v>0</v>
      </c>
      <c r="CG17" s="15">
        <v>0</v>
      </c>
      <c r="CH17" s="7">
        <v>0</v>
      </c>
      <c r="CI17" s="49">
        <v>0</v>
      </c>
      <c r="CJ17" s="15">
        <v>0</v>
      </c>
      <c r="CK17" s="7">
        <v>0</v>
      </c>
      <c r="CL17" s="49">
        <v>0</v>
      </c>
      <c r="CM17" s="15">
        <v>0</v>
      </c>
      <c r="CN17" s="7">
        <v>0</v>
      </c>
      <c r="CO17" s="65"/>
      <c r="CP17" s="6"/>
      <c r="CQ17" s="7"/>
      <c r="CR17" s="49">
        <v>1</v>
      </c>
      <c r="CS17" s="15">
        <v>134</v>
      </c>
      <c r="CT17" s="7">
        <f t="shared" si="8"/>
        <v>134000</v>
      </c>
      <c r="CU17" s="8">
        <v>0</v>
      </c>
      <c r="CV17" s="6">
        <v>0</v>
      </c>
      <c r="CW17" s="7">
        <v>0</v>
      </c>
      <c r="CX17" s="8">
        <v>0</v>
      </c>
      <c r="CY17" s="6">
        <v>0</v>
      </c>
      <c r="CZ17" s="7">
        <f t="shared" si="4"/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49">
        <v>3</v>
      </c>
      <c r="EX17" s="15">
        <v>80</v>
      </c>
      <c r="EY17" s="7">
        <f t="shared" si="14"/>
        <v>26666.666666666668</v>
      </c>
      <c r="EZ17" s="8">
        <v>0</v>
      </c>
      <c r="FA17" s="6">
        <v>0</v>
      </c>
      <c r="FB17" s="7">
        <v>0</v>
      </c>
      <c r="FC17" s="8">
        <f t="shared" si="6"/>
        <v>4</v>
      </c>
      <c r="FD17" s="12">
        <f t="shared" si="7"/>
        <v>214</v>
      </c>
    </row>
    <row r="18" spans="1:200" ht="15" thickBot="1" x14ac:dyDescent="0.35">
      <c r="A18" s="62"/>
      <c r="B18" s="63" t="s">
        <v>17</v>
      </c>
      <c r="C18" s="46">
        <f>SUM(C6:C17)</f>
        <v>157</v>
      </c>
      <c r="D18" s="44">
        <f>SUM(D6:D17)</f>
        <v>1113</v>
      </c>
      <c r="E18" s="45"/>
      <c r="F18" s="46">
        <f t="shared" ref="F18:G18" si="19">SUM(F6:F17)</f>
        <v>0</v>
      </c>
      <c r="G18" s="44">
        <f t="shared" si="19"/>
        <v>0</v>
      </c>
      <c r="H18" s="45"/>
      <c r="I18" s="46">
        <f t="shared" ref="I18:J18" si="20">SUM(I6:I17)</f>
        <v>0</v>
      </c>
      <c r="J18" s="44">
        <f t="shared" si="20"/>
        <v>0</v>
      </c>
      <c r="K18" s="45"/>
      <c r="L18" s="46">
        <f t="shared" ref="L18:M18" si="21">SUM(L6:L17)</f>
        <v>0</v>
      </c>
      <c r="M18" s="44">
        <f t="shared" si="21"/>
        <v>0</v>
      </c>
      <c r="N18" s="45"/>
      <c r="O18" s="46">
        <f t="shared" ref="O18:P18" si="22">SUM(O6:O17)</f>
        <v>0</v>
      </c>
      <c r="P18" s="44">
        <f t="shared" si="22"/>
        <v>0</v>
      </c>
      <c r="Q18" s="45"/>
      <c r="R18" s="46">
        <f t="shared" ref="R18:S18" si="23">SUM(R6:R17)</f>
        <v>0</v>
      </c>
      <c r="S18" s="44">
        <f t="shared" si="23"/>
        <v>0</v>
      </c>
      <c r="T18" s="45"/>
      <c r="U18" s="46">
        <f t="shared" ref="U18:V18" si="24">SUM(U6:U17)</f>
        <v>0</v>
      </c>
      <c r="V18" s="44">
        <f t="shared" si="24"/>
        <v>0</v>
      </c>
      <c r="W18" s="45"/>
      <c r="X18" s="46">
        <f t="shared" ref="X18:Y18" si="25">SUM(X6:X17)</f>
        <v>0</v>
      </c>
      <c r="Y18" s="44">
        <f t="shared" si="25"/>
        <v>0</v>
      </c>
      <c r="Z18" s="45"/>
      <c r="AA18" s="46">
        <f t="shared" ref="AA18:AB18" si="26">SUM(AA6:AA17)</f>
        <v>0</v>
      </c>
      <c r="AB18" s="44">
        <f t="shared" si="26"/>
        <v>4</v>
      </c>
      <c r="AC18" s="45"/>
      <c r="AD18" s="46">
        <f t="shared" ref="AD18:AE18" si="27">SUM(AD6:AD17)</f>
        <v>0</v>
      </c>
      <c r="AE18" s="44">
        <f t="shared" si="27"/>
        <v>0</v>
      </c>
      <c r="AF18" s="45"/>
      <c r="AG18" s="46">
        <f t="shared" ref="AG18:AH18" si="28">SUM(AG6:AG17)</f>
        <v>4</v>
      </c>
      <c r="AH18" s="44">
        <f t="shared" si="28"/>
        <v>28</v>
      </c>
      <c r="AI18" s="45"/>
      <c r="AJ18" s="46">
        <f t="shared" ref="AJ18:AK18" si="29">SUM(AJ6:AJ17)</f>
        <v>20</v>
      </c>
      <c r="AK18" s="44">
        <f t="shared" si="29"/>
        <v>38</v>
      </c>
      <c r="AL18" s="45"/>
      <c r="AM18" s="46">
        <f>SUM(AM6:AM17)</f>
        <v>0</v>
      </c>
      <c r="AN18" s="44">
        <f>SUM(AN6:AN17)</f>
        <v>0</v>
      </c>
      <c r="AO18" s="45"/>
      <c r="AP18" s="46">
        <f t="shared" ref="AP18:AQ18" si="30">SUM(AP6:AP17)</f>
        <v>0</v>
      </c>
      <c r="AQ18" s="44">
        <f t="shared" si="30"/>
        <v>4</v>
      </c>
      <c r="AR18" s="45"/>
      <c r="AS18" s="46">
        <f t="shared" ref="AS18:AT18" si="31">SUM(AS6:AS17)</f>
        <v>0</v>
      </c>
      <c r="AT18" s="44">
        <f t="shared" si="31"/>
        <v>0</v>
      </c>
      <c r="AU18" s="45"/>
      <c r="AV18" s="46">
        <f t="shared" ref="AV18:AW18" si="32">SUM(AV6:AV17)</f>
        <v>0</v>
      </c>
      <c r="AW18" s="44">
        <f t="shared" si="32"/>
        <v>0</v>
      </c>
      <c r="AX18" s="45"/>
      <c r="AY18" s="46">
        <f t="shared" ref="AY18:AZ18" si="33">SUM(AY6:AY17)</f>
        <v>0</v>
      </c>
      <c r="AZ18" s="44">
        <f t="shared" si="33"/>
        <v>0</v>
      </c>
      <c r="BA18" s="45"/>
      <c r="BB18" s="46">
        <f t="shared" ref="BB18:BC18" si="34">SUM(BB6:BB17)</f>
        <v>5</v>
      </c>
      <c r="BC18" s="44">
        <f t="shared" si="34"/>
        <v>47</v>
      </c>
      <c r="BD18" s="45"/>
      <c r="BE18" s="46">
        <f t="shared" ref="BE18:BF18" si="35">SUM(BE6:BE17)</f>
        <v>0</v>
      </c>
      <c r="BF18" s="44">
        <f t="shared" si="35"/>
        <v>0</v>
      </c>
      <c r="BG18" s="45"/>
      <c r="BH18" s="46">
        <f t="shared" ref="BH18:BI18" si="36">SUM(BH6:BH17)</f>
        <v>2</v>
      </c>
      <c r="BI18" s="44">
        <f t="shared" si="36"/>
        <v>46</v>
      </c>
      <c r="BJ18" s="45"/>
      <c r="BK18" s="46">
        <f t="shared" ref="BK18:BL18" si="37">SUM(BK6:BK17)</f>
        <v>0</v>
      </c>
      <c r="BL18" s="44">
        <f t="shared" si="37"/>
        <v>0</v>
      </c>
      <c r="BM18" s="45"/>
      <c r="BN18" s="46">
        <f t="shared" ref="BN18:BO18" si="38">SUM(BN6:BN17)</f>
        <v>0</v>
      </c>
      <c r="BO18" s="44">
        <f t="shared" si="38"/>
        <v>0</v>
      </c>
      <c r="BP18" s="45"/>
      <c r="BQ18" s="46">
        <f t="shared" ref="BQ18:BR18" si="39">SUM(BQ6:BQ17)</f>
        <v>0</v>
      </c>
      <c r="BR18" s="44">
        <f t="shared" si="39"/>
        <v>0</v>
      </c>
      <c r="BS18" s="45"/>
      <c r="BT18" s="46">
        <f t="shared" ref="BT18:BU18" si="40">SUM(BT6:BT17)</f>
        <v>0</v>
      </c>
      <c r="BU18" s="44">
        <f t="shared" si="40"/>
        <v>0</v>
      </c>
      <c r="BV18" s="45"/>
      <c r="BW18" s="46">
        <f t="shared" ref="BW18:BX18" si="41">SUM(BW6:BW17)</f>
        <v>0</v>
      </c>
      <c r="BX18" s="44">
        <f t="shared" si="41"/>
        <v>0</v>
      </c>
      <c r="BY18" s="45"/>
      <c r="BZ18" s="46">
        <f t="shared" ref="BZ18:CA18" si="42">SUM(BZ6:BZ17)</f>
        <v>62</v>
      </c>
      <c r="CA18" s="44">
        <f t="shared" si="42"/>
        <v>217</v>
      </c>
      <c r="CB18" s="45"/>
      <c r="CC18" s="46">
        <f t="shared" ref="CC18:CD18" si="43">SUM(CC6:CC17)</f>
        <v>12</v>
      </c>
      <c r="CD18" s="44">
        <f t="shared" si="43"/>
        <v>16</v>
      </c>
      <c r="CE18" s="45"/>
      <c r="CF18" s="46">
        <f t="shared" ref="CF18:CG18" si="44">SUM(CF6:CF17)</f>
        <v>0</v>
      </c>
      <c r="CG18" s="44">
        <f t="shared" si="44"/>
        <v>0</v>
      </c>
      <c r="CH18" s="45"/>
      <c r="CI18" s="46">
        <f t="shared" ref="CI18:CJ18" si="45">SUM(CI6:CI17)</f>
        <v>0</v>
      </c>
      <c r="CJ18" s="44">
        <f t="shared" si="45"/>
        <v>1</v>
      </c>
      <c r="CK18" s="45"/>
      <c r="CL18" s="46">
        <f t="shared" ref="CL18:CM18" si="46">SUM(CL6:CL17)</f>
        <v>0</v>
      </c>
      <c r="CM18" s="44">
        <f t="shared" si="46"/>
        <v>0</v>
      </c>
      <c r="CN18" s="45"/>
      <c r="CO18" s="66"/>
      <c r="CP18" s="44"/>
      <c r="CQ18" s="45"/>
      <c r="CR18" s="46">
        <f t="shared" ref="CR18:CS18" si="47">SUM(CR6:CR17)</f>
        <v>6</v>
      </c>
      <c r="CS18" s="44">
        <f t="shared" si="47"/>
        <v>161</v>
      </c>
      <c r="CT18" s="45"/>
      <c r="CU18" s="46">
        <f t="shared" ref="CU18:CV18" si="48">SUM(CU6:CU17)</f>
        <v>0</v>
      </c>
      <c r="CV18" s="44">
        <f t="shared" si="48"/>
        <v>0</v>
      </c>
      <c r="CW18" s="45"/>
      <c r="CX18" s="46">
        <f t="shared" ref="CX18:CY18" si="49">SUM(CX6:CX17)</f>
        <v>0</v>
      </c>
      <c r="CY18" s="44">
        <f t="shared" si="49"/>
        <v>0</v>
      </c>
      <c r="CZ18" s="45"/>
      <c r="DA18" s="46">
        <f t="shared" ref="DA18:DB18" si="50">SUM(DA6:DA17)</f>
        <v>17</v>
      </c>
      <c r="DB18" s="44">
        <f t="shared" si="50"/>
        <v>109</v>
      </c>
      <c r="DC18" s="45"/>
      <c r="DD18" s="46">
        <f t="shared" ref="DD18:DE18" si="51">SUM(DD6:DD17)</f>
        <v>0</v>
      </c>
      <c r="DE18" s="44">
        <f t="shared" si="51"/>
        <v>0</v>
      </c>
      <c r="DF18" s="45"/>
      <c r="DG18" s="46">
        <f t="shared" ref="DG18:DH18" si="52">SUM(DG6:DG17)</f>
        <v>21</v>
      </c>
      <c r="DH18" s="44">
        <f t="shared" si="52"/>
        <v>87</v>
      </c>
      <c r="DI18" s="45"/>
      <c r="DJ18" s="46">
        <f t="shared" ref="DJ18:DK18" si="53">SUM(DJ6:DJ17)</f>
        <v>0</v>
      </c>
      <c r="DK18" s="44">
        <f t="shared" si="53"/>
        <v>0</v>
      </c>
      <c r="DL18" s="45"/>
      <c r="DM18" s="46">
        <f t="shared" ref="DM18:DN18" si="54">SUM(DM6:DM17)</f>
        <v>0</v>
      </c>
      <c r="DN18" s="44">
        <f t="shared" si="54"/>
        <v>0</v>
      </c>
      <c r="DO18" s="45"/>
      <c r="DP18" s="46">
        <f t="shared" ref="DP18:DQ18" si="55">SUM(DP6:DP17)</f>
        <v>0</v>
      </c>
      <c r="DQ18" s="44">
        <f t="shared" si="55"/>
        <v>0</v>
      </c>
      <c r="DR18" s="45"/>
      <c r="DS18" s="46">
        <f>SUM(DS6:DS17)</f>
        <v>0</v>
      </c>
      <c r="DT18" s="44">
        <f>SUM(DT6:DT17)</f>
        <v>0</v>
      </c>
      <c r="DU18" s="45"/>
      <c r="DV18" s="46">
        <f>SUM(DV6:DV17)</f>
        <v>129</v>
      </c>
      <c r="DW18" s="44">
        <f>SUM(DW6:DW17)</f>
        <v>240</v>
      </c>
      <c r="DX18" s="45"/>
      <c r="DY18" s="46">
        <f t="shared" ref="DY18:DZ18" si="56">SUM(DY6:DY17)</f>
        <v>0</v>
      </c>
      <c r="DZ18" s="44">
        <f t="shared" si="56"/>
        <v>1</v>
      </c>
      <c r="EA18" s="45"/>
      <c r="EB18" s="46">
        <f t="shared" ref="EB18:EC18" si="57">SUM(EB6:EB17)</f>
        <v>0</v>
      </c>
      <c r="EC18" s="44">
        <f t="shared" si="57"/>
        <v>0</v>
      </c>
      <c r="ED18" s="45"/>
      <c r="EE18" s="46">
        <f t="shared" ref="EE18:EF18" si="58">SUM(EE6:EE17)</f>
        <v>0</v>
      </c>
      <c r="EF18" s="44">
        <f t="shared" si="58"/>
        <v>0</v>
      </c>
      <c r="EG18" s="45"/>
      <c r="EH18" s="46">
        <f t="shared" ref="EH18:EI18" si="59">SUM(EH6:EH17)</f>
        <v>0</v>
      </c>
      <c r="EI18" s="44">
        <f t="shared" si="59"/>
        <v>0</v>
      </c>
      <c r="EJ18" s="45"/>
      <c r="EK18" s="46">
        <f t="shared" ref="EK18:EL18" si="60">SUM(EK6:EK17)</f>
        <v>0</v>
      </c>
      <c r="EL18" s="44">
        <f t="shared" si="60"/>
        <v>0</v>
      </c>
      <c r="EM18" s="45"/>
      <c r="EN18" s="46">
        <f t="shared" ref="EN18:EO18" si="61">SUM(EN6:EN17)</f>
        <v>0</v>
      </c>
      <c r="EO18" s="44">
        <f t="shared" si="61"/>
        <v>0</v>
      </c>
      <c r="EP18" s="45"/>
      <c r="EQ18" s="46">
        <f t="shared" ref="EQ18:ER18" si="62">SUM(EQ6:EQ17)</f>
        <v>0</v>
      </c>
      <c r="ER18" s="44">
        <f t="shared" si="62"/>
        <v>0</v>
      </c>
      <c r="ES18" s="45"/>
      <c r="ET18" s="46">
        <f t="shared" ref="ET18:EU18" si="63">SUM(ET6:ET17)</f>
        <v>0</v>
      </c>
      <c r="EU18" s="44">
        <f t="shared" si="63"/>
        <v>0</v>
      </c>
      <c r="EV18" s="45"/>
      <c r="EW18" s="46">
        <f>SUM(EW6:EW17)</f>
        <v>73</v>
      </c>
      <c r="EX18" s="44">
        <f>SUM(EX6:EX17)</f>
        <v>377</v>
      </c>
      <c r="EY18" s="45"/>
      <c r="EZ18" s="46">
        <f t="shared" ref="EZ18:FA18" si="64">SUM(EZ6:EZ17)</f>
        <v>820</v>
      </c>
      <c r="FA18" s="44">
        <f t="shared" si="64"/>
        <v>2248</v>
      </c>
      <c r="FB18" s="45"/>
      <c r="FC18" s="46">
        <f t="shared" si="6"/>
        <v>1328</v>
      </c>
      <c r="FD18" s="47">
        <f t="shared" si="7"/>
        <v>4737</v>
      </c>
      <c r="FS18" s="2"/>
      <c r="FX18" s="2"/>
      <c r="GC18" s="2"/>
      <c r="GH18" s="2"/>
      <c r="GM18" s="2"/>
      <c r="GR18" s="2"/>
    </row>
    <row r="19" spans="1:200" x14ac:dyDescent="0.3">
      <c r="A19" s="52">
        <v>2005</v>
      </c>
      <c r="B19" s="53" t="s">
        <v>5</v>
      </c>
      <c r="C19" s="13">
        <v>0</v>
      </c>
      <c r="D19" s="31">
        <v>0</v>
      </c>
      <c r="E19" s="14">
        <v>0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f t="shared" ref="N19:N30" si="65">IF(L19=0,0,M19/L19*1000)</f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f t="shared" ref="T19:T30" si="66">IF(R19=0,0,S19/R19*1000)</f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f t="shared" ref="BP19:BP30" si="67">IF(BN19=0,0,BO19/BN19*1000)</f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64"/>
      <c r="CP19" s="31"/>
      <c r="CQ19" s="14"/>
      <c r="CR19" s="59">
        <v>2</v>
      </c>
      <c r="CS19" s="32">
        <v>1</v>
      </c>
      <c r="CT19" s="14">
        <f t="shared" ref="CT19:CT29" si="68">CS19/CR19*1000</f>
        <v>500</v>
      </c>
      <c r="CU19" s="13">
        <v>0</v>
      </c>
      <c r="CV19" s="31">
        <v>0</v>
      </c>
      <c r="CW19" s="14">
        <v>0</v>
      </c>
      <c r="CX19" s="13">
        <v>0</v>
      </c>
      <c r="CY19" s="31">
        <v>0</v>
      </c>
      <c r="CZ19" s="14">
        <f t="shared" ref="CZ19:CZ30" si="69">IF(CX19=0,0,CY19/CX19*1000)</f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59">
        <v>4</v>
      </c>
      <c r="EX19" s="32">
        <v>70</v>
      </c>
      <c r="EY19" s="14">
        <f>EX19/EW19*1000</f>
        <v>17500</v>
      </c>
      <c r="EZ19" s="13">
        <v>0</v>
      </c>
      <c r="FA19" s="31">
        <v>0</v>
      </c>
      <c r="FB19" s="14">
        <v>0</v>
      </c>
      <c r="FC19" s="13">
        <f t="shared" si="6"/>
        <v>6</v>
      </c>
      <c r="FD19" s="16">
        <f t="shared" si="7"/>
        <v>71</v>
      </c>
    </row>
    <row r="20" spans="1:200" x14ac:dyDescent="0.3">
      <c r="A20" s="54">
        <v>2005</v>
      </c>
      <c r="B20" s="55" t="s">
        <v>6</v>
      </c>
      <c r="C20" s="49">
        <v>1</v>
      </c>
      <c r="D20" s="15">
        <v>8</v>
      </c>
      <c r="E20" s="7">
        <f t="shared" ref="E20:E28" si="70">D20/C20*1000</f>
        <v>8000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f t="shared" si="65"/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f t="shared" si="66"/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f t="shared" si="67"/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65"/>
      <c r="CP20" s="6"/>
      <c r="CQ20" s="7"/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v>0</v>
      </c>
      <c r="CX20" s="49">
        <v>0</v>
      </c>
      <c r="CY20" s="15">
        <v>0</v>
      </c>
      <c r="CZ20" s="7">
        <f t="shared" si="69"/>
        <v>0</v>
      </c>
      <c r="DA20" s="49">
        <v>17</v>
      </c>
      <c r="DB20" s="15">
        <v>27</v>
      </c>
      <c r="DC20" s="7">
        <f t="shared" ref="DC20:DC27" si="71">DB20/DA20*1000</f>
        <v>1588.2352941176471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8">
        <v>0</v>
      </c>
      <c r="DK20" s="6">
        <v>0</v>
      </c>
      <c r="DL20" s="7">
        <v>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49">
        <v>0</v>
      </c>
      <c r="EL20" s="15">
        <v>0</v>
      </c>
      <c r="EM20" s="7">
        <v>0</v>
      </c>
      <c r="EN20" s="49">
        <v>420</v>
      </c>
      <c r="EO20" s="15">
        <v>779</v>
      </c>
      <c r="EP20" s="7">
        <f t="shared" ref="EP20" si="72">EO20/EN20*1000</f>
        <v>1854.7619047619048</v>
      </c>
      <c r="EQ20" s="8">
        <v>0</v>
      </c>
      <c r="ER20" s="6">
        <v>0</v>
      </c>
      <c r="ES20" s="7">
        <v>0</v>
      </c>
      <c r="ET20" s="8">
        <v>0</v>
      </c>
      <c r="EU20" s="6">
        <v>0</v>
      </c>
      <c r="EV20" s="7">
        <v>0</v>
      </c>
      <c r="EW20" s="49">
        <v>1</v>
      </c>
      <c r="EX20" s="15">
        <v>10</v>
      </c>
      <c r="EY20" s="7">
        <f t="shared" ref="EY20" si="73">EX20/EW20*1000</f>
        <v>10000</v>
      </c>
      <c r="EZ20" s="49">
        <v>64525</v>
      </c>
      <c r="FA20" s="15">
        <v>4402</v>
      </c>
      <c r="FB20" s="7">
        <f t="shared" ref="FB20:FB29" si="74">FA20/EZ20*1000</f>
        <v>68.221619527314999</v>
      </c>
      <c r="FC20" s="8">
        <f t="shared" si="6"/>
        <v>64964</v>
      </c>
      <c r="FD20" s="12">
        <f t="shared" si="7"/>
        <v>5226</v>
      </c>
    </row>
    <row r="21" spans="1:200" x14ac:dyDescent="0.3">
      <c r="A21" s="54">
        <v>2005</v>
      </c>
      <c r="B21" s="55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f t="shared" si="65"/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f t="shared" si="66"/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f t="shared" si="67"/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49">
        <v>0</v>
      </c>
      <c r="CG21" s="15">
        <v>0</v>
      </c>
      <c r="CH21" s="7">
        <v>0</v>
      </c>
      <c r="CI21" s="49">
        <v>0</v>
      </c>
      <c r="CJ21" s="15">
        <v>0</v>
      </c>
      <c r="CK21" s="7">
        <v>0</v>
      </c>
      <c r="CL21" s="49">
        <v>0</v>
      </c>
      <c r="CM21" s="6">
        <v>0</v>
      </c>
      <c r="CN21" s="7">
        <v>0</v>
      </c>
      <c r="CO21" s="65"/>
      <c r="CP21" s="6"/>
      <c r="CQ21" s="7"/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f t="shared" si="69"/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v>0</v>
      </c>
      <c r="EX21" s="6">
        <v>0</v>
      </c>
      <c r="EY21" s="7">
        <v>0</v>
      </c>
      <c r="EZ21" s="49">
        <v>810</v>
      </c>
      <c r="FA21" s="15">
        <v>1743</v>
      </c>
      <c r="FB21" s="7">
        <f t="shared" si="74"/>
        <v>2151.8518518518517</v>
      </c>
      <c r="FC21" s="8">
        <f t="shared" si="6"/>
        <v>810</v>
      </c>
      <c r="FD21" s="12">
        <f t="shared" si="7"/>
        <v>1743</v>
      </c>
    </row>
    <row r="22" spans="1:200" x14ac:dyDescent="0.3">
      <c r="A22" s="54">
        <v>2005</v>
      </c>
      <c r="B22" s="55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f t="shared" si="65"/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f t="shared" si="66"/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49">
        <v>300</v>
      </c>
      <c r="BF22" s="15">
        <v>509</v>
      </c>
      <c r="BG22" s="7">
        <f t="shared" ref="BG22" si="75">BF22/BE22*1000</f>
        <v>1696.6666666666667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f t="shared" si="67"/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49">
        <v>0</v>
      </c>
      <c r="CG22" s="15">
        <v>0</v>
      </c>
      <c r="CH22" s="7">
        <v>0</v>
      </c>
      <c r="CI22" s="49">
        <v>0</v>
      </c>
      <c r="CJ22" s="15">
        <v>0</v>
      </c>
      <c r="CK22" s="7">
        <v>0</v>
      </c>
      <c r="CL22" s="49">
        <v>0</v>
      </c>
      <c r="CM22" s="15">
        <v>0</v>
      </c>
      <c r="CN22" s="7">
        <v>0</v>
      </c>
      <c r="CO22" s="65"/>
      <c r="CP22" s="6"/>
      <c r="CQ22" s="7"/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f t="shared" si="69"/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v>0</v>
      </c>
      <c r="EX22" s="6">
        <v>0</v>
      </c>
      <c r="EY22" s="7">
        <v>0</v>
      </c>
      <c r="EZ22" s="49">
        <v>575</v>
      </c>
      <c r="FA22" s="15">
        <v>1274</v>
      </c>
      <c r="FB22" s="7">
        <f t="shared" si="74"/>
        <v>2215.6521739130435</v>
      </c>
      <c r="FC22" s="8">
        <f t="shared" si="6"/>
        <v>875</v>
      </c>
      <c r="FD22" s="12">
        <f t="shared" si="7"/>
        <v>1783</v>
      </c>
    </row>
    <row r="23" spans="1:200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f t="shared" si="65"/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f t="shared" si="66"/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f t="shared" si="67"/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2</v>
      </c>
      <c r="CB23" s="7">
        <v>0</v>
      </c>
      <c r="CC23" s="8">
        <v>0</v>
      </c>
      <c r="CD23" s="6">
        <v>0</v>
      </c>
      <c r="CE23" s="7">
        <v>0</v>
      </c>
      <c r="CF23" s="49">
        <v>0</v>
      </c>
      <c r="CG23" s="15">
        <v>0</v>
      </c>
      <c r="CH23" s="7">
        <v>0</v>
      </c>
      <c r="CI23" s="49">
        <v>0</v>
      </c>
      <c r="CJ23" s="15">
        <v>0</v>
      </c>
      <c r="CK23" s="7">
        <v>0</v>
      </c>
      <c r="CL23" s="49">
        <v>0</v>
      </c>
      <c r="CM23" s="15">
        <v>0</v>
      </c>
      <c r="CN23" s="7">
        <v>0</v>
      </c>
      <c r="CO23" s="65"/>
      <c r="CP23" s="6"/>
      <c r="CQ23" s="7"/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f t="shared" si="69"/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8">
        <v>0</v>
      </c>
      <c r="DK23" s="6">
        <v>0</v>
      </c>
      <c r="DL23" s="7">
        <v>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v>0</v>
      </c>
      <c r="EX23" s="6">
        <v>0</v>
      </c>
      <c r="EY23" s="7">
        <v>0</v>
      </c>
      <c r="EZ23" s="49">
        <v>1</v>
      </c>
      <c r="FA23" s="15">
        <v>9</v>
      </c>
      <c r="FB23" s="7">
        <f t="shared" si="74"/>
        <v>9000</v>
      </c>
      <c r="FC23" s="8">
        <f t="shared" si="6"/>
        <v>1</v>
      </c>
      <c r="FD23" s="12">
        <f t="shared" si="7"/>
        <v>11</v>
      </c>
    </row>
    <row r="24" spans="1:200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f t="shared" si="65"/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f t="shared" si="66"/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49">
        <v>0</v>
      </c>
      <c r="AN24" s="15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f t="shared" si="67"/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49">
        <v>0</v>
      </c>
      <c r="CG24" s="15">
        <v>0</v>
      </c>
      <c r="CH24" s="7">
        <v>0</v>
      </c>
      <c r="CI24" s="49">
        <v>0</v>
      </c>
      <c r="CJ24" s="15">
        <v>0</v>
      </c>
      <c r="CK24" s="7">
        <v>0</v>
      </c>
      <c r="CL24" s="49">
        <v>0</v>
      </c>
      <c r="CM24" s="15">
        <v>0</v>
      </c>
      <c r="CN24" s="7">
        <v>0</v>
      </c>
      <c r="CO24" s="65"/>
      <c r="CP24" s="6"/>
      <c r="CQ24" s="7"/>
      <c r="CR24" s="49">
        <v>1</v>
      </c>
      <c r="CS24" s="15">
        <v>2</v>
      </c>
      <c r="CT24" s="7">
        <f t="shared" si="68"/>
        <v>2000</v>
      </c>
      <c r="CU24" s="8">
        <v>0</v>
      </c>
      <c r="CV24" s="6">
        <v>0</v>
      </c>
      <c r="CW24" s="7">
        <v>0</v>
      </c>
      <c r="CX24" s="8">
        <v>0</v>
      </c>
      <c r="CY24" s="6">
        <v>0</v>
      </c>
      <c r="CZ24" s="7">
        <f t="shared" si="69"/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8">
        <v>0</v>
      </c>
      <c r="DK24" s="6">
        <v>0</v>
      </c>
      <c r="DL24" s="7">
        <v>0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49">
        <v>50793</v>
      </c>
      <c r="DW24" s="15">
        <v>2397</v>
      </c>
      <c r="DX24" s="7">
        <f t="shared" ref="DX24:DX25" si="76">DW24/DV24*1000</f>
        <v>47.19154214163369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v>0</v>
      </c>
      <c r="EX24" s="6">
        <v>0</v>
      </c>
      <c r="EY24" s="7">
        <v>0</v>
      </c>
      <c r="EZ24" s="49">
        <v>136</v>
      </c>
      <c r="FA24" s="15">
        <v>253</v>
      </c>
      <c r="FB24" s="7">
        <f t="shared" si="74"/>
        <v>1860.2941176470588</v>
      </c>
      <c r="FC24" s="8">
        <f t="shared" si="6"/>
        <v>50930</v>
      </c>
      <c r="FD24" s="12">
        <f t="shared" si="7"/>
        <v>2652</v>
      </c>
    </row>
    <row r="25" spans="1:200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f t="shared" si="65"/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f t="shared" si="66"/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49">
        <v>0</v>
      </c>
      <c r="AN25" s="15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f t="shared" si="67"/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49">
        <v>1</v>
      </c>
      <c r="BX25" s="15">
        <v>9</v>
      </c>
      <c r="BY25" s="7">
        <f t="shared" ref="BY25" si="77">BX25/BW25*1000</f>
        <v>9000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49">
        <v>0</v>
      </c>
      <c r="CG25" s="15">
        <v>0</v>
      </c>
      <c r="CH25" s="7">
        <v>0</v>
      </c>
      <c r="CI25" s="49">
        <v>0</v>
      </c>
      <c r="CJ25" s="15">
        <v>0</v>
      </c>
      <c r="CK25" s="7">
        <v>0</v>
      </c>
      <c r="CL25" s="49">
        <v>0</v>
      </c>
      <c r="CM25" s="15">
        <v>0</v>
      </c>
      <c r="CN25" s="7">
        <v>0</v>
      </c>
      <c r="CO25" s="65"/>
      <c r="CP25" s="6"/>
      <c r="CQ25" s="7"/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v>0</v>
      </c>
      <c r="CX25" s="49">
        <v>0</v>
      </c>
      <c r="CY25" s="15">
        <v>0</v>
      </c>
      <c r="CZ25" s="7">
        <f t="shared" si="69"/>
        <v>0</v>
      </c>
      <c r="DA25" s="49">
        <v>30</v>
      </c>
      <c r="DB25" s="15">
        <v>346</v>
      </c>
      <c r="DC25" s="7">
        <f t="shared" si="71"/>
        <v>11533.333333333334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8">
        <v>0</v>
      </c>
      <c r="DK25" s="6">
        <v>0</v>
      </c>
      <c r="DL25" s="7">
        <v>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49">
        <v>458</v>
      </c>
      <c r="DW25" s="15">
        <v>993</v>
      </c>
      <c r="DX25" s="7">
        <f t="shared" si="76"/>
        <v>2168.1222707423581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v>0</v>
      </c>
      <c r="EX25" s="6">
        <v>0</v>
      </c>
      <c r="EY25" s="7">
        <v>0</v>
      </c>
      <c r="EZ25" s="49">
        <v>7</v>
      </c>
      <c r="FA25" s="15">
        <v>64</v>
      </c>
      <c r="FB25" s="7">
        <f t="shared" si="74"/>
        <v>9142.8571428571431</v>
      </c>
      <c r="FC25" s="8">
        <f t="shared" si="6"/>
        <v>496</v>
      </c>
      <c r="FD25" s="12">
        <f t="shared" si="7"/>
        <v>1412</v>
      </c>
    </row>
    <row r="26" spans="1:200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f t="shared" si="65"/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f t="shared" si="66"/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49">
        <v>989</v>
      </c>
      <c r="AQ26" s="15">
        <v>2009</v>
      </c>
      <c r="AR26" s="7">
        <f>AQ26/AP26*1000</f>
        <v>2031.3447927199193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f t="shared" si="67"/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49">
        <v>0</v>
      </c>
      <c r="CG26" s="15">
        <v>0</v>
      </c>
      <c r="CH26" s="7">
        <v>0</v>
      </c>
      <c r="CI26" s="49">
        <v>0</v>
      </c>
      <c r="CJ26" s="15">
        <v>0</v>
      </c>
      <c r="CK26" s="7">
        <v>0</v>
      </c>
      <c r="CL26" s="49">
        <v>0</v>
      </c>
      <c r="CM26" s="15">
        <v>0</v>
      </c>
      <c r="CN26" s="7">
        <v>0</v>
      </c>
      <c r="CO26" s="65"/>
      <c r="CP26" s="6"/>
      <c r="CQ26" s="7"/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f t="shared" si="69"/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49">
        <v>0</v>
      </c>
      <c r="DT26" s="15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v>0</v>
      </c>
      <c r="EX26" s="6">
        <v>0</v>
      </c>
      <c r="EY26" s="7">
        <v>0</v>
      </c>
      <c r="EZ26" s="49">
        <v>154</v>
      </c>
      <c r="FA26" s="15">
        <v>213</v>
      </c>
      <c r="FB26" s="7">
        <f t="shared" si="74"/>
        <v>1383.1168831168832</v>
      </c>
      <c r="FC26" s="8">
        <f t="shared" si="6"/>
        <v>1143</v>
      </c>
      <c r="FD26" s="12">
        <f t="shared" si="7"/>
        <v>2222</v>
      </c>
    </row>
    <row r="27" spans="1:200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f t="shared" si="65"/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f t="shared" si="66"/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f t="shared" si="67"/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49">
        <v>0</v>
      </c>
      <c r="CG27" s="15">
        <v>0</v>
      </c>
      <c r="CH27" s="7">
        <v>0</v>
      </c>
      <c r="CI27" s="49">
        <v>0</v>
      </c>
      <c r="CJ27" s="15">
        <v>0</v>
      </c>
      <c r="CK27" s="7">
        <v>0</v>
      </c>
      <c r="CL27" s="49">
        <v>0</v>
      </c>
      <c r="CM27" s="15">
        <v>0</v>
      </c>
      <c r="CN27" s="7">
        <v>0</v>
      </c>
      <c r="CO27" s="65"/>
      <c r="CP27" s="6"/>
      <c r="CQ27" s="7"/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v>0</v>
      </c>
      <c r="CX27" s="49">
        <v>0</v>
      </c>
      <c r="CY27" s="15">
        <v>0</v>
      </c>
      <c r="CZ27" s="7">
        <f t="shared" si="69"/>
        <v>0</v>
      </c>
      <c r="DA27" s="49">
        <v>17</v>
      </c>
      <c r="DB27" s="15">
        <v>151</v>
      </c>
      <c r="DC27" s="7">
        <f t="shared" si="71"/>
        <v>8882.3529411764703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v>0</v>
      </c>
      <c r="EX27" s="6">
        <v>0</v>
      </c>
      <c r="EY27" s="7">
        <v>0</v>
      </c>
      <c r="EZ27" s="49">
        <v>159</v>
      </c>
      <c r="FA27" s="15">
        <v>240</v>
      </c>
      <c r="FB27" s="7">
        <f t="shared" si="74"/>
        <v>1509.433962264151</v>
      </c>
      <c r="FC27" s="8">
        <f t="shared" si="6"/>
        <v>176</v>
      </c>
      <c r="FD27" s="12">
        <f t="shared" si="7"/>
        <v>391</v>
      </c>
    </row>
    <row r="28" spans="1:200" x14ac:dyDescent="0.3">
      <c r="A28" s="54">
        <v>2005</v>
      </c>
      <c r="B28" s="55" t="s">
        <v>14</v>
      </c>
      <c r="C28" s="49">
        <v>4</v>
      </c>
      <c r="D28" s="15">
        <v>45</v>
      </c>
      <c r="E28" s="7">
        <f t="shared" si="70"/>
        <v>11250</v>
      </c>
      <c r="F28" s="8">
        <v>0</v>
      </c>
      <c r="G28" s="6">
        <v>2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f t="shared" si="65"/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f t="shared" si="66"/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f t="shared" si="67"/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3</v>
      </c>
      <c r="CB28" s="7">
        <v>0</v>
      </c>
      <c r="CC28" s="8">
        <v>0</v>
      </c>
      <c r="CD28" s="6">
        <v>0</v>
      </c>
      <c r="CE28" s="7">
        <v>0</v>
      </c>
      <c r="CF28" s="49">
        <v>0</v>
      </c>
      <c r="CG28" s="15">
        <v>0</v>
      </c>
      <c r="CH28" s="7">
        <v>0</v>
      </c>
      <c r="CI28" s="49">
        <v>0</v>
      </c>
      <c r="CJ28" s="15">
        <v>0</v>
      </c>
      <c r="CK28" s="7">
        <v>0</v>
      </c>
      <c r="CL28" s="49">
        <v>0</v>
      </c>
      <c r="CM28" s="15">
        <v>0</v>
      </c>
      <c r="CN28" s="7">
        <v>0</v>
      </c>
      <c r="CO28" s="65"/>
      <c r="CP28" s="6"/>
      <c r="CQ28" s="7"/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f t="shared" si="69"/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8">
        <v>0</v>
      </c>
      <c r="DK28" s="6">
        <v>0</v>
      </c>
      <c r="DL28" s="7">
        <v>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49">
        <v>0</v>
      </c>
      <c r="DT28" s="15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v>0</v>
      </c>
      <c r="EX28" s="6">
        <v>0</v>
      </c>
      <c r="EY28" s="7">
        <v>0</v>
      </c>
      <c r="EZ28" s="8">
        <v>0</v>
      </c>
      <c r="FA28" s="6">
        <v>0</v>
      </c>
      <c r="FB28" s="7">
        <v>0</v>
      </c>
      <c r="FC28" s="8">
        <f t="shared" si="6"/>
        <v>4</v>
      </c>
      <c r="FD28" s="12">
        <f t="shared" si="7"/>
        <v>50</v>
      </c>
    </row>
    <row r="29" spans="1:200" x14ac:dyDescent="0.3">
      <c r="A29" s="54">
        <v>2005</v>
      </c>
      <c r="B29" s="55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f t="shared" si="65"/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f t="shared" si="66"/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f t="shared" si="67"/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49">
        <v>0</v>
      </c>
      <c r="CG29" s="15">
        <v>0</v>
      </c>
      <c r="CH29" s="7">
        <v>0</v>
      </c>
      <c r="CI29" s="49">
        <v>0</v>
      </c>
      <c r="CJ29" s="15">
        <v>0</v>
      </c>
      <c r="CK29" s="7">
        <v>0</v>
      </c>
      <c r="CL29" s="49">
        <v>0</v>
      </c>
      <c r="CM29" s="15">
        <v>0</v>
      </c>
      <c r="CN29" s="7">
        <v>0</v>
      </c>
      <c r="CO29" s="65"/>
      <c r="CP29" s="6"/>
      <c r="CQ29" s="7"/>
      <c r="CR29" s="49">
        <v>1</v>
      </c>
      <c r="CS29" s="15">
        <v>5</v>
      </c>
      <c r="CT29" s="7">
        <f t="shared" si="68"/>
        <v>5000</v>
      </c>
      <c r="CU29" s="8">
        <v>0</v>
      </c>
      <c r="CV29" s="6">
        <v>0</v>
      </c>
      <c r="CW29" s="7">
        <v>0</v>
      </c>
      <c r="CX29" s="8">
        <v>0</v>
      </c>
      <c r="CY29" s="6">
        <v>0</v>
      </c>
      <c r="CZ29" s="7">
        <f t="shared" si="69"/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49">
        <v>0</v>
      </c>
      <c r="DT29" s="15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v>0</v>
      </c>
      <c r="EX29" s="6">
        <v>0</v>
      </c>
      <c r="EY29" s="7">
        <v>0</v>
      </c>
      <c r="EZ29" s="49">
        <v>30</v>
      </c>
      <c r="FA29" s="15">
        <v>59</v>
      </c>
      <c r="FB29" s="7">
        <f t="shared" si="74"/>
        <v>1966.6666666666665</v>
      </c>
      <c r="FC29" s="8">
        <f t="shared" si="6"/>
        <v>31</v>
      </c>
      <c r="FD29" s="12">
        <f t="shared" si="7"/>
        <v>64</v>
      </c>
    </row>
    <row r="30" spans="1:200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f t="shared" si="65"/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f t="shared" si="66"/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f t="shared" si="67"/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49">
        <v>0</v>
      </c>
      <c r="CG30" s="15">
        <v>0</v>
      </c>
      <c r="CH30" s="7">
        <v>0</v>
      </c>
      <c r="CI30" s="49">
        <v>0</v>
      </c>
      <c r="CJ30" s="15">
        <v>0</v>
      </c>
      <c r="CK30" s="7">
        <v>0</v>
      </c>
      <c r="CL30" s="49">
        <v>0</v>
      </c>
      <c r="CM30" s="15">
        <v>0</v>
      </c>
      <c r="CN30" s="7">
        <v>0</v>
      </c>
      <c r="CO30" s="65"/>
      <c r="CP30" s="6"/>
      <c r="CQ30" s="7"/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f t="shared" si="69"/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v>0</v>
      </c>
      <c r="EX30" s="6">
        <v>0</v>
      </c>
      <c r="EY30" s="7">
        <v>0</v>
      </c>
      <c r="EZ30" s="8">
        <v>0</v>
      </c>
      <c r="FA30" s="6">
        <v>0</v>
      </c>
      <c r="FB30" s="7">
        <v>0</v>
      </c>
      <c r="FC30" s="8">
        <f t="shared" si="6"/>
        <v>0</v>
      </c>
      <c r="FD30" s="12">
        <f t="shared" si="7"/>
        <v>0</v>
      </c>
    </row>
    <row r="31" spans="1:200" ht="15" thickBot="1" x14ac:dyDescent="0.35">
      <c r="A31" s="62"/>
      <c r="B31" s="63" t="s">
        <v>17</v>
      </c>
      <c r="C31" s="46">
        <f>SUM(C19:C30)</f>
        <v>5</v>
      </c>
      <c r="D31" s="44">
        <f>SUM(D19:D30)</f>
        <v>53</v>
      </c>
      <c r="E31" s="45"/>
      <c r="F31" s="46">
        <f t="shared" ref="F31:G31" si="78">SUM(F19:F30)</f>
        <v>0</v>
      </c>
      <c r="G31" s="44">
        <f t="shared" si="78"/>
        <v>2</v>
      </c>
      <c r="H31" s="45"/>
      <c r="I31" s="46">
        <f t="shared" ref="I31:J31" si="79">SUM(I19:I30)</f>
        <v>0</v>
      </c>
      <c r="J31" s="44">
        <f t="shared" si="79"/>
        <v>0</v>
      </c>
      <c r="K31" s="45"/>
      <c r="L31" s="46">
        <f t="shared" ref="L31:M31" si="80">SUM(L19:L30)</f>
        <v>0</v>
      </c>
      <c r="M31" s="44">
        <f t="shared" si="80"/>
        <v>0</v>
      </c>
      <c r="N31" s="45"/>
      <c r="O31" s="46">
        <f t="shared" ref="O31:P31" si="81">SUM(O19:O30)</f>
        <v>0</v>
      </c>
      <c r="P31" s="44">
        <f t="shared" si="81"/>
        <v>0</v>
      </c>
      <c r="Q31" s="45"/>
      <c r="R31" s="46">
        <f t="shared" ref="R31:S31" si="82">SUM(R19:R30)</f>
        <v>0</v>
      </c>
      <c r="S31" s="44">
        <f t="shared" si="82"/>
        <v>0</v>
      </c>
      <c r="T31" s="45"/>
      <c r="U31" s="46">
        <f t="shared" ref="U31:V31" si="83">SUM(U19:U30)</f>
        <v>0</v>
      </c>
      <c r="V31" s="44">
        <f t="shared" si="83"/>
        <v>0</v>
      </c>
      <c r="W31" s="45"/>
      <c r="X31" s="46">
        <f t="shared" ref="X31:Y31" si="84">SUM(X19:X30)</f>
        <v>0</v>
      </c>
      <c r="Y31" s="44">
        <f t="shared" si="84"/>
        <v>0</v>
      </c>
      <c r="Z31" s="45"/>
      <c r="AA31" s="46">
        <f t="shared" ref="AA31:AB31" si="85">SUM(AA19:AA30)</f>
        <v>0</v>
      </c>
      <c r="AB31" s="44">
        <f t="shared" si="85"/>
        <v>0</v>
      </c>
      <c r="AC31" s="45"/>
      <c r="AD31" s="46">
        <f t="shared" ref="AD31:AE31" si="86">SUM(AD19:AD30)</f>
        <v>0</v>
      </c>
      <c r="AE31" s="44">
        <f t="shared" si="86"/>
        <v>0</v>
      </c>
      <c r="AF31" s="45"/>
      <c r="AG31" s="46">
        <f t="shared" ref="AG31:AH31" si="87">SUM(AG19:AG30)</f>
        <v>0</v>
      </c>
      <c r="AH31" s="44">
        <f t="shared" si="87"/>
        <v>0</v>
      </c>
      <c r="AI31" s="45"/>
      <c r="AJ31" s="46">
        <f t="shared" ref="AJ31:AK31" si="88">SUM(AJ19:AJ30)</f>
        <v>0</v>
      </c>
      <c r="AK31" s="44">
        <f t="shared" si="88"/>
        <v>0</v>
      </c>
      <c r="AL31" s="45"/>
      <c r="AM31" s="46">
        <f>SUM(AM19:AM30)</f>
        <v>0</v>
      </c>
      <c r="AN31" s="44">
        <f>SUM(AN19:AN30)</f>
        <v>0</v>
      </c>
      <c r="AO31" s="45"/>
      <c r="AP31" s="46">
        <f t="shared" ref="AP31:AQ31" si="89">SUM(AP19:AP30)</f>
        <v>989</v>
      </c>
      <c r="AQ31" s="44">
        <f t="shared" si="89"/>
        <v>2009</v>
      </c>
      <c r="AR31" s="45"/>
      <c r="AS31" s="46">
        <f t="shared" ref="AS31:AT31" si="90">SUM(AS19:AS30)</f>
        <v>0</v>
      </c>
      <c r="AT31" s="44">
        <f t="shared" si="90"/>
        <v>0</v>
      </c>
      <c r="AU31" s="45"/>
      <c r="AV31" s="46">
        <f t="shared" ref="AV31:AW31" si="91">SUM(AV19:AV30)</f>
        <v>0</v>
      </c>
      <c r="AW31" s="44">
        <f t="shared" si="91"/>
        <v>0</v>
      </c>
      <c r="AX31" s="45"/>
      <c r="AY31" s="46">
        <f t="shared" ref="AY31:AZ31" si="92">SUM(AY19:AY30)</f>
        <v>0</v>
      </c>
      <c r="AZ31" s="44">
        <f t="shared" si="92"/>
        <v>0</v>
      </c>
      <c r="BA31" s="45"/>
      <c r="BB31" s="46">
        <f t="shared" ref="BB31:BC31" si="93">SUM(BB19:BB30)</f>
        <v>0</v>
      </c>
      <c r="BC31" s="44">
        <f t="shared" si="93"/>
        <v>0</v>
      </c>
      <c r="BD31" s="45"/>
      <c r="BE31" s="46">
        <f t="shared" ref="BE31:BF31" si="94">SUM(BE19:BE30)</f>
        <v>300</v>
      </c>
      <c r="BF31" s="44">
        <f t="shared" si="94"/>
        <v>509</v>
      </c>
      <c r="BG31" s="45"/>
      <c r="BH31" s="46">
        <f t="shared" ref="BH31:BI31" si="95">SUM(BH19:BH30)</f>
        <v>0</v>
      </c>
      <c r="BI31" s="44">
        <f t="shared" si="95"/>
        <v>0</v>
      </c>
      <c r="BJ31" s="45"/>
      <c r="BK31" s="46">
        <f t="shared" ref="BK31:BL31" si="96">SUM(BK19:BK30)</f>
        <v>0</v>
      </c>
      <c r="BL31" s="44">
        <f t="shared" si="96"/>
        <v>0</v>
      </c>
      <c r="BM31" s="45"/>
      <c r="BN31" s="46">
        <f t="shared" ref="BN31:BO31" si="97">SUM(BN19:BN30)</f>
        <v>0</v>
      </c>
      <c r="BO31" s="44">
        <f t="shared" si="97"/>
        <v>0</v>
      </c>
      <c r="BP31" s="45"/>
      <c r="BQ31" s="46">
        <f t="shared" ref="BQ31:BR31" si="98">SUM(BQ19:BQ30)</f>
        <v>0</v>
      </c>
      <c r="BR31" s="44">
        <f t="shared" si="98"/>
        <v>0</v>
      </c>
      <c r="BS31" s="45"/>
      <c r="BT31" s="46">
        <f t="shared" ref="BT31:BU31" si="99">SUM(BT19:BT30)</f>
        <v>0</v>
      </c>
      <c r="BU31" s="44">
        <f t="shared" si="99"/>
        <v>0</v>
      </c>
      <c r="BV31" s="45"/>
      <c r="BW31" s="46">
        <f t="shared" ref="BW31:BX31" si="100">SUM(BW19:BW30)</f>
        <v>1</v>
      </c>
      <c r="BX31" s="44">
        <f t="shared" si="100"/>
        <v>9</v>
      </c>
      <c r="BY31" s="45"/>
      <c r="BZ31" s="46">
        <f t="shared" ref="BZ31:CA31" si="101">SUM(BZ19:BZ30)</f>
        <v>0</v>
      </c>
      <c r="CA31" s="44">
        <f t="shared" si="101"/>
        <v>5</v>
      </c>
      <c r="CB31" s="45"/>
      <c r="CC31" s="46">
        <f t="shared" ref="CC31:CD31" si="102">SUM(CC19:CC30)</f>
        <v>0</v>
      </c>
      <c r="CD31" s="44">
        <f t="shared" si="102"/>
        <v>0</v>
      </c>
      <c r="CE31" s="45"/>
      <c r="CF31" s="46">
        <f t="shared" ref="CF31:CG31" si="103">SUM(CF19:CF30)</f>
        <v>0</v>
      </c>
      <c r="CG31" s="44">
        <f t="shared" si="103"/>
        <v>0</v>
      </c>
      <c r="CH31" s="45"/>
      <c r="CI31" s="46">
        <f t="shared" ref="CI31:CJ31" si="104">SUM(CI19:CI30)</f>
        <v>0</v>
      </c>
      <c r="CJ31" s="44">
        <f t="shared" si="104"/>
        <v>0</v>
      </c>
      <c r="CK31" s="45"/>
      <c r="CL31" s="46">
        <f t="shared" ref="CL31:CM31" si="105">SUM(CL19:CL30)</f>
        <v>0</v>
      </c>
      <c r="CM31" s="44">
        <f t="shared" si="105"/>
        <v>0</v>
      </c>
      <c r="CN31" s="45"/>
      <c r="CO31" s="66"/>
      <c r="CP31" s="44"/>
      <c r="CQ31" s="45"/>
      <c r="CR31" s="46">
        <f t="shared" ref="CR31:CS31" si="106">SUM(CR19:CR30)</f>
        <v>4</v>
      </c>
      <c r="CS31" s="44">
        <f t="shared" si="106"/>
        <v>8</v>
      </c>
      <c r="CT31" s="45"/>
      <c r="CU31" s="46">
        <f t="shared" ref="CU31:CV31" si="107">SUM(CU19:CU30)</f>
        <v>0</v>
      </c>
      <c r="CV31" s="44">
        <f t="shared" si="107"/>
        <v>0</v>
      </c>
      <c r="CW31" s="45"/>
      <c r="CX31" s="46">
        <f t="shared" ref="CX31:CY31" si="108">SUM(CX19:CX30)</f>
        <v>0</v>
      </c>
      <c r="CY31" s="44">
        <f t="shared" si="108"/>
        <v>0</v>
      </c>
      <c r="CZ31" s="45"/>
      <c r="DA31" s="46">
        <f t="shared" ref="DA31:DB31" si="109">SUM(DA19:DA30)</f>
        <v>64</v>
      </c>
      <c r="DB31" s="44">
        <f t="shared" si="109"/>
        <v>524</v>
      </c>
      <c r="DC31" s="45"/>
      <c r="DD31" s="46">
        <f t="shared" ref="DD31:DE31" si="110">SUM(DD19:DD30)</f>
        <v>0</v>
      </c>
      <c r="DE31" s="44">
        <f t="shared" si="110"/>
        <v>0</v>
      </c>
      <c r="DF31" s="45"/>
      <c r="DG31" s="46">
        <f t="shared" ref="DG31:DH31" si="111">SUM(DG19:DG30)</f>
        <v>0</v>
      </c>
      <c r="DH31" s="44">
        <f t="shared" si="111"/>
        <v>0</v>
      </c>
      <c r="DI31" s="45"/>
      <c r="DJ31" s="46">
        <f t="shared" ref="DJ31:DK31" si="112">SUM(DJ19:DJ30)</f>
        <v>0</v>
      </c>
      <c r="DK31" s="44">
        <f t="shared" si="112"/>
        <v>0</v>
      </c>
      <c r="DL31" s="45"/>
      <c r="DM31" s="46">
        <f t="shared" ref="DM31:DN31" si="113">SUM(DM19:DM30)</f>
        <v>0</v>
      </c>
      <c r="DN31" s="44">
        <f t="shared" si="113"/>
        <v>0</v>
      </c>
      <c r="DO31" s="45"/>
      <c r="DP31" s="46">
        <f t="shared" ref="DP31:DQ31" si="114">SUM(DP19:DP30)</f>
        <v>0</v>
      </c>
      <c r="DQ31" s="44">
        <f t="shared" si="114"/>
        <v>0</v>
      </c>
      <c r="DR31" s="45"/>
      <c r="DS31" s="46">
        <f>SUM(DS19:DS30)</f>
        <v>0</v>
      </c>
      <c r="DT31" s="44">
        <f>SUM(DT19:DT30)</f>
        <v>0</v>
      </c>
      <c r="DU31" s="45"/>
      <c r="DV31" s="46">
        <f>SUM(DV19:DV30)</f>
        <v>51251</v>
      </c>
      <c r="DW31" s="44">
        <f>SUM(DW19:DW30)</f>
        <v>3390</v>
      </c>
      <c r="DX31" s="45"/>
      <c r="DY31" s="46">
        <f t="shared" ref="DY31:DZ31" si="115">SUM(DY19:DY30)</f>
        <v>0</v>
      </c>
      <c r="DZ31" s="44">
        <f t="shared" si="115"/>
        <v>0</v>
      </c>
      <c r="EA31" s="45"/>
      <c r="EB31" s="46">
        <f t="shared" ref="EB31:EC31" si="116">SUM(EB19:EB30)</f>
        <v>0</v>
      </c>
      <c r="EC31" s="44">
        <f t="shared" si="116"/>
        <v>0</v>
      </c>
      <c r="ED31" s="45"/>
      <c r="EE31" s="46">
        <f t="shared" ref="EE31:EF31" si="117">SUM(EE19:EE30)</f>
        <v>0</v>
      </c>
      <c r="EF31" s="44">
        <f t="shared" si="117"/>
        <v>0</v>
      </c>
      <c r="EG31" s="45"/>
      <c r="EH31" s="46">
        <f t="shared" ref="EH31:EI31" si="118">SUM(EH19:EH30)</f>
        <v>0</v>
      </c>
      <c r="EI31" s="44">
        <f t="shared" si="118"/>
        <v>0</v>
      </c>
      <c r="EJ31" s="45"/>
      <c r="EK31" s="46">
        <f t="shared" ref="EK31:EL31" si="119">SUM(EK19:EK30)</f>
        <v>0</v>
      </c>
      <c r="EL31" s="44">
        <f t="shared" si="119"/>
        <v>0</v>
      </c>
      <c r="EM31" s="45"/>
      <c r="EN31" s="46">
        <f t="shared" ref="EN31:EO31" si="120">SUM(EN19:EN30)</f>
        <v>420</v>
      </c>
      <c r="EO31" s="44">
        <f t="shared" si="120"/>
        <v>779</v>
      </c>
      <c r="EP31" s="45"/>
      <c r="EQ31" s="46">
        <f t="shared" ref="EQ31:ER31" si="121">SUM(EQ19:EQ30)</f>
        <v>0</v>
      </c>
      <c r="ER31" s="44">
        <f t="shared" si="121"/>
        <v>0</v>
      </c>
      <c r="ES31" s="45"/>
      <c r="ET31" s="46">
        <f t="shared" ref="ET31:EU31" si="122">SUM(ET19:ET30)</f>
        <v>0</v>
      </c>
      <c r="EU31" s="44">
        <f t="shared" si="122"/>
        <v>0</v>
      </c>
      <c r="EV31" s="45"/>
      <c r="EW31" s="46">
        <f>SUM(EW19:EW30)</f>
        <v>5</v>
      </c>
      <c r="EX31" s="44">
        <f>SUM(EX19:EX30)</f>
        <v>80</v>
      </c>
      <c r="EY31" s="45"/>
      <c r="EZ31" s="46">
        <f t="shared" ref="EZ31:FA31" si="123">SUM(EZ19:EZ30)</f>
        <v>66397</v>
      </c>
      <c r="FA31" s="44">
        <f t="shared" si="123"/>
        <v>8257</v>
      </c>
      <c r="FB31" s="45"/>
      <c r="FC31" s="46">
        <f t="shared" si="6"/>
        <v>119436</v>
      </c>
      <c r="FD31" s="47">
        <f t="shared" si="7"/>
        <v>15625</v>
      </c>
      <c r="FS31" s="2"/>
      <c r="FX31" s="2"/>
      <c r="GC31" s="2"/>
      <c r="GH31" s="2"/>
      <c r="GM31" s="2"/>
      <c r="GR31" s="2"/>
    </row>
    <row r="32" spans="1:200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f t="shared" ref="N32:N43" si="124">IF(L32=0,0,M32/L32*1000)</f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f t="shared" ref="T32:T43" si="125">IF(R32=0,0,S32/R32*1000)</f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f t="shared" ref="BP32:BP43" si="126">IF(BN32=0,0,BO32/BN32*1000)</f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65"/>
      <c r="CP32" s="6"/>
      <c r="CQ32" s="7"/>
      <c r="CR32" s="49">
        <v>1</v>
      </c>
      <c r="CS32" s="15">
        <v>14</v>
      </c>
      <c r="CT32" s="7">
        <f t="shared" ref="CT32:CT41" si="127">CS32/CR32*1000</f>
        <v>14000</v>
      </c>
      <c r="CU32" s="8">
        <v>0</v>
      </c>
      <c r="CV32" s="6">
        <v>0</v>
      </c>
      <c r="CW32" s="7">
        <v>0</v>
      </c>
      <c r="CX32" s="8">
        <v>0</v>
      </c>
      <c r="CY32" s="6">
        <v>0</v>
      </c>
      <c r="CZ32" s="7">
        <f t="shared" ref="CZ32:CZ43" si="128">IF(CX32=0,0,CY32/CX32*1000)</f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v>0</v>
      </c>
      <c r="EX32" s="6">
        <v>0</v>
      </c>
      <c r="EY32" s="7">
        <v>0</v>
      </c>
      <c r="EZ32" s="8">
        <v>0</v>
      </c>
      <c r="FA32" s="6">
        <v>0</v>
      </c>
      <c r="FB32" s="7">
        <v>0</v>
      </c>
      <c r="FC32" s="8">
        <f t="shared" si="6"/>
        <v>1</v>
      </c>
      <c r="FD32" s="12">
        <f t="shared" si="7"/>
        <v>14</v>
      </c>
    </row>
    <row r="33" spans="1:200" x14ac:dyDescent="0.3">
      <c r="A33" s="54">
        <v>2006</v>
      </c>
      <c r="B33" s="55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f t="shared" si="124"/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f t="shared" si="125"/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f t="shared" si="126"/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65"/>
      <c r="CP33" s="6"/>
      <c r="CQ33" s="7"/>
      <c r="CR33" s="49">
        <v>30</v>
      </c>
      <c r="CS33" s="15">
        <v>159</v>
      </c>
      <c r="CT33" s="7">
        <f t="shared" si="127"/>
        <v>5300</v>
      </c>
      <c r="CU33" s="8">
        <v>0</v>
      </c>
      <c r="CV33" s="6">
        <v>0</v>
      </c>
      <c r="CW33" s="7">
        <v>0</v>
      </c>
      <c r="CX33" s="8">
        <v>0</v>
      </c>
      <c r="CY33" s="6">
        <v>0</v>
      </c>
      <c r="CZ33" s="7">
        <f t="shared" si="128"/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1</v>
      </c>
      <c r="ES33" s="7">
        <v>0</v>
      </c>
      <c r="ET33" s="8">
        <v>0</v>
      </c>
      <c r="EU33" s="6">
        <v>0</v>
      </c>
      <c r="EV33" s="7">
        <v>0</v>
      </c>
      <c r="EW33" s="8">
        <v>0</v>
      </c>
      <c r="EX33" s="6">
        <v>0</v>
      </c>
      <c r="EY33" s="7">
        <v>0</v>
      </c>
      <c r="EZ33" s="8">
        <v>0</v>
      </c>
      <c r="FA33" s="6">
        <v>0</v>
      </c>
      <c r="FB33" s="7">
        <v>0</v>
      </c>
      <c r="FC33" s="8">
        <f t="shared" si="6"/>
        <v>30</v>
      </c>
      <c r="FD33" s="12">
        <f t="shared" si="7"/>
        <v>160</v>
      </c>
    </row>
    <row r="34" spans="1:200" x14ac:dyDescent="0.3">
      <c r="A34" s="54">
        <v>2006</v>
      </c>
      <c r="B34" s="55" t="s">
        <v>7</v>
      </c>
      <c r="C34" s="49">
        <v>27</v>
      </c>
      <c r="D34" s="15">
        <v>55</v>
      </c>
      <c r="E34" s="7">
        <f t="shared" ref="E34" si="129">D34/C34*1000</f>
        <v>2037.0370370370372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f t="shared" si="124"/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f t="shared" si="125"/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f t="shared" si="126"/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49">
        <v>0</v>
      </c>
      <c r="CG34" s="15">
        <v>0</v>
      </c>
      <c r="CH34" s="7">
        <v>0</v>
      </c>
      <c r="CI34" s="49">
        <v>0</v>
      </c>
      <c r="CJ34" s="15">
        <v>0</v>
      </c>
      <c r="CK34" s="7">
        <v>0</v>
      </c>
      <c r="CL34" s="49">
        <v>0</v>
      </c>
      <c r="CM34" s="15">
        <v>0</v>
      </c>
      <c r="CN34" s="7">
        <v>0</v>
      </c>
      <c r="CO34" s="65"/>
      <c r="CP34" s="6"/>
      <c r="CQ34" s="7"/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f t="shared" si="128"/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8">
        <v>0</v>
      </c>
      <c r="DK34" s="6">
        <v>0</v>
      </c>
      <c r="DL34" s="7">
        <v>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v>0</v>
      </c>
      <c r="EX34" s="6">
        <v>0</v>
      </c>
      <c r="EY34" s="7">
        <v>0</v>
      </c>
      <c r="EZ34" s="49">
        <v>70</v>
      </c>
      <c r="FA34" s="15">
        <v>176</v>
      </c>
      <c r="FB34" s="7">
        <f t="shared" ref="FB34:FB42" si="130">FA34/EZ34*1000</f>
        <v>2514.2857142857142</v>
      </c>
      <c r="FC34" s="8">
        <f t="shared" si="6"/>
        <v>97</v>
      </c>
      <c r="FD34" s="12">
        <f t="shared" si="7"/>
        <v>231</v>
      </c>
    </row>
    <row r="35" spans="1:200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f t="shared" si="124"/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f t="shared" si="125"/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f t="shared" si="126"/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49">
        <v>0</v>
      </c>
      <c r="CG35" s="15">
        <v>0</v>
      </c>
      <c r="CH35" s="7">
        <v>0</v>
      </c>
      <c r="CI35" s="49">
        <v>0</v>
      </c>
      <c r="CJ35" s="15">
        <v>0</v>
      </c>
      <c r="CK35" s="7">
        <v>0</v>
      </c>
      <c r="CL35" s="49">
        <v>0</v>
      </c>
      <c r="CM35" s="15">
        <v>0</v>
      </c>
      <c r="CN35" s="7">
        <v>0</v>
      </c>
      <c r="CO35" s="65"/>
      <c r="CP35" s="6"/>
      <c r="CQ35" s="7"/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f t="shared" si="128"/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8">
        <v>0</v>
      </c>
      <c r="DK35" s="6">
        <v>0</v>
      </c>
      <c r="DL35" s="7">
        <v>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v>0</v>
      </c>
      <c r="EX35" s="6">
        <v>0</v>
      </c>
      <c r="EY35" s="7">
        <v>0</v>
      </c>
      <c r="EZ35" s="8">
        <v>0</v>
      </c>
      <c r="FA35" s="6">
        <v>0</v>
      </c>
      <c r="FB35" s="7">
        <v>0</v>
      </c>
      <c r="FC35" s="8">
        <f t="shared" si="6"/>
        <v>0</v>
      </c>
      <c r="FD35" s="12">
        <f t="shared" si="7"/>
        <v>0</v>
      </c>
    </row>
    <row r="36" spans="1:200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f t="shared" si="124"/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f t="shared" si="125"/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f t="shared" si="126"/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49">
        <v>0</v>
      </c>
      <c r="CG36" s="15">
        <v>0</v>
      </c>
      <c r="CH36" s="7">
        <v>0</v>
      </c>
      <c r="CI36" s="49">
        <v>0</v>
      </c>
      <c r="CJ36" s="15">
        <v>0</v>
      </c>
      <c r="CK36" s="7">
        <v>0</v>
      </c>
      <c r="CL36" s="49">
        <v>0</v>
      </c>
      <c r="CM36" s="15">
        <v>0</v>
      </c>
      <c r="CN36" s="7">
        <v>0</v>
      </c>
      <c r="CO36" s="65"/>
      <c r="CP36" s="6"/>
      <c r="CQ36" s="7"/>
      <c r="CR36" s="49">
        <v>103</v>
      </c>
      <c r="CS36" s="15">
        <v>641</v>
      </c>
      <c r="CT36" s="7">
        <f t="shared" si="127"/>
        <v>6223.3009708737864</v>
      </c>
      <c r="CU36" s="8">
        <v>0</v>
      </c>
      <c r="CV36" s="6">
        <v>0</v>
      </c>
      <c r="CW36" s="7">
        <v>0</v>
      </c>
      <c r="CX36" s="8">
        <v>0</v>
      </c>
      <c r="CY36" s="6">
        <v>0</v>
      </c>
      <c r="CZ36" s="7">
        <f t="shared" si="128"/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8">
        <v>0</v>
      </c>
      <c r="DK36" s="6">
        <v>0</v>
      </c>
      <c r="DL36" s="7">
        <v>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v>0</v>
      </c>
      <c r="EX36" s="6">
        <v>0</v>
      </c>
      <c r="EY36" s="7">
        <v>0</v>
      </c>
      <c r="EZ36" s="49">
        <v>17</v>
      </c>
      <c r="FA36" s="15">
        <v>65</v>
      </c>
      <c r="FB36" s="7">
        <f t="shared" si="130"/>
        <v>3823.5294117647059</v>
      </c>
      <c r="FC36" s="8">
        <f t="shared" si="6"/>
        <v>120</v>
      </c>
      <c r="FD36" s="12">
        <f t="shared" si="7"/>
        <v>706</v>
      </c>
    </row>
    <row r="37" spans="1:200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f t="shared" si="124"/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f t="shared" si="125"/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f t="shared" si="126"/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49">
        <v>0</v>
      </c>
      <c r="CG37" s="15">
        <v>0</v>
      </c>
      <c r="CH37" s="7">
        <v>0</v>
      </c>
      <c r="CI37" s="49">
        <v>0</v>
      </c>
      <c r="CJ37" s="15">
        <v>0</v>
      </c>
      <c r="CK37" s="7">
        <v>0</v>
      </c>
      <c r="CL37" s="49">
        <v>0</v>
      </c>
      <c r="CM37" s="15">
        <v>0</v>
      </c>
      <c r="CN37" s="7">
        <v>0</v>
      </c>
      <c r="CO37" s="65"/>
      <c r="CP37" s="6"/>
      <c r="CQ37" s="7"/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f t="shared" si="128"/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8">
        <v>0</v>
      </c>
      <c r="DK37" s="6">
        <v>0</v>
      </c>
      <c r="DL37" s="7">
        <v>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v>0</v>
      </c>
      <c r="EX37" s="6">
        <v>0</v>
      </c>
      <c r="EY37" s="7">
        <v>0</v>
      </c>
      <c r="EZ37" s="8">
        <v>0</v>
      </c>
      <c r="FA37" s="6">
        <v>0</v>
      </c>
      <c r="FB37" s="7">
        <v>0</v>
      </c>
      <c r="FC37" s="8">
        <f t="shared" si="6"/>
        <v>0</v>
      </c>
      <c r="FD37" s="12">
        <f t="shared" si="7"/>
        <v>0</v>
      </c>
    </row>
    <row r="38" spans="1:200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f t="shared" si="124"/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f t="shared" si="125"/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f t="shared" si="126"/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49">
        <v>0</v>
      </c>
      <c r="CG38" s="15">
        <v>0</v>
      </c>
      <c r="CH38" s="7">
        <v>0</v>
      </c>
      <c r="CI38" s="49">
        <v>0</v>
      </c>
      <c r="CJ38" s="15">
        <v>0</v>
      </c>
      <c r="CK38" s="7">
        <v>0</v>
      </c>
      <c r="CL38" s="49">
        <v>0</v>
      </c>
      <c r="CM38" s="15">
        <v>0</v>
      </c>
      <c r="CN38" s="7">
        <v>0</v>
      </c>
      <c r="CO38" s="65"/>
      <c r="CP38" s="6"/>
      <c r="CQ38" s="7"/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f t="shared" si="128"/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8">
        <v>0</v>
      </c>
      <c r="DK38" s="6">
        <v>0</v>
      </c>
      <c r="DL38" s="7">
        <v>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v>0</v>
      </c>
      <c r="EX38" s="6">
        <v>0</v>
      </c>
      <c r="EY38" s="7">
        <v>0</v>
      </c>
      <c r="EZ38" s="49">
        <v>68</v>
      </c>
      <c r="FA38" s="15">
        <v>148</v>
      </c>
      <c r="FB38" s="7">
        <f t="shared" si="130"/>
        <v>2176.4705882352941</v>
      </c>
      <c r="FC38" s="8">
        <f t="shared" si="6"/>
        <v>68</v>
      </c>
      <c r="FD38" s="12">
        <f t="shared" si="7"/>
        <v>148</v>
      </c>
    </row>
    <row r="39" spans="1:200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f t="shared" si="124"/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f t="shared" si="125"/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49">
        <v>10</v>
      </c>
      <c r="BL39" s="15">
        <v>430</v>
      </c>
      <c r="BM39" s="7">
        <f t="shared" ref="BM39" si="131">BL39/BK39*1000</f>
        <v>43000</v>
      </c>
      <c r="BN39" s="8">
        <v>0</v>
      </c>
      <c r="BO39" s="6">
        <v>0</v>
      </c>
      <c r="BP39" s="7">
        <f t="shared" si="126"/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49">
        <v>1</v>
      </c>
      <c r="BX39" s="15">
        <v>12</v>
      </c>
      <c r="BY39" s="7">
        <f t="shared" ref="BY39:BY41" si="132">BX39/BW39*1000</f>
        <v>12000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49">
        <v>0</v>
      </c>
      <c r="CG39" s="15">
        <v>0</v>
      </c>
      <c r="CH39" s="7">
        <v>0</v>
      </c>
      <c r="CI39" s="49">
        <v>0</v>
      </c>
      <c r="CJ39" s="15">
        <v>0</v>
      </c>
      <c r="CK39" s="7">
        <v>0</v>
      </c>
      <c r="CL39" s="49">
        <v>0</v>
      </c>
      <c r="CM39" s="15">
        <v>0</v>
      </c>
      <c r="CN39" s="7">
        <v>0</v>
      </c>
      <c r="CO39" s="65"/>
      <c r="CP39" s="6"/>
      <c r="CQ39" s="7"/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f t="shared" si="128"/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49">
        <v>0</v>
      </c>
      <c r="DT39" s="15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v>0</v>
      </c>
      <c r="EX39" s="6">
        <v>0</v>
      </c>
      <c r="EY39" s="7">
        <v>0</v>
      </c>
      <c r="EZ39" s="8">
        <v>0</v>
      </c>
      <c r="FA39" s="6">
        <v>0</v>
      </c>
      <c r="FB39" s="7">
        <v>0</v>
      </c>
      <c r="FC39" s="8">
        <f t="shared" si="6"/>
        <v>11</v>
      </c>
      <c r="FD39" s="12">
        <f t="shared" si="7"/>
        <v>442</v>
      </c>
    </row>
    <row r="40" spans="1:200" x14ac:dyDescent="0.3">
      <c r="A40" s="54">
        <v>2006</v>
      </c>
      <c r="B40" s="55" t="s">
        <v>13</v>
      </c>
      <c r="C40" s="8">
        <v>0</v>
      </c>
      <c r="D40" s="6">
        <v>2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f t="shared" si="124"/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f t="shared" si="125"/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f t="shared" si="126"/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49">
        <v>22</v>
      </c>
      <c r="CD40" s="15">
        <v>158</v>
      </c>
      <c r="CE40" s="7">
        <f t="shared" ref="CE40" si="133">CD40/CC40*1000</f>
        <v>7181.818181818182</v>
      </c>
      <c r="CF40" s="49">
        <v>0</v>
      </c>
      <c r="CG40" s="15">
        <v>0</v>
      </c>
      <c r="CH40" s="7">
        <v>0</v>
      </c>
      <c r="CI40" s="49">
        <v>0</v>
      </c>
      <c r="CJ40" s="15">
        <v>0</v>
      </c>
      <c r="CK40" s="7">
        <v>0</v>
      </c>
      <c r="CL40" s="49">
        <v>0</v>
      </c>
      <c r="CM40" s="15">
        <v>0</v>
      </c>
      <c r="CN40" s="7">
        <v>0</v>
      </c>
      <c r="CO40" s="65"/>
      <c r="CP40" s="6"/>
      <c r="CQ40" s="7"/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f t="shared" si="128"/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8">
        <v>0</v>
      </c>
      <c r="DK40" s="6">
        <v>0</v>
      </c>
      <c r="DL40" s="7">
        <v>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v>0</v>
      </c>
      <c r="EX40" s="6">
        <v>0</v>
      </c>
      <c r="EY40" s="7">
        <v>0</v>
      </c>
      <c r="EZ40" s="8">
        <v>0</v>
      </c>
      <c r="FA40" s="6">
        <v>0</v>
      </c>
      <c r="FB40" s="7">
        <v>0</v>
      </c>
      <c r="FC40" s="8">
        <f t="shared" si="6"/>
        <v>22</v>
      </c>
      <c r="FD40" s="12">
        <f t="shared" si="7"/>
        <v>160</v>
      </c>
    </row>
    <row r="41" spans="1:200" x14ac:dyDescent="0.3">
      <c r="A41" s="54">
        <v>2006</v>
      </c>
      <c r="B41" s="55" t="s">
        <v>14</v>
      </c>
      <c r="C41" s="8">
        <v>0</v>
      </c>
      <c r="D41" s="6">
        <v>2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f t="shared" si="124"/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f t="shared" si="125"/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f t="shared" si="126"/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49">
        <v>1</v>
      </c>
      <c r="BX41" s="15">
        <v>8</v>
      </c>
      <c r="BY41" s="7">
        <f t="shared" si="132"/>
        <v>8000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49">
        <v>0</v>
      </c>
      <c r="CG41" s="15">
        <v>0</v>
      </c>
      <c r="CH41" s="7">
        <v>0</v>
      </c>
      <c r="CI41" s="49">
        <v>0</v>
      </c>
      <c r="CJ41" s="15">
        <v>0</v>
      </c>
      <c r="CK41" s="7">
        <v>0</v>
      </c>
      <c r="CL41" s="49">
        <v>0</v>
      </c>
      <c r="CM41" s="15">
        <v>0</v>
      </c>
      <c r="CN41" s="7">
        <v>0</v>
      </c>
      <c r="CO41" s="65"/>
      <c r="CP41" s="6"/>
      <c r="CQ41" s="7"/>
      <c r="CR41" s="49">
        <v>10</v>
      </c>
      <c r="CS41" s="15">
        <v>87</v>
      </c>
      <c r="CT41" s="7">
        <f t="shared" si="127"/>
        <v>8700</v>
      </c>
      <c r="CU41" s="8">
        <v>0</v>
      </c>
      <c r="CV41" s="6">
        <v>0</v>
      </c>
      <c r="CW41" s="7">
        <v>0</v>
      </c>
      <c r="CX41" s="8">
        <v>0</v>
      </c>
      <c r="CY41" s="6">
        <v>0</v>
      </c>
      <c r="CZ41" s="7">
        <f t="shared" si="128"/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49">
        <v>0</v>
      </c>
      <c r="DT41" s="15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49">
        <v>1</v>
      </c>
      <c r="EX41" s="15">
        <v>6</v>
      </c>
      <c r="EY41" s="7">
        <f t="shared" ref="EY41" si="134">EX41/EW41*1000</f>
        <v>6000</v>
      </c>
      <c r="EZ41" s="8">
        <v>0</v>
      </c>
      <c r="FA41" s="6">
        <v>16</v>
      </c>
      <c r="FB41" s="7">
        <v>0</v>
      </c>
      <c r="FC41" s="8">
        <f t="shared" si="6"/>
        <v>12</v>
      </c>
      <c r="FD41" s="12">
        <f t="shared" si="7"/>
        <v>119</v>
      </c>
    </row>
    <row r="42" spans="1:200" x14ac:dyDescent="0.3">
      <c r="A42" s="54">
        <v>2006</v>
      </c>
      <c r="B42" s="55" t="s">
        <v>15</v>
      </c>
      <c r="C42" s="8">
        <v>0</v>
      </c>
      <c r="D42" s="6">
        <v>1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f t="shared" si="124"/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f t="shared" si="125"/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f t="shared" si="126"/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49">
        <v>0</v>
      </c>
      <c r="CG42" s="15">
        <v>0</v>
      </c>
      <c r="CH42" s="7">
        <v>0</v>
      </c>
      <c r="CI42" s="49">
        <v>0</v>
      </c>
      <c r="CJ42" s="15">
        <v>0</v>
      </c>
      <c r="CK42" s="7">
        <v>0</v>
      </c>
      <c r="CL42" s="49">
        <v>0</v>
      </c>
      <c r="CM42" s="15">
        <v>0</v>
      </c>
      <c r="CN42" s="7">
        <v>0</v>
      </c>
      <c r="CO42" s="65"/>
      <c r="CP42" s="6"/>
      <c r="CQ42" s="7"/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f t="shared" si="128"/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8">
        <v>0</v>
      </c>
      <c r="DK42" s="6">
        <v>0</v>
      </c>
      <c r="DL42" s="7">
        <v>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49">
        <v>0</v>
      </c>
      <c r="DT42" s="15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49">
        <v>1</v>
      </c>
      <c r="ER42" s="15">
        <v>0</v>
      </c>
      <c r="ES42" s="7">
        <f t="shared" ref="ES42" si="135">ER42/EQ42*1000</f>
        <v>0</v>
      </c>
      <c r="ET42" s="8">
        <v>0</v>
      </c>
      <c r="EU42" s="6">
        <v>0</v>
      </c>
      <c r="EV42" s="7">
        <v>0</v>
      </c>
      <c r="EW42" s="8">
        <v>0</v>
      </c>
      <c r="EX42" s="6">
        <v>0</v>
      </c>
      <c r="EY42" s="7">
        <v>0</v>
      </c>
      <c r="EZ42" s="49">
        <v>3</v>
      </c>
      <c r="FA42" s="15">
        <v>47</v>
      </c>
      <c r="FB42" s="7">
        <f t="shared" si="130"/>
        <v>15666.666666666666</v>
      </c>
      <c r="FC42" s="8">
        <f t="shared" si="6"/>
        <v>4</v>
      </c>
      <c r="FD42" s="12">
        <f t="shared" si="7"/>
        <v>48</v>
      </c>
    </row>
    <row r="43" spans="1:200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f t="shared" si="124"/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f t="shared" si="125"/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f t="shared" si="126"/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49">
        <v>0</v>
      </c>
      <c r="CG43" s="15">
        <v>0</v>
      </c>
      <c r="CH43" s="7">
        <v>0</v>
      </c>
      <c r="CI43" s="49">
        <v>0</v>
      </c>
      <c r="CJ43" s="15">
        <v>0</v>
      </c>
      <c r="CK43" s="7">
        <v>0</v>
      </c>
      <c r="CL43" s="49">
        <v>0</v>
      </c>
      <c r="CM43" s="15">
        <v>0</v>
      </c>
      <c r="CN43" s="7">
        <v>0</v>
      </c>
      <c r="CO43" s="65"/>
      <c r="CP43" s="6"/>
      <c r="CQ43" s="7"/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f t="shared" si="128"/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v>0</v>
      </c>
      <c r="EX43" s="6">
        <v>0</v>
      </c>
      <c r="EY43" s="7">
        <v>0</v>
      </c>
      <c r="EZ43" s="8">
        <v>0</v>
      </c>
      <c r="FA43" s="6">
        <v>0</v>
      </c>
      <c r="FB43" s="7">
        <v>0</v>
      </c>
      <c r="FC43" s="8">
        <f t="shared" si="6"/>
        <v>0</v>
      </c>
      <c r="FD43" s="12">
        <f t="shared" si="7"/>
        <v>0</v>
      </c>
    </row>
    <row r="44" spans="1:200" ht="15" thickBot="1" x14ac:dyDescent="0.35">
      <c r="A44" s="62"/>
      <c r="B44" s="63" t="s">
        <v>17</v>
      </c>
      <c r="C44" s="46">
        <f>SUM(C32:C43)</f>
        <v>27</v>
      </c>
      <c r="D44" s="44">
        <f>SUM(D32:D43)</f>
        <v>60</v>
      </c>
      <c r="E44" s="45"/>
      <c r="F44" s="46">
        <f t="shared" ref="F44:G44" si="136">SUM(F32:F43)</f>
        <v>0</v>
      </c>
      <c r="G44" s="44">
        <f t="shared" si="136"/>
        <v>0</v>
      </c>
      <c r="H44" s="45"/>
      <c r="I44" s="46">
        <f t="shared" ref="I44:J44" si="137">SUM(I32:I43)</f>
        <v>0</v>
      </c>
      <c r="J44" s="44">
        <f t="shared" si="137"/>
        <v>0</v>
      </c>
      <c r="K44" s="45"/>
      <c r="L44" s="46">
        <f t="shared" ref="L44:M44" si="138">SUM(L32:L43)</f>
        <v>0</v>
      </c>
      <c r="M44" s="44">
        <f t="shared" si="138"/>
        <v>0</v>
      </c>
      <c r="N44" s="45"/>
      <c r="O44" s="46">
        <f t="shared" ref="O44:P44" si="139">SUM(O32:O43)</f>
        <v>0</v>
      </c>
      <c r="P44" s="44">
        <f t="shared" si="139"/>
        <v>0</v>
      </c>
      <c r="Q44" s="45"/>
      <c r="R44" s="46">
        <f t="shared" ref="R44:S44" si="140">SUM(R32:R43)</f>
        <v>0</v>
      </c>
      <c r="S44" s="44">
        <f t="shared" si="140"/>
        <v>0</v>
      </c>
      <c r="T44" s="45"/>
      <c r="U44" s="46">
        <f t="shared" ref="U44:V44" si="141">SUM(U32:U43)</f>
        <v>0</v>
      </c>
      <c r="V44" s="44">
        <f t="shared" si="141"/>
        <v>0</v>
      </c>
      <c r="W44" s="45"/>
      <c r="X44" s="46">
        <f t="shared" ref="X44:Y44" si="142">SUM(X32:X43)</f>
        <v>0</v>
      </c>
      <c r="Y44" s="44">
        <f t="shared" si="142"/>
        <v>0</v>
      </c>
      <c r="Z44" s="45"/>
      <c r="AA44" s="46">
        <f t="shared" ref="AA44:AB44" si="143">SUM(AA32:AA43)</f>
        <v>0</v>
      </c>
      <c r="AB44" s="44">
        <f t="shared" si="143"/>
        <v>0</v>
      </c>
      <c r="AC44" s="45"/>
      <c r="AD44" s="46">
        <f t="shared" ref="AD44:AE44" si="144">SUM(AD32:AD43)</f>
        <v>0</v>
      </c>
      <c r="AE44" s="44">
        <f t="shared" si="144"/>
        <v>0</v>
      </c>
      <c r="AF44" s="45"/>
      <c r="AG44" s="46">
        <f t="shared" ref="AG44:AH44" si="145">SUM(AG32:AG43)</f>
        <v>0</v>
      </c>
      <c r="AH44" s="44">
        <f t="shared" si="145"/>
        <v>0</v>
      </c>
      <c r="AI44" s="45"/>
      <c r="AJ44" s="46">
        <f t="shared" ref="AJ44:AK44" si="146">SUM(AJ32:AJ43)</f>
        <v>0</v>
      </c>
      <c r="AK44" s="44">
        <f t="shared" si="146"/>
        <v>0</v>
      </c>
      <c r="AL44" s="45"/>
      <c r="AM44" s="46">
        <f>SUM(AM32:AM43)</f>
        <v>0</v>
      </c>
      <c r="AN44" s="44">
        <f>SUM(AN32:AN43)</f>
        <v>0</v>
      </c>
      <c r="AO44" s="45"/>
      <c r="AP44" s="46">
        <f t="shared" ref="AP44:AQ44" si="147">SUM(AP32:AP43)</f>
        <v>0</v>
      </c>
      <c r="AQ44" s="44">
        <f t="shared" si="147"/>
        <v>0</v>
      </c>
      <c r="AR44" s="45"/>
      <c r="AS44" s="46">
        <f t="shared" ref="AS44:AT44" si="148">SUM(AS32:AS43)</f>
        <v>0</v>
      </c>
      <c r="AT44" s="44">
        <f t="shared" si="148"/>
        <v>0</v>
      </c>
      <c r="AU44" s="45"/>
      <c r="AV44" s="46">
        <f t="shared" ref="AV44:AW44" si="149">SUM(AV32:AV43)</f>
        <v>0</v>
      </c>
      <c r="AW44" s="44">
        <f t="shared" si="149"/>
        <v>0</v>
      </c>
      <c r="AX44" s="45"/>
      <c r="AY44" s="46">
        <f t="shared" ref="AY44:AZ44" si="150">SUM(AY32:AY43)</f>
        <v>0</v>
      </c>
      <c r="AZ44" s="44">
        <f t="shared" si="150"/>
        <v>0</v>
      </c>
      <c r="BA44" s="45"/>
      <c r="BB44" s="46">
        <f t="shared" ref="BB44:BC44" si="151">SUM(BB32:BB43)</f>
        <v>0</v>
      </c>
      <c r="BC44" s="44">
        <f t="shared" si="151"/>
        <v>0</v>
      </c>
      <c r="BD44" s="45"/>
      <c r="BE44" s="46">
        <f t="shared" ref="BE44:BF44" si="152">SUM(BE32:BE43)</f>
        <v>0</v>
      </c>
      <c r="BF44" s="44">
        <f t="shared" si="152"/>
        <v>0</v>
      </c>
      <c r="BG44" s="45"/>
      <c r="BH44" s="46">
        <f t="shared" ref="BH44:BI44" si="153">SUM(BH32:BH43)</f>
        <v>0</v>
      </c>
      <c r="BI44" s="44">
        <f t="shared" si="153"/>
        <v>0</v>
      </c>
      <c r="BJ44" s="45"/>
      <c r="BK44" s="46">
        <f t="shared" ref="BK44:BL44" si="154">SUM(BK32:BK43)</f>
        <v>10</v>
      </c>
      <c r="BL44" s="44">
        <f t="shared" si="154"/>
        <v>430</v>
      </c>
      <c r="BM44" s="45"/>
      <c r="BN44" s="46">
        <f t="shared" ref="BN44:BO44" si="155">SUM(BN32:BN43)</f>
        <v>0</v>
      </c>
      <c r="BO44" s="44">
        <f t="shared" si="155"/>
        <v>0</v>
      </c>
      <c r="BP44" s="45"/>
      <c r="BQ44" s="46">
        <f t="shared" ref="BQ44:BR44" si="156">SUM(BQ32:BQ43)</f>
        <v>0</v>
      </c>
      <c r="BR44" s="44">
        <f t="shared" si="156"/>
        <v>0</v>
      </c>
      <c r="BS44" s="45"/>
      <c r="BT44" s="46">
        <f t="shared" ref="BT44:BU44" si="157">SUM(BT32:BT43)</f>
        <v>0</v>
      </c>
      <c r="BU44" s="44">
        <f t="shared" si="157"/>
        <v>0</v>
      </c>
      <c r="BV44" s="45"/>
      <c r="BW44" s="46">
        <f t="shared" ref="BW44:BX44" si="158">SUM(BW32:BW43)</f>
        <v>2</v>
      </c>
      <c r="BX44" s="44">
        <f t="shared" si="158"/>
        <v>20</v>
      </c>
      <c r="BY44" s="45"/>
      <c r="BZ44" s="46">
        <f t="shared" ref="BZ44:CA44" si="159">SUM(BZ32:BZ43)</f>
        <v>0</v>
      </c>
      <c r="CA44" s="44">
        <f t="shared" si="159"/>
        <v>0</v>
      </c>
      <c r="CB44" s="45"/>
      <c r="CC44" s="46">
        <f t="shared" ref="CC44:CD44" si="160">SUM(CC32:CC43)</f>
        <v>22</v>
      </c>
      <c r="CD44" s="44">
        <f t="shared" si="160"/>
        <v>158</v>
      </c>
      <c r="CE44" s="45"/>
      <c r="CF44" s="46">
        <f t="shared" ref="CF44:CG44" si="161">SUM(CF32:CF43)</f>
        <v>0</v>
      </c>
      <c r="CG44" s="44">
        <f t="shared" si="161"/>
        <v>0</v>
      </c>
      <c r="CH44" s="45"/>
      <c r="CI44" s="46">
        <f t="shared" ref="CI44:CJ44" si="162">SUM(CI32:CI43)</f>
        <v>0</v>
      </c>
      <c r="CJ44" s="44">
        <f t="shared" si="162"/>
        <v>0</v>
      </c>
      <c r="CK44" s="45"/>
      <c r="CL44" s="46">
        <f t="shared" ref="CL44:CM44" si="163">SUM(CL32:CL43)</f>
        <v>0</v>
      </c>
      <c r="CM44" s="44">
        <f t="shared" si="163"/>
        <v>0</v>
      </c>
      <c r="CN44" s="45"/>
      <c r="CO44" s="66"/>
      <c r="CP44" s="44"/>
      <c r="CQ44" s="45"/>
      <c r="CR44" s="46">
        <f t="shared" ref="CR44:CS44" si="164">SUM(CR32:CR43)</f>
        <v>144</v>
      </c>
      <c r="CS44" s="44">
        <f t="shared" si="164"/>
        <v>901</v>
      </c>
      <c r="CT44" s="45"/>
      <c r="CU44" s="46">
        <f t="shared" ref="CU44:CV44" si="165">SUM(CU32:CU43)</f>
        <v>0</v>
      </c>
      <c r="CV44" s="44">
        <f t="shared" si="165"/>
        <v>0</v>
      </c>
      <c r="CW44" s="45"/>
      <c r="CX44" s="46">
        <f t="shared" ref="CX44:CY44" si="166">SUM(CX32:CX43)</f>
        <v>0</v>
      </c>
      <c r="CY44" s="44">
        <f t="shared" si="166"/>
        <v>0</v>
      </c>
      <c r="CZ44" s="45"/>
      <c r="DA44" s="46">
        <f t="shared" ref="DA44:DB44" si="167">SUM(DA32:DA43)</f>
        <v>0</v>
      </c>
      <c r="DB44" s="44">
        <f t="shared" si="167"/>
        <v>0</v>
      </c>
      <c r="DC44" s="45"/>
      <c r="DD44" s="46">
        <f t="shared" ref="DD44:DE44" si="168">SUM(DD32:DD43)</f>
        <v>0</v>
      </c>
      <c r="DE44" s="44">
        <f t="shared" si="168"/>
        <v>0</v>
      </c>
      <c r="DF44" s="45"/>
      <c r="DG44" s="46">
        <f t="shared" ref="DG44:DH44" si="169">SUM(DG32:DG43)</f>
        <v>0</v>
      </c>
      <c r="DH44" s="44">
        <f t="shared" si="169"/>
        <v>0</v>
      </c>
      <c r="DI44" s="45"/>
      <c r="DJ44" s="46">
        <f t="shared" ref="DJ44:DK44" si="170">SUM(DJ32:DJ43)</f>
        <v>0</v>
      </c>
      <c r="DK44" s="44">
        <f t="shared" si="170"/>
        <v>0</v>
      </c>
      <c r="DL44" s="45"/>
      <c r="DM44" s="46">
        <f t="shared" ref="DM44:DN44" si="171">SUM(DM32:DM43)</f>
        <v>0</v>
      </c>
      <c r="DN44" s="44">
        <f t="shared" si="171"/>
        <v>0</v>
      </c>
      <c r="DO44" s="45"/>
      <c r="DP44" s="46">
        <f t="shared" ref="DP44:DQ44" si="172">SUM(DP32:DP43)</f>
        <v>0</v>
      </c>
      <c r="DQ44" s="44">
        <f t="shared" si="172"/>
        <v>0</v>
      </c>
      <c r="DR44" s="45"/>
      <c r="DS44" s="46">
        <f>SUM(DS32:DS43)</f>
        <v>0</v>
      </c>
      <c r="DT44" s="44">
        <f>SUM(DT32:DT43)</f>
        <v>0</v>
      </c>
      <c r="DU44" s="45"/>
      <c r="DV44" s="46">
        <f>SUM(DV32:DV43)</f>
        <v>0</v>
      </c>
      <c r="DW44" s="44">
        <f>SUM(DW32:DW43)</f>
        <v>0</v>
      </c>
      <c r="DX44" s="45"/>
      <c r="DY44" s="46">
        <f t="shared" ref="DY44:DZ44" si="173">SUM(DY32:DY43)</f>
        <v>0</v>
      </c>
      <c r="DZ44" s="44">
        <f t="shared" si="173"/>
        <v>0</v>
      </c>
      <c r="EA44" s="45"/>
      <c r="EB44" s="46">
        <f t="shared" ref="EB44:EC44" si="174">SUM(EB32:EB43)</f>
        <v>0</v>
      </c>
      <c r="EC44" s="44">
        <f t="shared" si="174"/>
        <v>0</v>
      </c>
      <c r="ED44" s="45"/>
      <c r="EE44" s="46">
        <f t="shared" ref="EE44:EF44" si="175">SUM(EE32:EE43)</f>
        <v>0</v>
      </c>
      <c r="EF44" s="44">
        <f t="shared" si="175"/>
        <v>0</v>
      </c>
      <c r="EG44" s="45"/>
      <c r="EH44" s="46">
        <f t="shared" ref="EH44:EI44" si="176">SUM(EH32:EH43)</f>
        <v>0</v>
      </c>
      <c r="EI44" s="44">
        <f t="shared" si="176"/>
        <v>0</v>
      </c>
      <c r="EJ44" s="45"/>
      <c r="EK44" s="46">
        <f t="shared" ref="EK44:EL44" si="177">SUM(EK32:EK43)</f>
        <v>0</v>
      </c>
      <c r="EL44" s="44">
        <f t="shared" si="177"/>
        <v>0</v>
      </c>
      <c r="EM44" s="45"/>
      <c r="EN44" s="46">
        <f t="shared" ref="EN44:EO44" si="178">SUM(EN32:EN43)</f>
        <v>0</v>
      </c>
      <c r="EO44" s="44">
        <f t="shared" si="178"/>
        <v>0</v>
      </c>
      <c r="EP44" s="45"/>
      <c r="EQ44" s="46">
        <f t="shared" ref="EQ44:ER44" si="179">SUM(EQ32:EQ43)</f>
        <v>1</v>
      </c>
      <c r="ER44" s="44">
        <f t="shared" si="179"/>
        <v>1</v>
      </c>
      <c r="ES44" s="45"/>
      <c r="ET44" s="46">
        <f t="shared" ref="ET44:EU44" si="180">SUM(ET32:ET43)</f>
        <v>0</v>
      </c>
      <c r="EU44" s="44">
        <f t="shared" si="180"/>
        <v>0</v>
      </c>
      <c r="EV44" s="45"/>
      <c r="EW44" s="46">
        <f>SUM(EW32:EW43)</f>
        <v>1</v>
      </c>
      <c r="EX44" s="44">
        <f>SUM(EX32:EX43)</f>
        <v>6</v>
      </c>
      <c r="EY44" s="45"/>
      <c r="EZ44" s="46">
        <f t="shared" ref="EZ44:FA44" si="181">SUM(EZ32:EZ43)</f>
        <v>158</v>
      </c>
      <c r="FA44" s="44">
        <f t="shared" si="181"/>
        <v>452</v>
      </c>
      <c r="FB44" s="45"/>
      <c r="FC44" s="46">
        <f t="shared" si="6"/>
        <v>365</v>
      </c>
      <c r="FD44" s="47">
        <f t="shared" si="7"/>
        <v>2028</v>
      </c>
      <c r="FS44" s="2"/>
      <c r="FX44" s="2"/>
      <c r="GC44" s="2"/>
      <c r="GH44" s="2"/>
      <c r="GM44" s="2"/>
      <c r="GR44" s="2"/>
    </row>
    <row r="45" spans="1:200" x14ac:dyDescent="0.3">
      <c r="A45" s="54">
        <v>2007</v>
      </c>
      <c r="B45" s="55" t="s">
        <v>5</v>
      </c>
      <c r="C45" s="8">
        <v>0</v>
      </c>
      <c r="D45" s="6">
        <v>14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f t="shared" ref="N45:N56" si="182">IF(L45=0,0,M45/L45*1000)</f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f t="shared" ref="T45:T56" si="183">IF(R45=0,0,S45/R45*1000)</f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f t="shared" ref="BP45:BP56" si="184">IF(BN45=0,0,BO45/BN45*1000)</f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65"/>
      <c r="CP45" s="6"/>
      <c r="CQ45" s="7"/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f t="shared" ref="CZ45:CZ56" si="185">IF(CX45=0,0,CY45/CX45*1000)</f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v>0</v>
      </c>
      <c r="EX45" s="6">
        <v>0</v>
      </c>
      <c r="EY45" s="7">
        <v>0</v>
      </c>
      <c r="EZ45" s="8">
        <v>0</v>
      </c>
      <c r="FA45" s="6">
        <v>0</v>
      </c>
      <c r="FB45" s="7">
        <v>0</v>
      </c>
      <c r="FC45" s="8">
        <f t="shared" si="6"/>
        <v>0</v>
      </c>
      <c r="FD45" s="12">
        <f t="shared" si="7"/>
        <v>14</v>
      </c>
    </row>
    <row r="46" spans="1:200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f t="shared" si="182"/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f t="shared" si="183"/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f t="shared" si="184"/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65"/>
      <c r="CP46" s="6"/>
      <c r="CQ46" s="7"/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f t="shared" si="185"/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8">
        <v>0</v>
      </c>
      <c r="DK46" s="6">
        <v>0</v>
      </c>
      <c r="DL46" s="7">
        <v>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v>0</v>
      </c>
      <c r="EX46" s="6">
        <v>0</v>
      </c>
      <c r="EY46" s="7">
        <v>0</v>
      </c>
      <c r="EZ46" s="49">
        <v>3</v>
      </c>
      <c r="FA46" s="15">
        <v>60</v>
      </c>
      <c r="FB46" s="7">
        <f t="shared" ref="FB46:FB56" si="186">FA46/EZ46*1000</f>
        <v>20000</v>
      </c>
      <c r="FC46" s="8">
        <f t="shared" si="6"/>
        <v>3</v>
      </c>
      <c r="FD46" s="12">
        <f t="shared" si="7"/>
        <v>60</v>
      </c>
    </row>
    <row r="47" spans="1:200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f t="shared" si="182"/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f t="shared" si="183"/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f t="shared" si="184"/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49">
        <v>0</v>
      </c>
      <c r="CG47" s="15">
        <v>0</v>
      </c>
      <c r="CH47" s="7">
        <v>0</v>
      </c>
      <c r="CI47" s="49">
        <v>0</v>
      </c>
      <c r="CJ47" s="15">
        <v>0</v>
      </c>
      <c r="CK47" s="7">
        <v>0</v>
      </c>
      <c r="CL47" s="49">
        <v>0</v>
      </c>
      <c r="CM47" s="15">
        <v>0</v>
      </c>
      <c r="CN47" s="7">
        <v>0</v>
      </c>
      <c r="CO47" s="65"/>
      <c r="CP47" s="6"/>
      <c r="CQ47" s="7"/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f t="shared" si="185"/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8">
        <v>0</v>
      </c>
      <c r="DK47" s="6">
        <v>0</v>
      </c>
      <c r="DL47" s="7">
        <v>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v>0</v>
      </c>
      <c r="EX47" s="6">
        <v>0</v>
      </c>
      <c r="EY47" s="7">
        <v>0</v>
      </c>
      <c r="EZ47" s="49">
        <v>1</v>
      </c>
      <c r="FA47" s="15">
        <v>2</v>
      </c>
      <c r="FB47" s="7">
        <f t="shared" si="186"/>
        <v>2000</v>
      </c>
      <c r="FC47" s="8">
        <f t="shared" si="6"/>
        <v>1</v>
      </c>
      <c r="FD47" s="12">
        <f t="shared" si="7"/>
        <v>2</v>
      </c>
    </row>
    <row r="48" spans="1:200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f t="shared" si="182"/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f t="shared" si="183"/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f t="shared" si="184"/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49">
        <v>0</v>
      </c>
      <c r="CG48" s="15">
        <v>0</v>
      </c>
      <c r="CH48" s="7">
        <v>0</v>
      </c>
      <c r="CI48" s="49">
        <v>0</v>
      </c>
      <c r="CJ48" s="15">
        <v>0</v>
      </c>
      <c r="CK48" s="7">
        <v>0</v>
      </c>
      <c r="CL48" s="49">
        <v>0</v>
      </c>
      <c r="CM48" s="15">
        <v>0</v>
      </c>
      <c r="CN48" s="7">
        <v>0</v>
      </c>
      <c r="CO48" s="65"/>
      <c r="CP48" s="6"/>
      <c r="CQ48" s="7"/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f t="shared" si="185"/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v>0</v>
      </c>
      <c r="EX48" s="6">
        <v>0</v>
      </c>
      <c r="EY48" s="7">
        <v>0</v>
      </c>
      <c r="EZ48" s="8">
        <v>0</v>
      </c>
      <c r="FA48" s="6">
        <v>0</v>
      </c>
      <c r="FB48" s="7">
        <v>0</v>
      </c>
      <c r="FC48" s="8">
        <f t="shared" si="6"/>
        <v>0</v>
      </c>
      <c r="FD48" s="12">
        <f t="shared" si="7"/>
        <v>0</v>
      </c>
    </row>
    <row r="49" spans="1:200" x14ac:dyDescent="0.3">
      <c r="A49" s="54">
        <v>2007</v>
      </c>
      <c r="B49" s="55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f t="shared" si="182"/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f t="shared" si="183"/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49">
        <v>3</v>
      </c>
      <c r="AK49" s="15">
        <v>38</v>
      </c>
      <c r="AL49" s="7">
        <f t="shared" ref="AL49" si="187">AK49/AJ49*1000</f>
        <v>12666.666666666666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49">
        <v>6</v>
      </c>
      <c r="BL49" s="15">
        <v>251</v>
      </c>
      <c r="BM49" s="7">
        <f t="shared" ref="BM49:BM52" si="188">BL49/BK49*1000</f>
        <v>41833.333333333336</v>
      </c>
      <c r="BN49" s="8">
        <v>0</v>
      </c>
      <c r="BO49" s="6">
        <v>0</v>
      </c>
      <c r="BP49" s="7">
        <f t="shared" si="184"/>
        <v>0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49">
        <v>0</v>
      </c>
      <c r="CG49" s="15">
        <v>0</v>
      </c>
      <c r="CH49" s="7">
        <v>0</v>
      </c>
      <c r="CI49" s="49">
        <v>0</v>
      </c>
      <c r="CJ49" s="15">
        <v>0</v>
      </c>
      <c r="CK49" s="7">
        <v>0</v>
      </c>
      <c r="CL49" s="49">
        <v>0</v>
      </c>
      <c r="CM49" s="15">
        <v>0</v>
      </c>
      <c r="CN49" s="7">
        <v>0</v>
      </c>
      <c r="CO49" s="65"/>
      <c r="CP49" s="6"/>
      <c r="CQ49" s="7"/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f t="shared" si="185"/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8">
        <v>0</v>
      </c>
      <c r="DK49" s="6">
        <v>1</v>
      </c>
      <c r="DL49" s="7">
        <v>0</v>
      </c>
      <c r="DM49" s="8">
        <v>0</v>
      </c>
      <c r="DN49" s="6">
        <v>0</v>
      </c>
      <c r="DO49" s="7">
        <v>0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8">
        <v>0</v>
      </c>
      <c r="ER49" s="6">
        <v>0</v>
      </c>
      <c r="ES49" s="7">
        <v>0</v>
      </c>
      <c r="ET49" s="8">
        <v>0</v>
      </c>
      <c r="EU49" s="6">
        <v>0</v>
      </c>
      <c r="EV49" s="7">
        <v>0</v>
      </c>
      <c r="EW49" s="49">
        <v>8</v>
      </c>
      <c r="EX49" s="15">
        <v>18</v>
      </c>
      <c r="EY49" s="7">
        <f t="shared" ref="EY49:EY56" si="189">EX49/EW49*1000</f>
        <v>2250</v>
      </c>
      <c r="EZ49" s="49">
        <v>1</v>
      </c>
      <c r="FA49" s="15">
        <v>21</v>
      </c>
      <c r="FB49" s="7">
        <f t="shared" si="186"/>
        <v>21000</v>
      </c>
      <c r="FC49" s="8">
        <f t="shared" si="6"/>
        <v>18</v>
      </c>
      <c r="FD49" s="12">
        <f t="shared" si="7"/>
        <v>329</v>
      </c>
    </row>
    <row r="50" spans="1:200" x14ac:dyDescent="0.3">
      <c r="A50" s="54">
        <v>2007</v>
      </c>
      <c r="B50" s="55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f t="shared" si="182"/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f t="shared" si="183"/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f t="shared" si="184"/>
        <v>0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49">
        <v>0</v>
      </c>
      <c r="CG50" s="15">
        <v>0</v>
      </c>
      <c r="CH50" s="7">
        <v>0</v>
      </c>
      <c r="CI50" s="49">
        <v>0</v>
      </c>
      <c r="CJ50" s="15">
        <v>0</v>
      </c>
      <c r="CK50" s="7">
        <v>0</v>
      </c>
      <c r="CL50" s="49">
        <v>0</v>
      </c>
      <c r="CM50" s="15">
        <v>0</v>
      </c>
      <c r="CN50" s="7">
        <v>0</v>
      </c>
      <c r="CO50" s="65"/>
      <c r="CP50" s="6"/>
      <c r="CQ50" s="7"/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f t="shared" si="185"/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7</v>
      </c>
      <c r="EP50" s="7">
        <v>0</v>
      </c>
      <c r="EQ50" s="8">
        <v>0</v>
      </c>
      <c r="ER50" s="6">
        <v>1</v>
      </c>
      <c r="ES50" s="7">
        <v>0</v>
      </c>
      <c r="ET50" s="8">
        <v>0</v>
      </c>
      <c r="EU50" s="6">
        <v>0</v>
      </c>
      <c r="EV50" s="7">
        <v>0</v>
      </c>
      <c r="EW50" s="8">
        <v>0</v>
      </c>
      <c r="EX50" s="6">
        <v>0</v>
      </c>
      <c r="EY50" s="7">
        <v>0</v>
      </c>
      <c r="EZ50" s="49">
        <v>4</v>
      </c>
      <c r="FA50" s="15">
        <v>11</v>
      </c>
      <c r="FB50" s="7">
        <f t="shared" si="186"/>
        <v>2750</v>
      </c>
      <c r="FC50" s="8">
        <f t="shared" si="6"/>
        <v>4</v>
      </c>
      <c r="FD50" s="12">
        <f t="shared" si="7"/>
        <v>19</v>
      </c>
    </row>
    <row r="51" spans="1:200" x14ac:dyDescent="0.3">
      <c r="A51" s="54">
        <v>2007</v>
      </c>
      <c r="B51" s="55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f t="shared" si="182"/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f t="shared" si="183"/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f t="shared" si="184"/>
        <v>0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49">
        <v>0</v>
      </c>
      <c r="CG51" s="15">
        <v>0</v>
      </c>
      <c r="CH51" s="7">
        <v>0</v>
      </c>
      <c r="CI51" s="49">
        <v>0</v>
      </c>
      <c r="CJ51" s="15">
        <v>0</v>
      </c>
      <c r="CK51" s="7">
        <v>0</v>
      </c>
      <c r="CL51" s="49">
        <v>0</v>
      </c>
      <c r="CM51" s="15">
        <v>0</v>
      </c>
      <c r="CN51" s="7">
        <v>0</v>
      </c>
      <c r="CO51" s="65"/>
      <c r="CP51" s="6"/>
      <c r="CQ51" s="7"/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f t="shared" si="185"/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8">
        <v>0</v>
      </c>
      <c r="DK51" s="6">
        <v>0</v>
      </c>
      <c r="DL51" s="7">
        <v>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8">
        <v>0</v>
      </c>
      <c r="ER51" s="6">
        <v>0</v>
      </c>
      <c r="ES51" s="7">
        <v>0</v>
      </c>
      <c r="ET51" s="8">
        <v>0</v>
      </c>
      <c r="EU51" s="6">
        <v>0</v>
      </c>
      <c r="EV51" s="7">
        <v>0</v>
      </c>
      <c r="EW51" s="49">
        <v>3</v>
      </c>
      <c r="EX51" s="15">
        <v>23</v>
      </c>
      <c r="EY51" s="7">
        <f t="shared" si="189"/>
        <v>7666.666666666667</v>
      </c>
      <c r="EZ51" s="49">
        <v>23</v>
      </c>
      <c r="FA51" s="15">
        <v>95</v>
      </c>
      <c r="FB51" s="7">
        <f t="shared" si="186"/>
        <v>4130.4347826086951</v>
      </c>
      <c r="FC51" s="8">
        <f t="shared" si="6"/>
        <v>26</v>
      </c>
      <c r="FD51" s="12">
        <f t="shared" si="7"/>
        <v>118</v>
      </c>
    </row>
    <row r="52" spans="1:200" x14ac:dyDescent="0.3">
      <c r="A52" s="54">
        <v>2007</v>
      </c>
      <c r="B52" s="55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f t="shared" si="182"/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f t="shared" si="183"/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6</v>
      </c>
      <c r="BL52" s="15">
        <v>266</v>
      </c>
      <c r="BM52" s="7">
        <f t="shared" si="188"/>
        <v>44333.333333333336</v>
      </c>
      <c r="BN52" s="8">
        <v>0</v>
      </c>
      <c r="BO52" s="6">
        <v>0</v>
      </c>
      <c r="BP52" s="7">
        <f t="shared" si="184"/>
        <v>0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49">
        <v>0</v>
      </c>
      <c r="CG52" s="15">
        <v>0</v>
      </c>
      <c r="CH52" s="7">
        <v>0</v>
      </c>
      <c r="CI52" s="49">
        <v>0</v>
      </c>
      <c r="CJ52" s="15">
        <v>0</v>
      </c>
      <c r="CK52" s="7">
        <v>0</v>
      </c>
      <c r="CL52" s="49">
        <v>0</v>
      </c>
      <c r="CM52" s="15">
        <v>0</v>
      </c>
      <c r="CN52" s="7">
        <v>0</v>
      </c>
      <c r="CO52" s="65"/>
      <c r="CP52" s="6"/>
      <c r="CQ52" s="7"/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f t="shared" si="185"/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8">
        <v>0</v>
      </c>
      <c r="DK52" s="6">
        <v>0</v>
      </c>
      <c r="DL52" s="7">
        <v>0</v>
      </c>
      <c r="DM52" s="8">
        <v>0</v>
      </c>
      <c r="DN52" s="6">
        <v>0</v>
      </c>
      <c r="DO52" s="7">
        <v>0</v>
      </c>
      <c r="DP52" s="8">
        <v>0</v>
      </c>
      <c r="DQ52" s="6">
        <v>0</v>
      </c>
      <c r="DR52" s="7">
        <v>0</v>
      </c>
      <c r="DS52" s="49">
        <v>0</v>
      </c>
      <c r="DT52" s="15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8">
        <v>0</v>
      </c>
      <c r="ER52" s="6">
        <v>0</v>
      </c>
      <c r="ES52" s="7">
        <v>0</v>
      </c>
      <c r="ET52" s="8">
        <v>0</v>
      </c>
      <c r="EU52" s="6">
        <v>0</v>
      </c>
      <c r="EV52" s="7">
        <v>0</v>
      </c>
      <c r="EW52" s="49">
        <v>6</v>
      </c>
      <c r="EX52" s="15">
        <v>51</v>
      </c>
      <c r="EY52" s="7">
        <f t="shared" si="189"/>
        <v>8500</v>
      </c>
      <c r="EZ52" s="8">
        <v>0</v>
      </c>
      <c r="FA52" s="6">
        <v>0</v>
      </c>
      <c r="FB52" s="7">
        <v>0</v>
      </c>
      <c r="FC52" s="8">
        <f t="shared" si="6"/>
        <v>12</v>
      </c>
      <c r="FD52" s="12">
        <f t="shared" si="7"/>
        <v>317</v>
      </c>
    </row>
    <row r="53" spans="1:200" x14ac:dyDescent="0.3">
      <c r="A53" s="54">
        <v>2007</v>
      </c>
      <c r="B53" s="55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f t="shared" si="182"/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f t="shared" si="183"/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f t="shared" si="184"/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49">
        <v>0</v>
      </c>
      <c r="CG53" s="15">
        <v>0</v>
      </c>
      <c r="CH53" s="7">
        <v>0</v>
      </c>
      <c r="CI53" s="49">
        <v>0</v>
      </c>
      <c r="CJ53" s="15">
        <v>0</v>
      </c>
      <c r="CK53" s="7">
        <v>0</v>
      </c>
      <c r="CL53" s="49">
        <v>0</v>
      </c>
      <c r="CM53" s="15">
        <v>0</v>
      </c>
      <c r="CN53" s="7">
        <v>0</v>
      </c>
      <c r="CO53" s="65"/>
      <c r="CP53" s="6"/>
      <c r="CQ53" s="7"/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f t="shared" si="185"/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8">
        <v>0</v>
      </c>
      <c r="DK53" s="6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v>0</v>
      </c>
      <c r="EX53" s="6">
        <v>0</v>
      </c>
      <c r="EY53" s="7">
        <v>0</v>
      </c>
      <c r="EZ53" s="8">
        <v>0</v>
      </c>
      <c r="FA53" s="6">
        <v>1</v>
      </c>
      <c r="FB53" s="7">
        <v>0</v>
      </c>
      <c r="FC53" s="8">
        <f t="shared" si="6"/>
        <v>0</v>
      </c>
      <c r="FD53" s="12">
        <f t="shared" si="7"/>
        <v>1</v>
      </c>
    </row>
    <row r="54" spans="1:200" x14ac:dyDescent="0.3">
      <c r="A54" s="54">
        <v>2007</v>
      </c>
      <c r="B54" s="55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f t="shared" si="182"/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f t="shared" si="183"/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f t="shared" si="184"/>
        <v>0</v>
      </c>
      <c r="BQ54" s="8">
        <v>0</v>
      </c>
      <c r="BR54" s="6">
        <v>0</v>
      </c>
      <c r="BS54" s="7">
        <v>0</v>
      </c>
      <c r="BT54" s="8">
        <v>0</v>
      </c>
      <c r="BU54" s="6">
        <v>0</v>
      </c>
      <c r="BV54" s="7">
        <v>0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49">
        <v>0</v>
      </c>
      <c r="CG54" s="15">
        <v>0</v>
      </c>
      <c r="CH54" s="7">
        <v>0</v>
      </c>
      <c r="CI54" s="49">
        <v>0</v>
      </c>
      <c r="CJ54" s="15">
        <v>0</v>
      </c>
      <c r="CK54" s="7">
        <v>0</v>
      </c>
      <c r="CL54" s="49">
        <v>0</v>
      </c>
      <c r="CM54" s="15">
        <v>0</v>
      </c>
      <c r="CN54" s="7">
        <v>0</v>
      </c>
      <c r="CO54" s="65"/>
      <c r="CP54" s="6"/>
      <c r="CQ54" s="7"/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f t="shared" si="185"/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8">
        <v>0</v>
      </c>
      <c r="DK54" s="6">
        <v>0</v>
      </c>
      <c r="DL54" s="7">
        <v>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49">
        <v>0</v>
      </c>
      <c r="DT54" s="15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8">
        <v>0</v>
      </c>
      <c r="ER54" s="6">
        <v>2</v>
      </c>
      <c r="ES54" s="7">
        <v>0</v>
      </c>
      <c r="ET54" s="8">
        <v>0</v>
      </c>
      <c r="EU54" s="6">
        <v>0</v>
      </c>
      <c r="EV54" s="7">
        <v>0</v>
      </c>
      <c r="EW54" s="49">
        <v>2</v>
      </c>
      <c r="EX54" s="15">
        <v>2</v>
      </c>
      <c r="EY54" s="7">
        <f t="shared" si="189"/>
        <v>1000</v>
      </c>
      <c r="EZ54" s="8">
        <v>0</v>
      </c>
      <c r="FA54" s="6">
        <v>0</v>
      </c>
      <c r="FB54" s="7">
        <v>0</v>
      </c>
      <c r="FC54" s="8">
        <f t="shared" si="6"/>
        <v>2</v>
      </c>
      <c r="FD54" s="12">
        <f t="shared" si="7"/>
        <v>4</v>
      </c>
    </row>
    <row r="55" spans="1:200" x14ac:dyDescent="0.3">
      <c r="A55" s="54">
        <v>2007</v>
      </c>
      <c r="B55" s="55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f t="shared" si="182"/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f t="shared" si="183"/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6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f t="shared" si="184"/>
        <v>0</v>
      </c>
      <c r="BQ55" s="8">
        <v>0</v>
      </c>
      <c r="BR55" s="6">
        <v>0</v>
      </c>
      <c r="BS55" s="7">
        <v>0</v>
      </c>
      <c r="BT55" s="8">
        <v>0</v>
      </c>
      <c r="BU55" s="6">
        <v>0</v>
      </c>
      <c r="BV55" s="7">
        <v>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49">
        <v>0</v>
      </c>
      <c r="CG55" s="15">
        <v>0</v>
      </c>
      <c r="CH55" s="7">
        <v>0</v>
      </c>
      <c r="CI55" s="49">
        <v>0</v>
      </c>
      <c r="CJ55" s="15">
        <v>0</v>
      </c>
      <c r="CK55" s="7">
        <v>0</v>
      </c>
      <c r="CL55" s="49">
        <v>0</v>
      </c>
      <c r="CM55" s="15">
        <v>0</v>
      </c>
      <c r="CN55" s="7">
        <v>0</v>
      </c>
      <c r="CO55" s="65"/>
      <c r="CP55" s="6"/>
      <c r="CQ55" s="7"/>
      <c r="CR55" s="49">
        <v>66</v>
      </c>
      <c r="CS55" s="15">
        <v>222</v>
      </c>
      <c r="CT55" s="7">
        <f t="shared" ref="CT55" si="190">CS55/CR55*1000</f>
        <v>3363.636363636364</v>
      </c>
      <c r="CU55" s="8">
        <v>0</v>
      </c>
      <c r="CV55" s="6">
        <v>0</v>
      </c>
      <c r="CW55" s="7">
        <v>0</v>
      </c>
      <c r="CX55" s="8">
        <v>0</v>
      </c>
      <c r="CY55" s="6">
        <v>0</v>
      </c>
      <c r="CZ55" s="7">
        <f t="shared" si="185"/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8">
        <v>0</v>
      </c>
      <c r="DK55" s="6">
        <v>0</v>
      </c>
      <c r="DL55" s="7">
        <v>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49">
        <v>0</v>
      </c>
      <c r="DT55" s="15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8">
        <v>0</v>
      </c>
      <c r="ER55" s="6">
        <v>0</v>
      </c>
      <c r="ES55" s="7">
        <v>0</v>
      </c>
      <c r="ET55" s="8">
        <v>0</v>
      </c>
      <c r="EU55" s="6">
        <v>0</v>
      </c>
      <c r="EV55" s="7">
        <v>0</v>
      </c>
      <c r="EW55" s="49">
        <v>0</v>
      </c>
      <c r="EX55" s="15">
        <v>0</v>
      </c>
      <c r="EY55" s="7">
        <v>0</v>
      </c>
      <c r="EZ55" s="8">
        <v>0</v>
      </c>
      <c r="FA55" s="6">
        <v>13</v>
      </c>
      <c r="FB55" s="7">
        <v>0</v>
      </c>
      <c r="FC55" s="8">
        <f t="shared" si="6"/>
        <v>66</v>
      </c>
      <c r="FD55" s="12">
        <f t="shared" si="7"/>
        <v>241</v>
      </c>
    </row>
    <row r="56" spans="1:200" x14ac:dyDescent="0.3">
      <c r="A56" s="54">
        <v>2007</v>
      </c>
      <c r="B56" s="55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f t="shared" si="182"/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f t="shared" si="183"/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f t="shared" si="184"/>
        <v>0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49">
        <v>0</v>
      </c>
      <c r="CG56" s="15">
        <v>0</v>
      </c>
      <c r="CH56" s="7">
        <v>0</v>
      </c>
      <c r="CI56" s="49">
        <v>0</v>
      </c>
      <c r="CJ56" s="15">
        <v>0</v>
      </c>
      <c r="CK56" s="7">
        <v>0</v>
      </c>
      <c r="CL56" s="49">
        <v>0</v>
      </c>
      <c r="CM56" s="15">
        <v>0</v>
      </c>
      <c r="CN56" s="7">
        <v>0</v>
      </c>
      <c r="CO56" s="65"/>
      <c r="CP56" s="6"/>
      <c r="CQ56" s="7"/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f t="shared" si="185"/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8">
        <v>0</v>
      </c>
      <c r="DK56" s="6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8">
        <v>0</v>
      </c>
      <c r="EL56" s="6">
        <v>1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0</v>
      </c>
      <c r="EV56" s="7">
        <v>0</v>
      </c>
      <c r="EW56" s="49">
        <v>13</v>
      </c>
      <c r="EX56" s="15">
        <v>184</v>
      </c>
      <c r="EY56" s="7">
        <f t="shared" si="189"/>
        <v>14153.846153846152</v>
      </c>
      <c r="EZ56" s="49">
        <v>1</v>
      </c>
      <c r="FA56" s="15">
        <v>0</v>
      </c>
      <c r="FB56" s="7">
        <f t="shared" si="186"/>
        <v>0</v>
      </c>
      <c r="FC56" s="8">
        <f t="shared" si="6"/>
        <v>14</v>
      </c>
      <c r="FD56" s="12">
        <f t="shared" si="7"/>
        <v>185</v>
      </c>
    </row>
    <row r="57" spans="1:200" ht="15" thickBot="1" x14ac:dyDescent="0.35">
      <c r="A57" s="62"/>
      <c r="B57" s="63" t="s">
        <v>17</v>
      </c>
      <c r="C57" s="46">
        <f>SUM(C45:C56)</f>
        <v>0</v>
      </c>
      <c r="D57" s="44">
        <f>SUM(D45:D56)</f>
        <v>14</v>
      </c>
      <c r="E57" s="45"/>
      <c r="F57" s="46">
        <f t="shared" ref="F57:G57" si="191">SUM(F45:F56)</f>
        <v>0</v>
      </c>
      <c r="G57" s="44">
        <f t="shared" si="191"/>
        <v>0</v>
      </c>
      <c r="H57" s="45"/>
      <c r="I57" s="46">
        <f t="shared" ref="I57:J57" si="192">SUM(I45:I56)</f>
        <v>0</v>
      </c>
      <c r="J57" s="44">
        <f t="shared" si="192"/>
        <v>0</v>
      </c>
      <c r="K57" s="45"/>
      <c r="L57" s="46">
        <f t="shared" ref="L57:M57" si="193">SUM(L45:L56)</f>
        <v>0</v>
      </c>
      <c r="M57" s="44">
        <f t="shared" si="193"/>
        <v>0</v>
      </c>
      <c r="N57" s="45"/>
      <c r="O57" s="46">
        <f t="shared" ref="O57:P57" si="194">SUM(O45:O56)</f>
        <v>0</v>
      </c>
      <c r="P57" s="44">
        <f t="shared" si="194"/>
        <v>0</v>
      </c>
      <c r="Q57" s="45"/>
      <c r="R57" s="46">
        <f t="shared" ref="R57:S57" si="195">SUM(R45:R56)</f>
        <v>0</v>
      </c>
      <c r="S57" s="44">
        <f t="shared" si="195"/>
        <v>0</v>
      </c>
      <c r="T57" s="45"/>
      <c r="U57" s="46">
        <f t="shared" ref="U57:V57" si="196">SUM(U45:U56)</f>
        <v>0</v>
      </c>
      <c r="V57" s="44">
        <f t="shared" si="196"/>
        <v>0</v>
      </c>
      <c r="W57" s="45"/>
      <c r="X57" s="46">
        <f t="shared" ref="X57:Y57" si="197">SUM(X45:X56)</f>
        <v>0</v>
      </c>
      <c r="Y57" s="44">
        <f t="shared" si="197"/>
        <v>0</v>
      </c>
      <c r="Z57" s="45"/>
      <c r="AA57" s="46">
        <f t="shared" ref="AA57:AB57" si="198">SUM(AA45:AA56)</f>
        <v>0</v>
      </c>
      <c r="AB57" s="44">
        <f t="shared" si="198"/>
        <v>0</v>
      </c>
      <c r="AC57" s="45"/>
      <c r="AD57" s="46">
        <f t="shared" ref="AD57:AE57" si="199">SUM(AD45:AD56)</f>
        <v>0</v>
      </c>
      <c r="AE57" s="44">
        <f t="shared" si="199"/>
        <v>0</v>
      </c>
      <c r="AF57" s="45"/>
      <c r="AG57" s="46">
        <f t="shared" ref="AG57:AH57" si="200">SUM(AG45:AG56)</f>
        <v>0</v>
      </c>
      <c r="AH57" s="44">
        <f t="shared" si="200"/>
        <v>0</v>
      </c>
      <c r="AI57" s="45"/>
      <c r="AJ57" s="46">
        <f t="shared" ref="AJ57:AK57" si="201">SUM(AJ45:AJ56)</f>
        <v>3</v>
      </c>
      <c r="AK57" s="44">
        <f t="shared" si="201"/>
        <v>38</v>
      </c>
      <c r="AL57" s="45"/>
      <c r="AM57" s="46">
        <f>SUM(AM45:AM56)</f>
        <v>0</v>
      </c>
      <c r="AN57" s="44">
        <f>SUM(AN45:AN56)</f>
        <v>0</v>
      </c>
      <c r="AO57" s="45"/>
      <c r="AP57" s="46">
        <f t="shared" ref="AP57:AQ57" si="202">SUM(AP45:AP56)</f>
        <v>0</v>
      </c>
      <c r="AQ57" s="44">
        <f t="shared" si="202"/>
        <v>0</v>
      </c>
      <c r="AR57" s="45"/>
      <c r="AS57" s="46">
        <f t="shared" ref="AS57:AT57" si="203">SUM(AS45:AS56)</f>
        <v>0</v>
      </c>
      <c r="AT57" s="44">
        <f t="shared" si="203"/>
        <v>0</v>
      </c>
      <c r="AU57" s="45"/>
      <c r="AV57" s="46">
        <f t="shared" ref="AV57:AW57" si="204">SUM(AV45:AV56)</f>
        <v>0</v>
      </c>
      <c r="AW57" s="44">
        <f t="shared" si="204"/>
        <v>6</v>
      </c>
      <c r="AX57" s="45"/>
      <c r="AY57" s="46">
        <f t="shared" ref="AY57:AZ57" si="205">SUM(AY45:AY56)</f>
        <v>0</v>
      </c>
      <c r="AZ57" s="44">
        <f t="shared" si="205"/>
        <v>0</v>
      </c>
      <c r="BA57" s="45"/>
      <c r="BB57" s="46">
        <f t="shared" ref="BB57:BC57" si="206">SUM(BB45:BB56)</f>
        <v>0</v>
      </c>
      <c r="BC57" s="44">
        <f t="shared" si="206"/>
        <v>0</v>
      </c>
      <c r="BD57" s="45"/>
      <c r="BE57" s="46">
        <f t="shared" ref="BE57:BF57" si="207">SUM(BE45:BE56)</f>
        <v>0</v>
      </c>
      <c r="BF57" s="44">
        <f t="shared" si="207"/>
        <v>0</v>
      </c>
      <c r="BG57" s="45"/>
      <c r="BH57" s="46">
        <f t="shared" ref="BH57:BI57" si="208">SUM(BH45:BH56)</f>
        <v>0</v>
      </c>
      <c r="BI57" s="44">
        <f t="shared" si="208"/>
        <v>0</v>
      </c>
      <c r="BJ57" s="45"/>
      <c r="BK57" s="46">
        <f t="shared" ref="BK57:BL57" si="209">SUM(BK45:BK56)</f>
        <v>12</v>
      </c>
      <c r="BL57" s="44">
        <f t="shared" si="209"/>
        <v>517</v>
      </c>
      <c r="BM57" s="45"/>
      <c r="BN57" s="46">
        <f t="shared" ref="BN57:BO57" si="210">SUM(BN45:BN56)</f>
        <v>0</v>
      </c>
      <c r="BO57" s="44">
        <f t="shared" si="210"/>
        <v>0</v>
      </c>
      <c r="BP57" s="45"/>
      <c r="BQ57" s="46">
        <f t="shared" ref="BQ57:BR57" si="211">SUM(BQ45:BQ56)</f>
        <v>0</v>
      </c>
      <c r="BR57" s="44">
        <f t="shared" si="211"/>
        <v>0</v>
      </c>
      <c r="BS57" s="45"/>
      <c r="BT57" s="46">
        <f t="shared" ref="BT57:BU57" si="212">SUM(BT45:BT56)</f>
        <v>0</v>
      </c>
      <c r="BU57" s="44">
        <f t="shared" si="212"/>
        <v>0</v>
      </c>
      <c r="BV57" s="45"/>
      <c r="BW57" s="46">
        <f t="shared" ref="BW57:BX57" si="213">SUM(BW45:BW56)</f>
        <v>0</v>
      </c>
      <c r="BX57" s="44">
        <f t="shared" si="213"/>
        <v>0</v>
      </c>
      <c r="BY57" s="45"/>
      <c r="BZ57" s="46">
        <f t="shared" ref="BZ57:CA57" si="214">SUM(BZ45:BZ56)</f>
        <v>0</v>
      </c>
      <c r="CA57" s="44">
        <f t="shared" si="214"/>
        <v>0</v>
      </c>
      <c r="CB57" s="45"/>
      <c r="CC57" s="46">
        <f t="shared" ref="CC57:CD57" si="215">SUM(CC45:CC56)</f>
        <v>0</v>
      </c>
      <c r="CD57" s="44">
        <f t="shared" si="215"/>
        <v>0</v>
      </c>
      <c r="CE57" s="45"/>
      <c r="CF57" s="46">
        <f t="shared" ref="CF57:CG57" si="216">SUM(CF45:CF56)</f>
        <v>0</v>
      </c>
      <c r="CG57" s="44">
        <f t="shared" si="216"/>
        <v>0</v>
      </c>
      <c r="CH57" s="45"/>
      <c r="CI57" s="46">
        <f t="shared" ref="CI57:CJ57" si="217">SUM(CI45:CI56)</f>
        <v>0</v>
      </c>
      <c r="CJ57" s="44">
        <f t="shared" si="217"/>
        <v>0</v>
      </c>
      <c r="CK57" s="45"/>
      <c r="CL57" s="46">
        <f t="shared" ref="CL57:CM57" si="218">SUM(CL45:CL56)</f>
        <v>0</v>
      </c>
      <c r="CM57" s="44">
        <f t="shared" si="218"/>
        <v>0</v>
      </c>
      <c r="CN57" s="45"/>
      <c r="CO57" s="66"/>
      <c r="CP57" s="44"/>
      <c r="CQ57" s="45"/>
      <c r="CR57" s="46">
        <f t="shared" ref="CR57:CS57" si="219">SUM(CR45:CR56)</f>
        <v>66</v>
      </c>
      <c r="CS57" s="44">
        <f t="shared" si="219"/>
        <v>222</v>
      </c>
      <c r="CT57" s="45"/>
      <c r="CU57" s="46">
        <f t="shared" ref="CU57:CV57" si="220">SUM(CU45:CU56)</f>
        <v>0</v>
      </c>
      <c r="CV57" s="44">
        <f t="shared" si="220"/>
        <v>0</v>
      </c>
      <c r="CW57" s="45"/>
      <c r="CX57" s="46">
        <f t="shared" ref="CX57:CY57" si="221">SUM(CX45:CX56)</f>
        <v>0</v>
      </c>
      <c r="CY57" s="44">
        <f t="shared" si="221"/>
        <v>0</v>
      </c>
      <c r="CZ57" s="45"/>
      <c r="DA57" s="46">
        <f t="shared" ref="DA57:DB57" si="222">SUM(DA45:DA56)</f>
        <v>0</v>
      </c>
      <c r="DB57" s="44">
        <f t="shared" si="222"/>
        <v>0</v>
      </c>
      <c r="DC57" s="45"/>
      <c r="DD57" s="46">
        <f t="shared" ref="DD57:DE57" si="223">SUM(DD45:DD56)</f>
        <v>0</v>
      </c>
      <c r="DE57" s="44">
        <f t="shared" si="223"/>
        <v>0</v>
      </c>
      <c r="DF57" s="45"/>
      <c r="DG57" s="46">
        <f t="shared" ref="DG57:DH57" si="224">SUM(DG45:DG56)</f>
        <v>0</v>
      </c>
      <c r="DH57" s="44">
        <f t="shared" si="224"/>
        <v>0</v>
      </c>
      <c r="DI57" s="45"/>
      <c r="DJ57" s="46">
        <f t="shared" ref="DJ57:DK57" si="225">SUM(DJ45:DJ56)</f>
        <v>0</v>
      </c>
      <c r="DK57" s="44">
        <f t="shared" si="225"/>
        <v>1</v>
      </c>
      <c r="DL57" s="45"/>
      <c r="DM57" s="46">
        <f t="shared" ref="DM57:DN57" si="226">SUM(DM45:DM56)</f>
        <v>0</v>
      </c>
      <c r="DN57" s="44">
        <f t="shared" si="226"/>
        <v>0</v>
      </c>
      <c r="DO57" s="45"/>
      <c r="DP57" s="46">
        <f t="shared" ref="DP57:DQ57" si="227">SUM(DP45:DP56)</f>
        <v>0</v>
      </c>
      <c r="DQ57" s="44">
        <f t="shared" si="227"/>
        <v>0</v>
      </c>
      <c r="DR57" s="45"/>
      <c r="DS57" s="46">
        <f>SUM(DS45:DS56)</f>
        <v>0</v>
      </c>
      <c r="DT57" s="44">
        <f>SUM(DT45:DT56)</f>
        <v>0</v>
      </c>
      <c r="DU57" s="45"/>
      <c r="DV57" s="46">
        <f>SUM(DV45:DV56)</f>
        <v>0</v>
      </c>
      <c r="DW57" s="44">
        <f>SUM(DW45:DW56)</f>
        <v>0</v>
      </c>
      <c r="DX57" s="45"/>
      <c r="DY57" s="46">
        <f t="shared" ref="DY57:DZ57" si="228">SUM(DY45:DY56)</f>
        <v>0</v>
      </c>
      <c r="DZ57" s="44">
        <f t="shared" si="228"/>
        <v>0</v>
      </c>
      <c r="EA57" s="45"/>
      <c r="EB57" s="46">
        <f t="shared" ref="EB57:EC57" si="229">SUM(EB45:EB56)</f>
        <v>0</v>
      </c>
      <c r="EC57" s="44">
        <f t="shared" si="229"/>
        <v>0</v>
      </c>
      <c r="ED57" s="45"/>
      <c r="EE57" s="46">
        <f t="shared" ref="EE57:EF57" si="230">SUM(EE45:EE56)</f>
        <v>0</v>
      </c>
      <c r="EF57" s="44">
        <f t="shared" si="230"/>
        <v>0</v>
      </c>
      <c r="EG57" s="45"/>
      <c r="EH57" s="46">
        <f t="shared" ref="EH57:EI57" si="231">SUM(EH45:EH56)</f>
        <v>0</v>
      </c>
      <c r="EI57" s="44">
        <f t="shared" si="231"/>
        <v>0</v>
      </c>
      <c r="EJ57" s="45"/>
      <c r="EK57" s="46">
        <f t="shared" ref="EK57:EL57" si="232">SUM(EK45:EK56)</f>
        <v>0</v>
      </c>
      <c r="EL57" s="44">
        <f t="shared" si="232"/>
        <v>1</v>
      </c>
      <c r="EM57" s="45"/>
      <c r="EN57" s="46">
        <f t="shared" ref="EN57:EO57" si="233">SUM(EN45:EN56)</f>
        <v>0</v>
      </c>
      <c r="EO57" s="44">
        <f t="shared" si="233"/>
        <v>7</v>
      </c>
      <c r="EP57" s="45"/>
      <c r="EQ57" s="46">
        <f t="shared" ref="EQ57:ER57" si="234">SUM(EQ45:EQ56)</f>
        <v>0</v>
      </c>
      <c r="ER57" s="44">
        <f t="shared" si="234"/>
        <v>3</v>
      </c>
      <c r="ES57" s="45"/>
      <c r="ET57" s="46">
        <f t="shared" ref="ET57:EU57" si="235">SUM(ET45:ET56)</f>
        <v>0</v>
      </c>
      <c r="EU57" s="44">
        <f t="shared" si="235"/>
        <v>0</v>
      </c>
      <c r="EV57" s="45"/>
      <c r="EW57" s="46">
        <f>SUM(EW45:EW56)</f>
        <v>32</v>
      </c>
      <c r="EX57" s="44">
        <f>SUM(EX45:EX56)</f>
        <v>278</v>
      </c>
      <c r="EY57" s="45"/>
      <c r="EZ57" s="46">
        <f t="shared" ref="EZ57:FA57" si="236">SUM(EZ45:EZ56)</f>
        <v>33</v>
      </c>
      <c r="FA57" s="44">
        <f t="shared" si="236"/>
        <v>203</v>
      </c>
      <c r="FB57" s="45"/>
      <c r="FC57" s="46">
        <f t="shared" si="6"/>
        <v>146</v>
      </c>
      <c r="FD57" s="47">
        <f t="shared" si="7"/>
        <v>1290</v>
      </c>
      <c r="FS57" s="2"/>
      <c r="FX57" s="2"/>
      <c r="GC57" s="2"/>
      <c r="GH57" s="2"/>
      <c r="GM57" s="2"/>
      <c r="GR57" s="2"/>
    </row>
    <row r="58" spans="1:200" x14ac:dyDescent="0.3">
      <c r="A58" s="54">
        <v>2008</v>
      </c>
      <c r="B58" s="55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f t="shared" ref="N58:N69" si="237">IF(L58=0,0,M58/L58*1000)</f>
        <v>0</v>
      </c>
      <c r="O58" s="8">
        <v>0</v>
      </c>
      <c r="P58" s="6">
        <v>0</v>
      </c>
      <c r="Q58" s="7">
        <v>0</v>
      </c>
      <c r="R58" s="8">
        <v>0</v>
      </c>
      <c r="S58" s="6">
        <v>0</v>
      </c>
      <c r="T58" s="7">
        <f t="shared" ref="T58:T69" si="238">IF(R58=0,0,S58/R58*1000)</f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f t="shared" ref="BP58:BP69" si="239">IF(BN58=0,0,BO58/BN58*1000)</f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65"/>
      <c r="CP58" s="6"/>
      <c r="CQ58" s="7"/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f t="shared" ref="CZ58:CZ69" si="240">IF(CX58=0,0,CY58/CX58*1000)</f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v>0</v>
      </c>
      <c r="EX58" s="6">
        <v>0</v>
      </c>
      <c r="EY58" s="7">
        <v>0</v>
      </c>
      <c r="EZ58" s="8">
        <v>0</v>
      </c>
      <c r="FA58" s="6">
        <v>1</v>
      </c>
      <c r="FB58" s="7">
        <v>0</v>
      </c>
      <c r="FC58" s="8">
        <f t="shared" si="6"/>
        <v>0</v>
      </c>
      <c r="FD58" s="12">
        <f t="shared" si="7"/>
        <v>1</v>
      </c>
    </row>
    <row r="59" spans="1:200" x14ac:dyDescent="0.3">
      <c r="A59" s="54">
        <v>2008</v>
      </c>
      <c r="B59" s="55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f t="shared" si="237"/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f t="shared" si="238"/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f t="shared" si="239"/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65"/>
      <c r="CP59" s="6"/>
      <c r="CQ59" s="7"/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f t="shared" si="240"/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8">
        <v>0</v>
      </c>
      <c r="DK59" s="6">
        <v>0</v>
      </c>
      <c r="DL59" s="7">
        <v>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8">
        <v>0</v>
      </c>
      <c r="EU59" s="6">
        <v>0</v>
      </c>
      <c r="EV59" s="7">
        <v>0</v>
      </c>
      <c r="EW59" s="8">
        <v>0</v>
      </c>
      <c r="EX59" s="6">
        <v>0</v>
      </c>
      <c r="EY59" s="7">
        <v>0</v>
      </c>
      <c r="EZ59" s="8">
        <v>0</v>
      </c>
      <c r="FA59" s="6">
        <v>3</v>
      </c>
      <c r="FB59" s="7">
        <v>0</v>
      </c>
      <c r="FC59" s="8">
        <f t="shared" si="6"/>
        <v>0</v>
      </c>
      <c r="FD59" s="12">
        <f t="shared" si="7"/>
        <v>3</v>
      </c>
    </row>
    <row r="60" spans="1:200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f t="shared" si="237"/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f t="shared" si="238"/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f t="shared" si="239"/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49">
        <v>30</v>
      </c>
      <c r="CA60" s="15">
        <v>444</v>
      </c>
      <c r="CB60" s="7">
        <f t="shared" ref="CB60:CB69" si="241">CA60/BZ60*1000</f>
        <v>14800</v>
      </c>
      <c r="CC60" s="8">
        <v>0</v>
      </c>
      <c r="CD60" s="6">
        <v>0</v>
      </c>
      <c r="CE60" s="7">
        <v>0</v>
      </c>
      <c r="CF60" s="49">
        <v>0</v>
      </c>
      <c r="CG60" s="15">
        <v>0</v>
      </c>
      <c r="CH60" s="7">
        <v>0</v>
      </c>
      <c r="CI60" s="49">
        <v>0</v>
      </c>
      <c r="CJ60" s="15">
        <v>0</v>
      </c>
      <c r="CK60" s="7">
        <v>0</v>
      </c>
      <c r="CL60" s="49">
        <v>0</v>
      </c>
      <c r="CM60" s="6">
        <v>0</v>
      </c>
      <c r="CN60" s="7">
        <v>0</v>
      </c>
      <c r="CO60" s="65"/>
      <c r="CP60" s="6"/>
      <c r="CQ60" s="7"/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f t="shared" si="240"/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8">
        <v>0</v>
      </c>
      <c r="EU60" s="6">
        <v>0</v>
      </c>
      <c r="EV60" s="7">
        <v>0</v>
      </c>
      <c r="EW60" s="49">
        <v>30</v>
      </c>
      <c r="EX60" s="15">
        <v>153</v>
      </c>
      <c r="EY60" s="7">
        <f t="shared" ref="EY60:EY69" si="242">EX60/EW60*1000</f>
        <v>5100</v>
      </c>
      <c r="EZ60" s="8">
        <v>0</v>
      </c>
      <c r="FA60" s="6">
        <v>0</v>
      </c>
      <c r="FB60" s="7">
        <v>0</v>
      </c>
      <c r="FC60" s="8">
        <f t="shared" si="6"/>
        <v>60</v>
      </c>
      <c r="FD60" s="12">
        <f t="shared" si="7"/>
        <v>597</v>
      </c>
    </row>
    <row r="61" spans="1:200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f t="shared" si="237"/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f t="shared" si="238"/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49">
        <v>0</v>
      </c>
      <c r="AN61" s="15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f t="shared" si="239"/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49">
        <v>44</v>
      </c>
      <c r="CD61" s="15">
        <v>248</v>
      </c>
      <c r="CE61" s="7">
        <f t="shared" ref="CE61" si="243">CD61/CC61*1000</f>
        <v>5636.3636363636369</v>
      </c>
      <c r="CF61" s="49">
        <v>0</v>
      </c>
      <c r="CG61" s="15">
        <v>0</v>
      </c>
      <c r="CH61" s="7">
        <v>0</v>
      </c>
      <c r="CI61" s="49">
        <v>0</v>
      </c>
      <c r="CJ61" s="15">
        <v>0</v>
      </c>
      <c r="CK61" s="7">
        <v>0</v>
      </c>
      <c r="CL61" s="49">
        <v>0</v>
      </c>
      <c r="CM61" s="15">
        <v>0</v>
      </c>
      <c r="CN61" s="7">
        <v>0</v>
      </c>
      <c r="CO61" s="65"/>
      <c r="CP61" s="6"/>
      <c r="CQ61" s="7"/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f t="shared" si="240"/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49">
        <v>66</v>
      </c>
      <c r="DW61" s="15">
        <v>372</v>
      </c>
      <c r="DX61" s="7">
        <f t="shared" ref="DX61:DX63" si="244">DW61/DV61*1000</f>
        <v>5636.3636363636369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8">
        <v>0</v>
      </c>
      <c r="EU61" s="6">
        <v>0</v>
      </c>
      <c r="EV61" s="7">
        <v>0</v>
      </c>
      <c r="EW61" s="49">
        <v>34</v>
      </c>
      <c r="EX61" s="15">
        <v>147</v>
      </c>
      <c r="EY61" s="7">
        <f t="shared" si="242"/>
        <v>4323.5294117647054</v>
      </c>
      <c r="EZ61" s="49">
        <v>1</v>
      </c>
      <c r="FA61" s="15">
        <v>10</v>
      </c>
      <c r="FB61" s="7">
        <f t="shared" ref="FB61:FB69" si="245">FA61/EZ61*1000</f>
        <v>10000</v>
      </c>
      <c r="FC61" s="8">
        <f t="shared" si="6"/>
        <v>145</v>
      </c>
      <c r="FD61" s="12">
        <f t="shared" si="7"/>
        <v>777</v>
      </c>
    </row>
    <row r="62" spans="1:200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f t="shared" si="237"/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f t="shared" si="238"/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f t="shared" si="239"/>
        <v>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49">
        <v>0</v>
      </c>
      <c r="CG62" s="15">
        <v>0</v>
      </c>
      <c r="CH62" s="7">
        <v>0</v>
      </c>
      <c r="CI62" s="49">
        <v>0</v>
      </c>
      <c r="CJ62" s="15">
        <v>1</v>
      </c>
      <c r="CK62" s="7">
        <v>0</v>
      </c>
      <c r="CL62" s="49">
        <v>0</v>
      </c>
      <c r="CM62" s="15">
        <v>0</v>
      </c>
      <c r="CN62" s="7">
        <v>0</v>
      </c>
      <c r="CO62" s="65"/>
      <c r="CP62" s="6"/>
      <c r="CQ62" s="7"/>
      <c r="CR62" s="8">
        <v>0</v>
      </c>
      <c r="CS62" s="6">
        <v>1</v>
      </c>
      <c r="CT62" s="7">
        <v>0</v>
      </c>
      <c r="CU62" s="8">
        <v>0</v>
      </c>
      <c r="CV62" s="6">
        <v>0</v>
      </c>
      <c r="CW62" s="7">
        <v>0</v>
      </c>
      <c r="CX62" s="49">
        <v>0</v>
      </c>
      <c r="CY62" s="15">
        <v>0</v>
      </c>
      <c r="CZ62" s="7">
        <f t="shared" si="240"/>
        <v>0</v>
      </c>
      <c r="DA62" s="49">
        <v>65</v>
      </c>
      <c r="DB62" s="15">
        <v>774</v>
      </c>
      <c r="DC62" s="7">
        <f t="shared" ref="DC62" si="246">DB62/DA62*1000</f>
        <v>11907.692307692309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8">
        <v>0</v>
      </c>
      <c r="DK62" s="6">
        <v>0</v>
      </c>
      <c r="DL62" s="7">
        <v>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8">
        <v>0</v>
      </c>
      <c r="EU62" s="6">
        <v>0</v>
      </c>
      <c r="EV62" s="7">
        <v>0</v>
      </c>
      <c r="EW62" s="8">
        <v>0</v>
      </c>
      <c r="EX62" s="6">
        <v>0</v>
      </c>
      <c r="EY62" s="7">
        <v>0</v>
      </c>
      <c r="EZ62" s="49">
        <v>1</v>
      </c>
      <c r="FA62" s="15">
        <v>4</v>
      </c>
      <c r="FB62" s="7">
        <f t="shared" si="245"/>
        <v>4000</v>
      </c>
      <c r="FC62" s="8">
        <f t="shared" si="6"/>
        <v>66</v>
      </c>
      <c r="FD62" s="12">
        <f t="shared" si="7"/>
        <v>780</v>
      </c>
    </row>
    <row r="63" spans="1:200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f t="shared" si="237"/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f t="shared" si="238"/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49">
        <v>0</v>
      </c>
      <c r="AN63" s="15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f t="shared" si="239"/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1</v>
      </c>
      <c r="CB63" s="7">
        <v>0</v>
      </c>
      <c r="CC63" s="8">
        <v>0</v>
      </c>
      <c r="CD63" s="6">
        <v>0</v>
      </c>
      <c r="CE63" s="7">
        <v>0</v>
      </c>
      <c r="CF63" s="49">
        <v>0</v>
      </c>
      <c r="CG63" s="15">
        <v>0</v>
      </c>
      <c r="CH63" s="7">
        <v>0</v>
      </c>
      <c r="CI63" s="49">
        <v>0</v>
      </c>
      <c r="CJ63" s="15">
        <v>0</v>
      </c>
      <c r="CK63" s="7">
        <v>0</v>
      </c>
      <c r="CL63" s="49">
        <v>0</v>
      </c>
      <c r="CM63" s="15">
        <v>0</v>
      </c>
      <c r="CN63" s="7">
        <v>0</v>
      </c>
      <c r="CO63" s="65"/>
      <c r="CP63" s="6"/>
      <c r="CQ63" s="7"/>
      <c r="CR63" s="49">
        <v>32</v>
      </c>
      <c r="CS63" s="15">
        <v>46</v>
      </c>
      <c r="CT63" s="7">
        <f t="shared" ref="CT63:CT67" si="247">CS63/CR63*1000</f>
        <v>1437.5</v>
      </c>
      <c r="CU63" s="8">
        <v>0</v>
      </c>
      <c r="CV63" s="6">
        <v>0</v>
      </c>
      <c r="CW63" s="7">
        <v>0</v>
      </c>
      <c r="CX63" s="8">
        <v>0</v>
      </c>
      <c r="CY63" s="6">
        <v>0</v>
      </c>
      <c r="CZ63" s="7">
        <f t="shared" si="240"/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49">
        <v>44</v>
      </c>
      <c r="DW63" s="15">
        <v>248</v>
      </c>
      <c r="DX63" s="7">
        <f t="shared" si="244"/>
        <v>5636.3636363636369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1</v>
      </c>
      <c r="ES63" s="7">
        <v>0</v>
      </c>
      <c r="ET63" s="8">
        <v>0</v>
      </c>
      <c r="EU63" s="6">
        <v>0</v>
      </c>
      <c r="EV63" s="7">
        <v>0</v>
      </c>
      <c r="EW63" s="49">
        <v>34</v>
      </c>
      <c r="EX63" s="15">
        <v>147</v>
      </c>
      <c r="EY63" s="7">
        <f t="shared" si="242"/>
        <v>4323.5294117647054</v>
      </c>
      <c r="EZ63" s="8">
        <v>0</v>
      </c>
      <c r="FA63" s="6">
        <v>0</v>
      </c>
      <c r="FB63" s="7">
        <v>0</v>
      </c>
      <c r="FC63" s="8">
        <f t="shared" si="6"/>
        <v>110</v>
      </c>
      <c r="FD63" s="12">
        <f t="shared" si="7"/>
        <v>443</v>
      </c>
    </row>
    <row r="64" spans="1:200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f t="shared" si="237"/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f t="shared" si="238"/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49">
        <v>0</v>
      </c>
      <c r="BO64" s="15">
        <v>0</v>
      </c>
      <c r="BP64" s="7">
        <f t="shared" si="239"/>
        <v>0</v>
      </c>
      <c r="BQ64" s="49">
        <v>0</v>
      </c>
      <c r="BR64" s="15">
        <v>0</v>
      </c>
      <c r="BS64" s="7">
        <v>0</v>
      </c>
      <c r="BT64" s="49">
        <v>63</v>
      </c>
      <c r="BU64" s="15">
        <v>340</v>
      </c>
      <c r="BV64" s="7">
        <f t="shared" ref="BV64" si="248">BU64/BT64*1000</f>
        <v>5396.8253968253975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49">
        <v>0</v>
      </c>
      <c r="CG64" s="15">
        <v>0</v>
      </c>
      <c r="CH64" s="7">
        <v>0</v>
      </c>
      <c r="CI64" s="49">
        <v>0</v>
      </c>
      <c r="CJ64" s="15">
        <v>0</v>
      </c>
      <c r="CK64" s="7">
        <v>0</v>
      </c>
      <c r="CL64" s="49">
        <v>0</v>
      </c>
      <c r="CM64" s="15">
        <v>0</v>
      </c>
      <c r="CN64" s="7">
        <v>0</v>
      </c>
      <c r="CO64" s="65"/>
      <c r="CP64" s="6"/>
      <c r="CQ64" s="7"/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f t="shared" si="240"/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8">
        <v>0</v>
      </c>
      <c r="EU64" s="6">
        <v>0</v>
      </c>
      <c r="EV64" s="7">
        <v>0</v>
      </c>
      <c r="EW64" s="8">
        <v>0</v>
      </c>
      <c r="EX64" s="6">
        <v>0</v>
      </c>
      <c r="EY64" s="7">
        <v>0</v>
      </c>
      <c r="EZ64" s="8">
        <v>0</v>
      </c>
      <c r="FA64" s="6">
        <v>17</v>
      </c>
      <c r="FB64" s="7">
        <v>0</v>
      </c>
      <c r="FC64" s="8">
        <f t="shared" si="6"/>
        <v>63</v>
      </c>
      <c r="FD64" s="12">
        <f t="shared" si="7"/>
        <v>357</v>
      </c>
    </row>
    <row r="65" spans="1:200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f t="shared" si="237"/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f t="shared" si="238"/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f t="shared" si="239"/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49">
        <v>338</v>
      </c>
      <c r="CA65" s="15">
        <v>1411</v>
      </c>
      <c r="CB65" s="7">
        <f t="shared" si="241"/>
        <v>4174.5562130177514</v>
      </c>
      <c r="CC65" s="8">
        <v>0</v>
      </c>
      <c r="CD65" s="6">
        <v>0</v>
      </c>
      <c r="CE65" s="7">
        <v>0</v>
      </c>
      <c r="CF65" s="49">
        <v>0</v>
      </c>
      <c r="CG65" s="15">
        <v>0</v>
      </c>
      <c r="CH65" s="7">
        <v>0</v>
      </c>
      <c r="CI65" s="49">
        <v>0</v>
      </c>
      <c r="CJ65" s="15">
        <v>0</v>
      </c>
      <c r="CK65" s="7">
        <v>0</v>
      </c>
      <c r="CL65" s="49">
        <v>0</v>
      </c>
      <c r="CM65" s="15">
        <v>0</v>
      </c>
      <c r="CN65" s="7">
        <v>0</v>
      </c>
      <c r="CO65" s="65"/>
      <c r="CP65" s="6"/>
      <c r="CQ65" s="7"/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f t="shared" si="240"/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8">
        <v>0</v>
      </c>
      <c r="DK65" s="6">
        <v>0</v>
      </c>
      <c r="DL65" s="7">
        <v>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49">
        <v>0</v>
      </c>
      <c r="DT65" s="15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8">
        <v>0</v>
      </c>
      <c r="EU65" s="6">
        <v>0</v>
      </c>
      <c r="EV65" s="7">
        <v>0</v>
      </c>
      <c r="EW65" s="8">
        <v>0</v>
      </c>
      <c r="EX65" s="6">
        <v>0</v>
      </c>
      <c r="EY65" s="7">
        <v>0</v>
      </c>
      <c r="EZ65" s="49">
        <v>30</v>
      </c>
      <c r="FA65" s="15">
        <v>168</v>
      </c>
      <c r="FB65" s="7">
        <f t="shared" si="245"/>
        <v>5600</v>
      </c>
      <c r="FC65" s="8">
        <f t="shared" si="6"/>
        <v>368</v>
      </c>
      <c r="FD65" s="12">
        <f t="shared" si="7"/>
        <v>1579</v>
      </c>
    </row>
    <row r="66" spans="1:200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f t="shared" si="237"/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f t="shared" si="238"/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f t="shared" si="239"/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49">
        <v>900</v>
      </c>
      <c r="CA66" s="15">
        <v>3553</v>
      </c>
      <c r="CB66" s="7">
        <f t="shared" si="241"/>
        <v>3947.7777777777778</v>
      </c>
      <c r="CC66" s="8">
        <v>0</v>
      </c>
      <c r="CD66" s="6">
        <v>0</v>
      </c>
      <c r="CE66" s="7">
        <v>0</v>
      </c>
      <c r="CF66" s="49">
        <v>0</v>
      </c>
      <c r="CG66" s="15">
        <v>0</v>
      </c>
      <c r="CH66" s="7">
        <v>0</v>
      </c>
      <c r="CI66" s="49">
        <v>0</v>
      </c>
      <c r="CJ66" s="15">
        <v>0</v>
      </c>
      <c r="CK66" s="7">
        <v>0</v>
      </c>
      <c r="CL66" s="49">
        <v>0</v>
      </c>
      <c r="CM66" s="15">
        <v>0</v>
      </c>
      <c r="CN66" s="7">
        <v>0</v>
      </c>
      <c r="CO66" s="65"/>
      <c r="CP66" s="6"/>
      <c r="CQ66" s="7"/>
      <c r="CR66" s="8">
        <v>0</v>
      </c>
      <c r="CS66" s="6">
        <v>1</v>
      </c>
      <c r="CT66" s="7">
        <v>0</v>
      </c>
      <c r="CU66" s="8">
        <v>0</v>
      </c>
      <c r="CV66" s="6">
        <v>0</v>
      </c>
      <c r="CW66" s="7">
        <v>0</v>
      </c>
      <c r="CX66" s="8">
        <v>0</v>
      </c>
      <c r="CY66" s="6">
        <v>0</v>
      </c>
      <c r="CZ66" s="7">
        <f t="shared" si="240"/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49">
        <v>92</v>
      </c>
      <c r="EX66" s="15">
        <v>388</v>
      </c>
      <c r="EY66" s="7">
        <f t="shared" si="242"/>
        <v>4217.391304347826</v>
      </c>
      <c r="EZ66" s="49">
        <v>118</v>
      </c>
      <c r="FA66" s="15">
        <v>723</v>
      </c>
      <c r="FB66" s="7">
        <f t="shared" si="245"/>
        <v>6127.1186440677966</v>
      </c>
      <c r="FC66" s="8">
        <f t="shared" si="6"/>
        <v>1110</v>
      </c>
      <c r="FD66" s="12">
        <f t="shared" si="7"/>
        <v>4665</v>
      </c>
    </row>
    <row r="67" spans="1:200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f t="shared" si="237"/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f t="shared" si="238"/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f t="shared" si="239"/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49">
        <v>937</v>
      </c>
      <c r="CA67" s="15">
        <v>4833</v>
      </c>
      <c r="CB67" s="7">
        <f t="shared" si="241"/>
        <v>5157.9509071504808</v>
      </c>
      <c r="CC67" s="8">
        <v>0</v>
      </c>
      <c r="CD67" s="6">
        <v>0</v>
      </c>
      <c r="CE67" s="7">
        <v>0</v>
      </c>
      <c r="CF67" s="49">
        <v>0</v>
      </c>
      <c r="CG67" s="15">
        <v>0</v>
      </c>
      <c r="CH67" s="7">
        <v>0</v>
      </c>
      <c r="CI67" s="49">
        <v>0</v>
      </c>
      <c r="CJ67" s="15">
        <v>0</v>
      </c>
      <c r="CK67" s="7">
        <v>0</v>
      </c>
      <c r="CL67" s="49">
        <v>0</v>
      </c>
      <c r="CM67" s="15">
        <v>0</v>
      </c>
      <c r="CN67" s="7">
        <v>0</v>
      </c>
      <c r="CO67" s="65"/>
      <c r="CP67" s="6"/>
      <c r="CQ67" s="7"/>
      <c r="CR67" s="49">
        <v>4</v>
      </c>
      <c r="CS67" s="15">
        <v>67</v>
      </c>
      <c r="CT67" s="7">
        <f t="shared" si="247"/>
        <v>16750</v>
      </c>
      <c r="CU67" s="8">
        <v>0</v>
      </c>
      <c r="CV67" s="6">
        <v>0</v>
      </c>
      <c r="CW67" s="7">
        <v>0</v>
      </c>
      <c r="CX67" s="8">
        <v>0</v>
      </c>
      <c r="CY67" s="6">
        <v>0</v>
      </c>
      <c r="CZ67" s="7">
        <f t="shared" si="240"/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8">
        <v>0</v>
      </c>
      <c r="DK67" s="6">
        <v>0</v>
      </c>
      <c r="DL67" s="7">
        <v>0</v>
      </c>
      <c r="DM67" s="8">
        <v>0</v>
      </c>
      <c r="DN67" s="6">
        <v>0</v>
      </c>
      <c r="DO67" s="7">
        <v>0</v>
      </c>
      <c r="DP67" s="49">
        <v>328</v>
      </c>
      <c r="DQ67" s="15">
        <v>1506</v>
      </c>
      <c r="DR67" s="7">
        <f t="shared" ref="DR67:DR68" si="249">DQ67/DP67*1000</f>
        <v>4591.4634146341468</v>
      </c>
      <c r="DS67" s="49">
        <v>0</v>
      </c>
      <c r="DT67" s="15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8">
        <v>0</v>
      </c>
      <c r="EF67" s="6">
        <v>0</v>
      </c>
      <c r="EG67" s="7">
        <v>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v>0</v>
      </c>
      <c r="EX67" s="6">
        <v>0</v>
      </c>
      <c r="EY67" s="7">
        <v>0</v>
      </c>
      <c r="EZ67" s="49">
        <v>202</v>
      </c>
      <c r="FA67" s="15">
        <v>2284</v>
      </c>
      <c r="FB67" s="7">
        <f t="shared" si="245"/>
        <v>11306.930693069306</v>
      </c>
      <c r="FC67" s="8">
        <f t="shared" si="6"/>
        <v>1471</v>
      </c>
      <c r="FD67" s="12">
        <f t="shared" si="7"/>
        <v>8690</v>
      </c>
    </row>
    <row r="68" spans="1:200" x14ac:dyDescent="0.3">
      <c r="A68" s="54">
        <v>2008</v>
      </c>
      <c r="B68" s="55" t="s">
        <v>15</v>
      </c>
      <c r="C68" s="49">
        <v>34</v>
      </c>
      <c r="D68" s="15">
        <v>233</v>
      </c>
      <c r="E68" s="7">
        <f t="shared" ref="E68" si="250">D68/C68*1000</f>
        <v>6852.9411764705883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f t="shared" si="237"/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f t="shared" si="238"/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f t="shared" si="239"/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49">
        <v>617</v>
      </c>
      <c r="CA68" s="15">
        <v>2390</v>
      </c>
      <c r="CB68" s="7">
        <f t="shared" si="241"/>
        <v>3873.5818476499189</v>
      </c>
      <c r="CC68" s="8">
        <v>0</v>
      </c>
      <c r="CD68" s="6">
        <v>0</v>
      </c>
      <c r="CE68" s="7">
        <v>0</v>
      </c>
      <c r="CF68" s="49">
        <v>0</v>
      </c>
      <c r="CG68" s="15">
        <v>0</v>
      </c>
      <c r="CH68" s="7">
        <v>0</v>
      </c>
      <c r="CI68" s="49">
        <v>0</v>
      </c>
      <c r="CJ68" s="15">
        <v>0</v>
      </c>
      <c r="CK68" s="7">
        <v>0</v>
      </c>
      <c r="CL68" s="49">
        <v>0</v>
      </c>
      <c r="CM68" s="15">
        <v>0</v>
      </c>
      <c r="CN68" s="7">
        <v>0</v>
      </c>
      <c r="CO68" s="65"/>
      <c r="CP68" s="6"/>
      <c r="CQ68" s="7"/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f t="shared" si="240"/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8">
        <v>0</v>
      </c>
      <c r="DK68" s="6">
        <v>0</v>
      </c>
      <c r="DL68" s="7">
        <v>0</v>
      </c>
      <c r="DM68" s="8">
        <v>0</v>
      </c>
      <c r="DN68" s="6">
        <v>0</v>
      </c>
      <c r="DO68" s="7">
        <v>0</v>
      </c>
      <c r="DP68" s="49">
        <v>911</v>
      </c>
      <c r="DQ68" s="15">
        <v>4140</v>
      </c>
      <c r="DR68" s="7">
        <f t="shared" si="249"/>
        <v>4544.4566410537873</v>
      </c>
      <c r="DS68" s="49">
        <v>0</v>
      </c>
      <c r="DT68" s="15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1</v>
      </c>
      <c r="ES68" s="7">
        <v>0</v>
      </c>
      <c r="ET68" s="8">
        <v>0</v>
      </c>
      <c r="EU68" s="6">
        <v>0</v>
      </c>
      <c r="EV68" s="7">
        <v>0</v>
      </c>
      <c r="EW68" s="8">
        <v>0</v>
      </c>
      <c r="EX68" s="6">
        <v>0</v>
      </c>
      <c r="EY68" s="7">
        <v>0</v>
      </c>
      <c r="EZ68" s="49">
        <v>30</v>
      </c>
      <c r="FA68" s="15">
        <v>233</v>
      </c>
      <c r="FB68" s="7">
        <f t="shared" si="245"/>
        <v>7766.666666666667</v>
      </c>
      <c r="FC68" s="8">
        <f t="shared" si="6"/>
        <v>1592</v>
      </c>
      <c r="FD68" s="12">
        <f t="shared" si="7"/>
        <v>6997</v>
      </c>
    </row>
    <row r="69" spans="1:200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f t="shared" si="237"/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f t="shared" si="238"/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f t="shared" si="239"/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49">
        <v>682</v>
      </c>
      <c r="CA69" s="15">
        <v>4071</v>
      </c>
      <c r="CB69" s="7">
        <f t="shared" si="241"/>
        <v>5969.2082111436948</v>
      </c>
      <c r="CC69" s="8">
        <v>0</v>
      </c>
      <c r="CD69" s="6">
        <v>0</v>
      </c>
      <c r="CE69" s="7">
        <v>0</v>
      </c>
      <c r="CF69" s="49">
        <v>0</v>
      </c>
      <c r="CG69" s="15">
        <v>0</v>
      </c>
      <c r="CH69" s="7">
        <v>0</v>
      </c>
      <c r="CI69" s="49">
        <v>0</v>
      </c>
      <c r="CJ69" s="15">
        <v>0</v>
      </c>
      <c r="CK69" s="7">
        <v>0</v>
      </c>
      <c r="CL69" s="49">
        <v>0</v>
      </c>
      <c r="CM69" s="15">
        <v>0</v>
      </c>
      <c r="CN69" s="7">
        <v>0</v>
      </c>
      <c r="CO69" s="65"/>
      <c r="CP69" s="6"/>
      <c r="CQ69" s="7"/>
      <c r="CR69" s="8">
        <v>0</v>
      </c>
      <c r="CS69" s="6">
        <v>1</v>
      </c>
      <c r="CT69" s="7">
        <v>0</v>
      </c>
      <c r="CU69" s="8">
        <v>0</v>
      </c>
      <c r="CV69" s="6">
        <v>0</v>
      </c>
      <c r="CW69" s="7">
        <v>0</v>
      </c>
      <c r="CX69" s="8">
        <v>0</v>
      </c>
      <c r="CY69" s="6">
        <v>0</v>
      </c>
      <c r="CZ69" s="7">
        <f t="shared" si="240"/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49">
        <v>70</v>
      </c>
      <c r="EX69" s="15">
        <v>442</v>
      </c>
      <c r="EY69" s="7">
        <f t="shared" si="242"/>
        <v>6314.2857142857138</v>
      </c>
      <c r="EZ69" s="49">
        <v>75</v>
      </c>
      <c r="FA69" s="15">
        <v>593</v>
      </c>
      <c r="FB69" s="7">
        <f t="shared" si="245"/>
        <v>7906.6666666666661</v>
      </c>
      <c r="FC69" s="8">
        <f t="shared" si="6"/>
        <v>827</v>
      </c>
      <c r="FD69" s="12">
        <f t="shared" si="7"/>
        <v>5107</v>
      </c>
    </row>
    <row r="70" spans="1:200" ht="15" thickBot="1" x14ac:dyDescent="0.35">
      <c r="A70" s="62"/>
      <c r="B70" s="63" t="s">
        <v>17</v>
      </c>
      <c r="C70" s="46">
        <f>SUM(C58:C69)</f>
        <v>34</v>
      </c>
      <c r="D70" s="44">
        <f>SUM(D58:D69)</f>
        <v>233</v>
      </c>
      <c r="E70" s="45"/>
      <c r="F70" s="46">
        <f t="shared" ref="F70:G70" si="251">SUM(F58:F69)</f>
        <v>0</v>
      </c>
      <c r="G70" s="44">
        <f t="shared" si="251"/>
        <v>0</v>
      </c>
      <c r="H70" s="45"/>
      <c r="I70" s="46">
        <f t="shared" ref="I70:J70" si="252">SUM(I58:I69)</f>
        <v>0</v>
      </c>
      <c r="J70" s="44">
        <f t="shared" si="252"/>
        <v>0</v>
      </c>
      <c r="K70" s="45"/>
      <c r="L70" s="46">
        <f t="shared" ref="L70:M70" si="253">SUM(L58:L69)</f>
        <v>0</v>
      </c>
      <c r="M70" s="44">
        <f t="shared" si="253"/>
        <v>0</v>
      </c>
      <c r="N70" s="45"/>
      <c r="O70" s="46">
        <f t="shared" ref="O70:P70" si="254">SUM(O58:O69)</f>
        <v>0</v>
      </c>
      <c r="P70" s="44">
        <f t="shared" si="254"/>
        <v>0</v>
      </c>
      <c r="Q70" s="45"/>
      <c r="R70" s="46">
        <f t="shared" ref="R70:S70" si="255">SUM(R58:R69)</f>
        <v>0</v>
      </c>
      <c r="S70" s="44">
        <f t="shared" si="255"/>
        <v>0</v>
      </c>
      <c r="T70" s="45"/>
      <c r="U70" s="46">
        <f t="shared" ref="U70:V70" si="256">SUM(U58:U69)</f>
        <v>0</v>
      </c>
      <c r="V70" s="44">
        <f t="shared" si="256"/>
        <v>0</v>
      </c>
      <c r="W70" s="45"/>
      <c r="X70" s="46">
        <f t="shared" ref="X70:Y70" si="257">SUM(X58:X69)</f>
        <v>0</v>
      </c>
      <c r="Y70" s="44">
        <f t="shared" si="257"/>
        <v>0</v>
      </c>
      <c r="Z70" s="45"/>
      <c r="AA70" s="46">
        <f t="shared" ref="AA70:AB70" si="258">SUM(AA58:AA69)</f>
        <v>0</v>
      </c>
      <c r="AB70" s="44">
        <f t="shared" si="258"/>
        <v>0</v>
      </c>
      <c r="AC70" s="45"/>
      <c r="AD70" s="46">
        <f t="shared" ref="AD70:AE70" si="259">SUM(AD58:AD69)</f>
        <v>0</v>
      </c>
      <c r="AE70" s="44">
        <f t="shared" si="259"/>
        <v>0</v>
      </c>
      <c r="AF70" s="45"/>
      <c r="AG70" s="46">
        <f t="shared" ref="AG70:AH70" si="260">SUM(AG58:AG69)</f>
        <v>0</v>
      </c>
      <c r="AH70" s="44">
        <f t="shared" si="260"/>
        <v>0</v>
      </c>
      <c r="AI70" s="45"/>
      <c r="AJ70" s="46">
        <f t="shared" ref="AJ70:AK70" si="261">SUM(AJ58:AJ69)</f>
        <v>0</v>
      </c>
      <c r="AK70" s="44">
        <f t="shared" si="261"/>
        <v>0</v>
      </c>
      <c r="AL70" s="45"/>
      <c r="AM70" s="46">
        <f>SUM(AM58:AM69)</f>
        <v>0</v>
      </c>
      <c r="AN70" s="44">
        <f>SUM(AN58:AN69)</f>
        <v>0</v>
      </c>
      <c r="AO70" s="45"/>
      <c r="AP70" s="46">
        <f t="shared" ref="AP70:AQ70" si="262">SUM(AP58:AP69)</f>
        <v>0</v>
      </c>
      <c r="AQ70" s="44">
        <f t="shared" si="262"/>
        <v>0</v>
      </c>
      <c r="AR70" s="45"/>
      <c r="AS70" s="46">
        <f t="shared" ref="AS70:AT70" si="263">SUM(AS58:AS69)</f>
        <v>0</v>
      </c>
      <c r="AT70" s="44">
        <f t="shared" si="263"/>
        <v>0</v>
      </c>
      <c r="AU70" s="45"/>
      <c r="AV70" s="46">
        <f t="shared" ref="AV70:AW70" si="264">SUM(AV58:AV69)</f>
        <v>0</v>
      </c>
      <c r="AW70" s="44">
        <f t="shared" si="264"/>
        <v>0</v>
      </c>
      <c r="AX70" s="45"/>
      <c r="AY70" s="46">
        <f t="shared" ref="AY70:AZ70" si="265">SUM(AY58:AY69)</f>
        <v>0</v>
      </c>
      <c r="AZ70" s="44">
        <f t="shared" si="265"/>
        <v>0</v>
      </c>
      <c r="BA70" s="45"/>
      <c r="BB70" s="46">
        <f t="shared" ref="BB70:BC70" si="266">SUM(BB58:BB69)</f>
        <v>0</v>
      </c>
      <c r="BC70" s="44">
        <f t="shared" si="266"/>
        <v>0</v>
      </c>
      <c r="BD70" s="45"/>
      <c r="BE70" s="46">
        <f t="shared" ref="BE70:BF70" si="267">SUM(BE58:BE69)</f>
        <v>0</v>
      </c>
      <c r="BF70" s="44">
        <f t="shared" si="267"/>
        <v>0</v>
      </c>
      <c r="BG70" s="45"/>
      <c r="BH70" s="46">
        <f t="shared" ref="BH70:BI70" si="268">SUM(BH58:BH69)</f>
        <v>0</v>
      </c>
      <c r="BI70" s="44">
        <f t="shared" si="268"/>
        <v>0</v>
      </c>
      <c r="BJ70" s="45"/>
      <c r="BK70" s="46">
        <f t="shared" ref="BK70:BL70" si="269">SUM(BK58:BK69)</f>
        <v>0</v>
      </c>
      <c r="BL70" s="44">
        <f t="shared" si="269"/>
        <v>0</v>
      </c>
      <c r="BM70" s="45"/>
      <c r="BN70" s="46">
        <f t="shared" ref="BN70:BO70" si="270">SUM(BN58:BN69)</f>
        <v>0</v>
      </c>
      <c r="BO70" s="44">
        <f t="shared" si="270"/>
        <v>0</v>
      </c>
      <c r="BP70" s="45"/>
      <c r="BQ70" s="46">
        <f t="shared" ref="BQ70:BR70" si="271">SUM(BQ58:BQ69)</f>
        <v>0</v>
      </c>
      <c r="BR70" s="44">
        <f t="shared" si="271"/>
        <v>0</v>
      </c>
      <c r="BS70" s="45"/>
      <c r="BT70" s="46">
        <f t="shared" ref="BT70:BU70" si="272">SUM(BT58:BT69)</f>
        <v>63</v>
      </c>
      <c r="BU70" s="44">
        <f t="shared" si="272"/>
        <v>340</v>
      </c>
      <c r="BV70" s="45"/>
      <c r="BW70" s="46">
        <f t="shared" ref="BW70:BX70" si="273">SUM(BW58:BW69)</f>
        <v>0</v>
      </c>
      <c r="BX70" s="44">
        <f t="shared" si="273"/>
        <v>0</v>
      </c>
      <c r="BY70" s="45"/>
      <c r="BZ70" s="46">
        <f t="shared" ref="BZ70:CA70" si="274">SUM(BZ58:BZ69)</f>
        <v>3504</v>
      </c>
      <c r="CA70" s="44">
        <f t="shared" si="274"/>
        <v>16703</v>
      </c>
      <c r="CB70" s="45"/>
      <c r="CC70" s="46">
        <f t="shared" ref="CC70:CD70" si="275">SUM(CC58:CC69)</f>
        <v>44</v>
      </c>
      <c r="CD70" s="44">
        <f t="shared" si="275"/>
        <v>248</v>
      </c>
      <c r="CE70" s="45"/>
      <c r="CF70" s="46">
        <f t="shared" ref="CF70:CG70" si="276">SUM(CF58:CF69)</f>
        <v>0</v>
      </c>
      <c r="CG70" s="44">
        <f t="shared" si="276"/>
        <v>0</v>
      </c>
      <c r="CH70" s="45"/>
      <c r="CI70" s="46">
        <f t="shared" ref="CI70:CJ70" si="277">SUM(CI58:CI69)</f>
        <v>0</v>
      </c>
      <c r="CJ70" s="44">
        <f t="shared" si="277"/>
        <v>1</v>
      </c>
      <c r="CK70" s="45"/>
      <c r="CL70" s="46">
        <f t="shared" ref="CL70:CM70" si="278">SUM(CL58:CL69)</f>
        <v>0</v>
      </c>
      <c r="CM70" s="44">
        <f t="shared" si="278"/>
        <v>0</v>
      </c>
      <c r="CN70" s="45"/>
      <c r="CO70" s="66"/>
      <c r="CP70" s="44"/>
      <c r="CQ70" s="45"/>
      <c r="CR70" s="46">
        <f t="shared" ref="CR70:CS70" si="279">SUM(CR58:CR69)</f>
        <v>36</v>
      </c>
      <c r="CS70" s="44">
        <f t="shared" si="279"/>
        <v>116</v>
      </c>
      <c r="CT70" s="45"/>
      <c r="CU70" s="46">
        <f t="shared" ref="CU70:CV70" si="280">SUM(CU58:CU69)</f>
        <v>0</v>
      </c>
      <c r="CV70" s="44">
        <f t="shared" si="280"/>
        <v>0</v>
      </c>
      <c r="CW70" s="45"/>
      <c r="CX70" s="46">
        <f t="shared" ref="CX70:CY70" si="281">SUM(CX58:CX69)</f>
        <v>0</v>
      </c>
      <c r="CY70" s="44">
        <f t="shared" si="281"/>
        <v>0</v>
      </c>
      <c r="CZ70" s="45"/>
      <c r="DA70" s="46">
        <f t="shared" ref="DA70:DB70" si="282">SUM(DA58:DA69)</f>
        <v>65</v>
      </c>
      <c r="DB70" s="44">
        <f t="shared" si="282"/>
        <v>774</v>
      </c>
      <c r="DC70" s="45"/>
      <c r="DD70" s="46">
        <f t="shared" ref="DD70:DE70" si="283">SUM(DD58:DD69)</f>
        <v>0</v>
      </c>
      <c r="DE70" s="44">
        <f t="shared" si="283"/>
        <v>0</v>
      </c>
      <c r="DF70" s="45"/>
      <c r="DG70" s="46">
        <f t="shared" ref="DG70:DH70" si="284">SUM(DG58:DG69)</f>
        <v>0</v>
      </c>
      <c r="DH70" s="44">
        <f t="shared" si="284"/>
        <v>0</v>
      </c>
      <c r="DI70" s="45"/>
      <c r="DJ70" s="46">
        <f t="shared" ref="DJ70:DK70" si="285">SUM(DJ58:DJ69)</f>
        <v>0</v>
      </c>
      <c r="DK70" s="44">
        <f t="shared" si="285"/>
        <v>0</v>
      </c>
      <c r="DL70" s="45"/>
      <c r="DM70" s="46">
        <f t="shared" ref="DM70:DN70" si="286">SUM(DM58:DM69)</f>
        <v>0</v>
      </c>
      <c r="DN70" s="44">
        <f t="shared" si="286"/>
        <v>0</v>
      </c>
      <c r="DO70" s="45"/>
      <c r="DP70" s="46">
        <f t="shared" ref="DP70:DQ70" si="287">SUM(DP58:DP69)</f>
        <v>1239</v>
      </c>
      <c r="DQ70" s="44">
        <f t="shared" si="287"/>
        <v>5646</v>
      </c>
      <c r="DR70" s="45"/>
      <c r="DS70" s="46">
        <f>SUM(DS58:DS69)</f>
        <v>0</v>
      </c>
      <c r="DT70" s="44">
        <f>SUM(DT58:DT69)</f>
        <v>0</v>
      </c>
      <c r="DU70" s="45"/>
      <c r="DV70" s="46">
        <f>SUM(DV58:DV69)</f>
        <v>110</v>
      </c>
      <c r="DW70" s="44">
        <f>SUM(DW58:DW69)</f>
        <v>620</v>
      </c>
      <c r="DX70" s="45"/>
      <c r="DY70" s="46">
        <f t="shared" ref="DY70:DZ70" si="288">SUM(DY58:DY69)</f>
        <v>0</v>
      </c>
      <c r="DZ70" s="44">
        <f t="shared" si="288"/>
        <v>0</v>
      </c>
      <c r="EA70" s="45"/>
      <c r="EB70" s="46">
        <f t="shared" ref="EB70:EC70" si="289">SUM(EB58:EB69)</f>
        <v>0</v>
      </c>
      <c r="EC70" s="44">
        <f t="shared" si="289"/>
        <v>0</v>
      </c>
      <c r="ED70" s="45"/>
      <c r="EE70" s="46">
        <f t="shared" ref="EE70:EF70" si="290">SUM(EE58:EE69)</f>
        <v>0</v>
      </c>
      <c r="EF70" s="44">
        <f t="shared" si="290"/>
        <v>0</v>
      </c>
      <c r="EG70" s="45"/>
      <c r="EH70" s="46">
        <f t="shared" ref="EH70:EI70" si="291">SUM(EH58:EH69)</f>
        <v>0</v>
      </c>
      <c r="EI70" s="44">
        <f t="shared" si="291"/>
        <v>0</v>
      </c>
      <c r="EJ70" s="45"/>
      <c r="EK70" s="46">
        <f t="shared" ref="EK70:EL70" si="292">SUM(EK58:EK69)</f>
        <v>0</v>
      </c>
      <c r="EL70" s="44">
        <f t="shared" si="292"/>
        <v>0</v>
      </c>
      <c r="EM70" s="45"/>
      <c r="EN70" s="46">
        <f t="shared" ref="EN70:EO70" si="293">SUM(EN58:EN69)</f>
        <v>0</v>
      </c>
      <c r="EO70" s="44">
        <f t="shared" si="293"/>
        <v>0</v>
      </c>
      <c r="EP70" s="45"/>
      <c r="EQ70" s="46">
        <f t="shared" ref="EQ70:ER70" si="294">SUM(EQ58:EQ69)</f>
        <v>0</v>
      </c>
      <c r="ER70" s="44">
        <f t="shared" si="294"/>
        <v>2</v>
      </c>
      <c r="ES70" s="45"/>
      <c r="ET70" s="46">
        <f t="shared" ref="ET70:EU70" si="295">SUM(ET58:ET69)</f>
        <v>0</v>
      </c>
      <c r="EU70" s="44">
        <f t="shared" si="295"/>
        <v>0</v>
      </c>
      <c r="EV70" s="45"/>
      <c r="EW70" s="46">
        <f>SUM(EW58:EW69)</f>
        <v>260</v>
      </c>
      <c r="EX70" s="44">
        <f>SUM(EX58:EX69)</f>
        <v>1277</v>
      </c>
      <c r="EY70" s="45"/>
      <c r="EZ70" s="46">
        <f t="shared" ref="EZ70:FA70" si="296">SUM(EZ58:EZ69)</f>
        <v>457</v>
      </c>
      <c r="FA70" s="44">
        <f t="shared" si="296"/>
        <v>4036</v>
      </c>
      <c r="FB70" s="45"/>
      <c r="FC70" s="46">
        <f t="shared" ref="FC70:FC133" si="297">SUM(EZ70,EW70,EQ70,EN70,EH70,EB70,DY70,DV70,DP70,DM70,DG70,DA70,CR70,CC70,BZ70,BW70,BT70,BK70,BH70,BE70,BB70,AY70,AP70,AJ70,AG70,AA70,C70,EK70,,DJ70,,CI70,,AV70,F70,CU70,CF70+BQ70+AM70+O70+CL70+ET70+EE70+AS70+DS70+I70+X70+U70+CO70+DD70)</f>
        <v>5812</v>
      </c>
      <c r="FD70" s="47">
        <f t="shared" ref="FD70:FD133" si="298">SUM(FA70,EX70,ER70,EO70,EI70,EC70,DZ70,DW70,DQ70,DN70,DH70,DB70,CS70,CD70,CA70,BX70,BU70,BL70,BI70,BF70,BC70,AZ70,AQ70,AK70,AH70,AB70,D70,EL70,,DK70,,CJ70,,AW70,G70,CV70,CG70+BR70+AN70+P70+CM70+EU70+EF70+AT70+DT70+J70+Y70+V70+CP70+DE70)</f>
        <v>29996</v>
      </c>
      <c r="FS70" s="2"/>
      <c r="FX70" s="2"/>
      <c r="GC70" s="2"/>
      <c r="GH70" s="2"/>
      <c r="GM70" s="2"/>
      <c r="GR70" s="2"/>
    </row>
    <row r="71" spans="1:200" x14ac:dyDescent="0.3">
      <c r="A71" s="54">
        <v>2009</v>
      </c>
      <c r="B71" s="55" t="s">
        <v>5</v>
      </c>
      <c r="C71" s="8">
        <v>0</v>
      </c>
      <c r="D71" s="6">
        <v>20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f t="shared" ref="N71:N82" si="299">IF(L71=0,0,M71/L71*1000)</f>
        <v>0</v>
      </c>
      <c r="O71" s="8">
        <v>0</v>
      </c>
      <c r="P71" s="6">
        <v>0</v>
      </c>
      <c r="Q71" s="7">
        <v>0</v>
      </c>
      <c r="R71" s="8">
        <v>0</v>
      </c>
      <c r="S71" s="6">
        <v>0</v>
      </c>
      <c r="T71" s="7">
        <f t="shared" ref="T71:T82" si="300">IF(R71=0,0,S71/R71*1000)</f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f t="shared" ref="BP71:BP82" si="301">IF(BN71=0,0,BO71/BN71*1000)</f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49">
        <v>1082</v>
      </c>
      <c r="CA71" s="15">
        <v>6444</v>
      </c>
      <c r="CB71" s="7">
        <f t="shared" ref="CB71:CB73" si="302">CA71/BZ71*1000</f>
        <v>5955.6377079482445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65"/>
      <c r="CP71" s="6"/>
      <c r="CQ71" s="7"/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f t="shared" ref="CZ71:CZ82" si="303">IF(CX71=0,0,CY71/CX71*1000)</f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v>0</v>
      </c>
      <c r="EX71" s="6">
        <v>0</v>
      </c>
      <c r="EY71" s="7">
        <v>0</v>
      </c>
      <c r="EZ71" s="49">
        <v>141</v>
      </c>
      <c r="FA71" s="15">
        <v>1087</v>
      </c>
      <c r="FB71" s="7">
        <f t="shared" ref="FB71:FB74" si="304">FA71/EZ71*1000</f>
        <v>7709.2198581560278</v>
      </c>
      <c r="FC71" s="8">
        <f t="shared" si="297"/>
        <v>1223</v>
      </c>
      <c r="FD71" s="12">
        <f t="shared" si="298"/>
        <v>7551</v>
      </c>
    </row>
    <row r="72" spans="1:200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f t="shared" si="299"/>
        <v>0</v>
      </c>
      <c r="O72" s="8">
        <v>0</v>
      </c>
      <c r="P72" s="6">
        <v>0</v>
      </c>
      <c r="Q72" s="7">
        <v>0</v>
      </c>
      <c r="R72" s="8">
        <v>0</v>
      </c>
      <c r="S72" s="6">
        <v>0</v>
      </c>
      <c r="T72" s="7">
        <f t="shared" si="300"/>
        <v>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f t="shared" si="301"/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49">
        <v>479</v>
      </c>
      <c r="CA72" s="15">
        <v>3623</v>
      </c>
      <c r="CB72" s="7">
        <f t="shared" si="302"/>
        <v>7563.6743215031311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65"/>
      <c r="CP72" s="6"/>
      <c r="CQ72" s="7"/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f t="shared" si="303"/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49">
        <v>109</v>
      </c>
      <c r="DQ72" s="15">
        <v>515</v>
      </c>
      <c r="DR72" s="7">
        <f t="shared" ref="DR72:DR81" si="305">DQ72/DP72*1000</f>
        <v>4724.7706422018355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2</v>
      </c>
      <c r="ES72" s="7">
        <v>0</v>
      </c>
      <c r="ET72" s="8">
        <v>0</v>
      </c>
      <c r="EU72" s="6">
        <v>0</v>
      </c>
      <c r="EV72" s="7">
        <v>0</v>
      </c>
      <c r="EW72" s="49">
        <v>56</v>
      </c>
      <c r="EX72" s="15">
        <v>439</v>
      </c>
      <c r="EY72" s="7">
        <f t="shared" ref="EY72:EY81" si="306">EX72/EW72*1000</f>
        <v>7839.2857142857147</v>
      </c>
      <c r="EZ72" s="49">
        <v>58</v>
      </c>
      <c r="FA72" s="15">
        <v>475</v>
      </c>
      <c r="FB72" s="7">
        <f t="shared" si="304"/>
        <v>8189.6551724137935</v>
      </c>
      <c r="FC72" s="8">
        <f t="shared" si="297"/>
        <v>702</v>
      </c>
      <c r="FD72" s="12">
        <f t="shared" si="298"/>
        <v>5054</v>
      </c>
    </row>
    <row r="73" spans="1:200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f t="shared" si="299"/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f t="shared" si="300"/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f t="shared" si="301"/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49">
        <v>954</v>
      </c>
      <c r="CA73" s="15">
        <v>5753</v>
      </c>
      <c r="CB73" s="7">
        <f t="shared" si="302"/>
        <v>6030.3983228511524</v>
      </c>
      <c r="CC73" s="8">
        <v>0</v>
      </c>
      <c r="CD73" s="6">
        <v>0</v>
      </c>
      <c r="CE73" s="7">
        <v>0</v>
      </c>
      <c r="CF73" s="49">
        <v>0</v>
      </c>
      <c r="CG73" s="15">
        <v>0</v>
      </c>
      <c r="CH73" s="7">
        <v>0</v>
      </c>
      <c r="CI73" s="49">
        <v>0</v>
      </c>
      <c r="CJ73" s="15">
        <v>0</v>
      </c>
      <c r="CK73" s="7">
        <v>0</v>
      </c>
      <c r="CL73" s="49">
        <v>0</v>
      </c>
      <c r="CM73" s="15">
        <v>0</v>
      </c>
      <c r="CN73" s="7">
        <v>0</v>
      </c>
      <c r="CO73" s="65"/>
      <c r="CP73" s="6"/>
      <c r="CQ73" s="7"/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f t="shared" si="303"/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v>0</v>
      </c>
      <c r="EX73" s="6">
        <v>0</v>
      </c>
      <c r="EY73" s="7">
        <v>0</v>
      </c>
      <c r="EZ73" s="49">
        <v>4</v>
      </c>
      <c r="FA73" s="15">
        <v>56</v>
      </c>
      <c r="FB73" s="7">
        <f t="shared" si="304"/>
        <v>14000</v>
      </c>
      <c r="FC73" s="8">
        <f t="shared" si="297"/>
        <v>958</v>
      </c>
      <c r="FD73" s="12">
        <f t="shared" si="298"/>
        <v>5809</v>
      </c>
    </row>
    <row r="74" spans="1:200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f t="shared" si="299"/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f t="shared" si="300"/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49">
        <v>300</v>
      </c>
      <c r="BF74" s="15">
        <v>1000</v>
      </c>
      <c r="BG74" s="7">
        <f t="shared" ref="BG74:BG81" si="307">BF74/BE74*1000</f>
        <v>3333.3333333333335</v>
      </c>
      <c r="BH74" s="8">
        <v>0</v>
      </c>
      <c r="BI74" s="6">
        <v>0</v>
      </c>
      <c r="BJ74" s="7">
        <v>0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f t="shared" si="301"/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49">
        <v>0</v>
      </c>
      <c r="CG74" s="15">
        <v>0</v>
      </c>
      <c r="CH74" s="7">
        <v>0</v>
      </c>
      <c r="CI74" s="49">
        <v>0</v>
      </c>
      <c r="CJ74" s="15">
        <v>0</v>
      </c>
      <c r="CK74" s="7">
        <v>0</v>
      </c>
      <c r="CL74" s="49">
        <v>0</v>
      </c>
      <c r="CM74" s="15">
        <v>0</v>
      </c>
      <c r="CN74" s="7">
        <v>0</v>
      </c>
      <c r="CO74" s="65"/>
      <c r="CP74" s="6"/>
      <c r="CQ74" s="7"/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f t="shared" si="303"/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v>0</v>
      </c>
      <c r="EX74" s="6">
        <v>0</v>
      </c>
      <c r="EY74" s="7">
        <v>0</v>
      </c>
      <c r="EZ74" s="49">
        <v>11</v>
      </c>
      <c r="FA74" s="15">
        <v>64</v>
      </c>
      <c r="FB74" s="7">
        <f t="shared" si="304"/>
        <v>5818.181818181818</v>
      </c>
      <c r="FC74" s="8">
        <f t="shared" si="297"/>
        <v>311</v>
      </c>
      <c r="FD74" s="12">
        <f t="shared" si="298"/>
        <v>1064</v>
      </c>
    </row>
    <row r="75" spans="1:200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f t="shared" si="299"/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f t="shared" si="300"/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49">
        <v>22</v>
      </c>
      <c r="AK75" s="15">
        <v>40</v>
      </c>
      <c r="AL75" s="7">
        <f t="shared" ref="AL75" si="308">AK75/AJ75*1000</f>
        <v>1818.181818181818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49">
        <v>1385</v>
      </c>
      <c r="BF75" s="15">
        <v>6225</v>
      </c>
      <c r="BG75" s="7">
        <f t="shared" si="307"/>
        <v>4494.584837545126</v>
      </c>
      <c r="BH75" s="8">
        <v>0</v>
      </c>
      <c r="BI75" s="6">
        <v>0</v>
      </c>
      <c r="BJ75" s="7">
        <v>0</v>
      </c>
      <c r="BK75" s="8">
        <v>0</v>
      </c>
      <c r="BL75" s="6">
        <v>1</v>
      </c>
      <c r="BM75" s="7">
        <v>0</v>
      </c>
      <c r="BN75" s="8">
        <v>0</v>
      </c>
      <c r="BO75" s="6">
        <v>0</v>
      </c>
      <c r="BP75" s="7">
        <f t="shared" si="301"/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49">
        <v>0</v>
      </c>
      <c r="CG75" s="15">
        <v>0</v>
      </c>
      <c r="CH75" s="7">
        <v>0</v>
      </c>
      <c r="CI75" s="49">
        <v>0</v>
      </c>
      <c r="CJ75" s="15">
        <v>0</v>
      </c>
      <c r="CK75" s="7">
        <v>0</v>
      </c>
      <c r="CL75" s="49">
        <v>0</v>
      </c>
      <c r="CM75" s="15">
        <v>0</v>
      </c>
      <c r="CN75" s="7">
        <v>0</v>
      </c>
      <c r="CO75" s="65"/>
      <c r="CP75" s="6"/>
      <c r="CQ75" s="7"/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f t="shared" si="303"/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49">
        <v>35000</v>
      </c>
      <c r="DH75" s="15">
        <v>125517</v>
      </c>
      <c r="DI75" s="7">
        <f t="shared" ref="DI75" si="309">DH75/DG75*1000</f>
        <v>3586.2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49">
        <v>1000</v>
      </c>
      <c r="EC75" s="15">
        <v>3797</v>
      </c>
      <c r="ED75" s="7">
        <f t="shared" ref="ED75:ED77" si="310">EC75/EB75*1000</f>
        <v>3797</v>
      </c>
      <c r="EE75" s="8">
        <v>0</v>
      </c>
      <c r="EF75" s="6">
        <v>0</v>
      </c>
      <c r="EG75" s="7">
        <v>0</v>
      </c>
      <c r="EH75" s="49">
        <v>25000</v>
      </c>
      <c r="EI75" s="15">
        <v>86872</v>
      </c>
      <c r="EJ75" s="7">
        <f t="shared" ref="EJ75:EJ78" si="311">EI75/EH75*1000</f>
        <v>3474.88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2</v>
      </c>
      <c r="ES75" s="7">
        <v>0</v>
      </c>
      <c r="ET75" s="8">
        <v>0</v>
      </c>
      <c r="EU75" s="6">
        <v>0</v>
      </c>
      <c r="EV75" s="7">
        <v>0</v>
      </c>
      <c r="EW75" s="8">
        <v>0</v>
      </c>
      <c r="EX75" s="6">
        <v>1</v>
      </c>
      <c r="EY75" s="7">
        <v>0</v>
      </c>
      <c r="EZ75" s="8">
        <v>0</v>
      </c>
      <c r="FA75" s="6">
        <v>0</v>
      </c>
      <c r="FB75" s="7">
        <v>0</v>
      </c>
      <c r="FC75" s="8">
        <f t="shared" si="297"/>
        <v>62407</v>
      </c>
      <c r="FD75" s="12">
        <f t="shared" si="298"/>
        <v>222455</v>
      </c>
    </row>
    <row r="76" spans="1:200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f t="shared" si="299"/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f t="shared" si="300"/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49">
        <v>0</v>
      </c>
      <c r="AN76" s="15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f t="shared" si="301"/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49">
        <v>22</v>
      </c>
      <c r="CD76" s="15">
        <v>123</v>
      </c>
      <c r="CE76" s="7">
        <f t="shared" ref="CE76" si="312">CD76/CC76*1000</f>
        <v>5590.909090909091</v>
      </c>
      <c r="CF76" s="49">
        <v>0</v>
      </c>
      <c r="CG76" s="15">
        <v>0</v>
      </c>
      <c r="CH76" s="7">
        <v>0</v>
      </c>
      <c r="CI76" s="49">
        <v>0</v>
      </c>
      <c r="CJ76" s="15">
        <v>0</v>
      </c>
      <c r="CK76" s="7">
        <v>0</v>
      </c>
      <c r="CL76" s="49">
        <v>0</v>
      </c>
      <c r="CM76" s="15">
        <v>0</v>
      </c>
      <c r="CN76" s="7">
        <v>0</v>
      </c>
      <c r="CO76" s="65"/>
      <c r="CP76" s="6"/>
      <c r="CQ76" s="7"/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f t="shared" si="303"/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49">
        <v>43</v>
      </c>
      <c r="DW76" s="15">
        <v>330</v>
      </c>
      <c r="DX76" s="7">
        <f t="shared" ref="DX76" si="313">DW76/DV76*1000</f>
        <v>7674.4186046511632</v>
      </c>
      <c r="DY76" s="8">
        <v>0</v>
      </c>
      <c r="DZ76" s="6">
        <v>0</v>
      </c>
      <c r="EA76" s="7">
        <v>0</v>
      </c>
      <c r="EB76" s="49">
        <v>1000</v>
      </c>
      <c r="EC76" s="15">
        <v>4264</v>
      </c>
      <c r="ED76" s="7">
        <f t="shared" si="310"/>
        <v>4264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8">
        <v>0</v>
      </c>
      <c r="EO76" s="6">
        <v>0</v>
      </c>
      <c r="EP76" s="7">
        <v>0</v>
      </c>
      <c r="EQ76" s="8">
        <v>0</v>
      </c>
      <c r="ER76" s="6">
        <v>0</v>
      </c>
      <c r="ES76" s="7">
        <v>0</v>
      </c>
      <c r="ET76" s="8">
        <v>0</v>
      </c>
      <c r="EU76" s="6">
        <v>0</v>
      </c>
      <c r="EV76" s="7">
        <v>0</v>
      </c>
      <c r="EW76" s="8">
        <v>0</v>
      </c>
      <c r="EX76" s="6">
        <v>0</v>
      </c>
      <c r="EY76" s="7">
        <v>0</v>
      </c>
      <c r="EZ76" s="8">
        <v>0</v>
      </c>
      <c r="FA76" s="6">
        <v>0</v>
      </c>
      <c r="FB76" s="7">
        <v>0</v>
      </c>
      <c r="FC76" s="8">
        <f t="shared" si="297"/>
        <v>1065</v>
      </c>
      <c r="FD76" s="12">
        <f t="shared" si="298"/>
        <v>4717</v>
      </c>
    </row>
    <row r="77" spans="1:200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f t="shared" si="299"/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f t="shared" si="300"/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49">
        <v>32000</v>
      </c>
      <c r="BF77" s="15">
        <v>117036</v>
      </c>
      <c r="BG77" s="7">
        <f t="shared" si="307"/>
        <v>3657.375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f t="shared" si="301"/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0</v>
      </c>
      <c r="CG77" s="15">
        <v>0</v>
      </c>
      <c r="CH77" s="7">
        <v>0</v>
      </c>
      <c r="CI77" s="49">
        <v>0</v>
      </c>
      <c r="CJ77" s="15">
        <v>0</v>
      </c>
      <c r="CK77" s="7">
        <v>0</v>
      </c>
      <c r="CL77" s="49">
        <v>0</v>
      </c>
      <c r="CM77" s="15">
        <v>0</v>
      </c>
      <c r="CN77" s="7">
        <v>0</v>
      </c>
      <c r="CO77" s="65"/>
      <c r="CP77" s="6"/>
      <c r="CQ77" s="7"/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f t="shared" si="303"/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49">
        <v>11000</v>
      </c>
      <c r="EC77" s="15">
        <v>8630</v>
      </c>
      <c r="ED77" s="7">
        <f t="shared" si="310"/>
        <v>784.5454545454545</v>
      </c>
      <c r="EE77" s="8">
        <v>0</v>
      </c>
      <c r="EF77" s="6">
        <v>0</v>
      </c>
      <c r="EG77" s="7">
        <v>0</v>
      </c>
      <c r="EH77" s="49">
        <v>37000</v>
      </c>
      <c r="EI77" s="15">
        <v>145840</v>
      </c>
      <c r="EJ77" s="7">
        <f t="shared" si="311"/>
        <v>3941.6216216216217</v>
      </c>
      <c r="EK77" s="8">
        <v>0</v>
      </c>
      <c r="EL77" s="6">
        <v>0</v>
      </c>
      <c r="EM77" s="7">
        <v>0</v>
      </c>
      <c r="EN77" s="8">
        <v>0</v>
      </c>
      <c r="EO77" s="6">
        <v>0</v>
      </c>
      <c r="EP77" s="7">
        <v>0</v>
      </c>
      <c r="EQ77" s="8">
        <v>0</v>
      </c>
      <c r="ER77" s="6">
        <v>0</v>
      </c>
      <c r="ES77" s="7">
        <v>0</v>
      </c>
      <c r="ET77" s="8">
        <v>0</v>
      </c>
      <c r="EU77" s="6">
        <v>0</v>
      </c>
      <c r="EV77" s="7">
        <v>0</v>
      </c>
      <c r="EW77" s="8">
        <v>0</v>
      </c>
      <c r="EX77" s="6">
        <v>0</v>
      </c>
      <c r="EY77" s="7">
        <v>0</v>
      </c>
      <c r="EZ77" s="8">
        <v>0</v>
      </c>
      <c r="FA77" s="6">
        <v>0</v>
      </c>
      <c r="FB77" s="7">
        <v>0</v>
      </c>
      <c r="FC77" s="8">
        <f t="shared" si="297"/>
        <v>80000</v>
      </c>
      <c r="FD77" s="12">
        <f t="shared" si="298"/>
        <v>271506</v>
      </c>
    </row>
    <row r="78" spans="1:200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f t="shared" si="299"/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f t="shared" si="300"/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49">
        <v>2492</v>
      </c>
      <c r="BF78" s="15">
        <v>9263</v>
      </c>
      <c r="BG78" s="7">
        <f t="shared" si="307"/>
        <v>3717.0947030497591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f t="shared" si="301"/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49">
        <v>0</v>
      </c>
      <c r="CG78" s="15">
        <v>0</v>
      </c>
      <c r="CH78" s="7">
        <v>0</v>
      </c>
      <c r="CI78" s="49">
        <v>0</v>
      </c>
      <c r="CJ78" s="15">
        <v>0</v>
      </c>
      <c r="CK78" s="7">
        <v>0</v>
      </c>
      <c r="CL78" s="49">
        <v>0</v>
      </c>
      <c r="CM78" s="15">
        <v>0</v>
      </c>
      <c r="CN78" s="7">
        <v>0</v>
      </c>
      <c r="CO78" s="65"/>
      <c r="CP78" s="6"/>
      <c r="CQ78" s="7"/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f t="shared" si="303"/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49">
        <v>0</v>
      </c>
      <c r="DT78" s="15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49">
        <v>302</v>
      </c>
      <c r="EI78" s="15">
        <v>1190</v>
      </c>
      <c r="EJ78" s="7">
        <f t="shared" si="311"/>
        <v>3940.3973509933776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1</v>
      </c>
      <c r="ES78" s="7">
        <v>0</v>
      </c>
      <c r="ET78" s="8">
        <v>0</v>
      </c>
      <c r="EU78" s="6">
        <v>0</v>
      </c>
      <c r="EV78" s="7">
        <v>0</v>
      </c>
      <c r="EW78" s="8">
        <v>0</v>
      </c>
      <c r="EX78" s="6">
        <v>0</v>
      </c>
      <c r="EY78" s="7">
        <v>0</v>
      </c>
      <c r="EZ78" s="8">
        <v>0</v>
      </c>
      <c r="FA78" s="6">
        <v>0</v>
      </c>
      <c r="FB78" s="7">
        <v>0</v>
      </c>
      <c r="FC78" s="8">
        <f t="shared" si="297"/>
        <v>2794</v>
      </c>
      <c r="FD78" s="12">
        <f t="shared" si="298"/>
        <v>10454</v>
      </c>
    </row>
    <row r="79" spans="1:200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f t="shared" si="299"/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f t="shared" si="300"/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49">
        <v>3716</v>
      </c>
      <c r="BF79" s="15">
        <v>10902</v>
      </c>
      <c r="BG79" s="7">
        <f t="shared" si="307"/>
        <v>2933.7997847147471</v>
      </c>
      <c r="BH79" s="8">
        <v>0</v>
      </c>
      <c r="BI79" s="6">
        <v>0</v>
      </c>
      <c r="BJ79" s="7">
        <v>0</v>
      </c>
      <c r="BK79" s="8">
        <v>0</v>
      </c>
      <c r="BL79" s="6">
        <v>1</v>
      </c>
      <c r="BM79" s="7">
        <v>0</v>
      </c>
      <c r="BN79" s="8">
        <v>0</v>
      </c>
      <c r="BO79" s="6">
        <v>0</v>
      </c>
      <c r="BP79" s="7">
        <f t="shared" si="301"/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49">
        <v>0</v>
      </c>
      <c r="CG79" s="15">
        <v>0</v>
      </c>
      <c r="CH79" s="7">
        <v>0</v>
      </c>
      <c r="CI79" s="49">
        <v>0</v>
      </c>
      <c r="CJ79" s="15">
        <v>0</v>
      </c>
      <c r="CK79" s="7">
        <v>0</v>
      </c>
      <c r="CL79" s="49">
        <v>0</v>
      </c>
      <c r="CM79" s="15">
        <v>0</v>
      </c>
      <c r="CN79" s="7">
        <v>0</v>
      </c>
      <c r="CO79" s="65"/>
      <c r="CP79" s="6"/>
      <c r="CQ79" s="7"/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f t="shared" si="303"/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1</v>
      </c>
      <c r="ES79" s="7">
        <v>0</v>
      </c>
      <c r="ET79" s="8">
        <v>0</v>
      </c>
      <c r="EU79" s="6">
        <v>0</v>
      </c>
      <c r="EV79" s="7">
        <v>0</v>
      </c>
      <c r="EW79" s="8">
        <v>0</v>
      </c>
      <c r="EX79" s="6">
        <v>0</v>
      </c>
      <c r="EY79" s="7">
        <v>0</v>
      </c>
      <c r="EZ79" s="8">
        <v>0</v>
      </c>
      <c r="FA79" s="6">
        <v>1</v>
      </c>
      <c r="FB79" s="7">
        <v>0</v>
      </c>
      <c r="FC79" s="8">
        <f t="shared" si="297"/>
        <v>3716</v>
      </c>
      <c r="FD79" s="12">
        <f t="shared" si="298"/>
        <v>10905</v>
      </c>
    </row>
    <row r="80" spans="1:200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f t="shared" si="299"/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f t="shared" si="300"/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2</v>
      </c>
      <c r="BA80" s="7">
        <v>0</v>
      </c>
      <c r="BB80" s="8">
        <v>0</v>
      </c>
      <c r="BC80" s="6">
        <v>0</v>
      </c>
      <c r="BD80" s="7">
        <v>0</v>
      </c>
      <c r="BE80" s="49">
        <v>5933</v>
      </c>
      <c r="BF80" s="15">
        <v>20928</v>
      </c>
      <c r="BG80" s="7">
        <f t="shared" si="307"/>
        <v>3527.3891791673686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f t="shared" si="301"/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0</v>
      </c>
      <c r="CG80" s="15">
        <v>0</v>
      </c>
      <c r="CH80" s="7">
        <v>0</v>
      </c>
      <c r="CI80" s="49">
        <v>0</v>
      </c>
      <c r="CJ80" s="15">
        <v>0</v>
      </c>
      <c r="CK80" s="7">
        <v>0</v>
      </c>
      <c r="CL80" s="49">
        <v>0</v>
      </c>
      <c r="CM80" s="15">
        <v>0</v>
      </c>
      <c r="CN80" s="7">
        <v>0</v>
      </c>
      <c r="CO80" s="65"/>
      <c r="CP80" s="6"/>
      <c r="CQ80" s="7"/>
      <c r="CR80" s="49">
        <v>1</v>
      </c>
      <c r="CS80" s="15">
        <v>17</v>
      </c>
      <c r="CT80" s="7">
        <f t="shared" ref="CT80:CT82" si="314">CS80/CR80*1000</f>
        <v>17000</v>
      </c>
      <c r="CU80" s="8">
        <v>0</v>
      </c>
      <c r="CV80" s="6">
        <v>0</v>
      </c>
      <c r="CW80" s="7">
        <v>0</v>
      </c>
      <c r="CX80" s="8">
        <v>0</v>
      </c>
      <c r="CY80" s="6">
        <v>0</v>
      </c>
      <c r="CZ80" s="7">
        <f t="shared" si="303"/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49">
        <v>0</v>
      </c>
      <c r="DT80" s="15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2</v>
      </c>
      <c r="ES80" s="7">
        <v>0</v>
      </c>
      <c r="ET80" s="8">
        <v>0</v>
      </c>
      <c r="EU80" s="6">
        <v>0</v>
      </c>
      <c r="EV80" s="7">
        <v>0</v>
      </c>
      <c r="EW80" s="8">
        <v>0</v>
      </c>
      <c r="EX80" s="6">
        <v>0</v>
      </c>
      <c r="EY80" s="7">
        <v>0</v>
      </c>
      <c r="EZ80" s="8">
        <v>0</v>
      </c>
      <c r="FA80" s="6">
        <v>2</v>
      </c>
      <c r="FB80" s="7">
        <v>0</v>
      </c>
      <c r="FC80" s="8">
        <f t="shared" si="297"/>
        <v>5934</v>
      </c>
      <c r="FD80" s="12">
        <f t="shared" si="298"/>
        <v>20951</v>
      </c>
    </row>
    <row r="81" spans="1:200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f t="shared" si="299"/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f t="shared" si="300"/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1</v>
      </c>
      <c r="BA81" s="7">
        <v>0</v>
      </c>
      <c r="BB81" s="8">
        <v>0</v>
      </c>
      <c r="BC81" s="6">
        <v>0</v>
      </c>
      <c r="BD81" s="7">
        <v>0</v>
      </c>
      <c r="BE81" s="49">
        <v>1000</v>
      </c>
      <c r="BF81" s="15">
        <v>3771</v>
      </c>
      <c r="BG81" s="7">
        <f t="shared" si="307"/>
        <v>3771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f t="shared" si="301"/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49">
        <v>0</v>
      </c>
      <c r="CG81" s="15">
        <v>0</v>
      </c>
      <c r="CH81" s="7">
        <v>0</v>
      </c>
      <c r="CI81" s="49">
        <v>0</v>
      </c>
      <c r="CJ81" s="15">
        <v>0</v>
      </c>
      <c r="CK81" s="7">
        <v>0</v>
      </c>
      <c r="CL81" s="49">
        <v>0</v>
      </c>
      <c r="CM81" s="15">
        <v>0</v>
      </c>
      <c r="CN81" s="7">
        <v>0</v>
      </c>
      <c r="CO81" s="65"/>
      <c r="CP81" s="6"/>
      <c r="CQ81" s="7"/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f t="shared" si="303"/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49">
        <v>734</v>
      </c>
      <c r="DQ81" s="15">
        <v>2769</v>
      </c>
      <c r="DR81" s="7">
        <f t="shared" si="305"/>
        <v>3772.4795640326975</v>
      </c>
      <c r="DS81" s="49">
        <v>0</v>
      </c>
      <c r="DT81" s="15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8">
        <v>0</v>
      </c>
      <c r="ER81" s="6">
        <v>0</v>
      </c>
      <c r="ES81" s="7">
        <v>0</v>
      </c>
      <c r="ET81" s="8">
        <v>0</v>
      </c>
      <c r="EU81" s="6">
        <v>0</v>
      </c>
      <c r="EV81" s="7">
        <v>0</v>
      </c>
      <c r="EW81" s="49">
        <v>17</v>
      </c>
      <c r="EX81" s="15">
        <v>465</v>
      </c>
      <c r="EY81" s="7">
        <f t="shared" si="306"/>
        <v>27352.941176470587</v>
      </c>
      <c r="EZ81" s="8">
        <v>0</v>
      </c>
      <c r="FA81" s="6">
        <v>0</v>
      </c>
      <c r="FB81" s="7">
        <v>0</v>
      </c>
      <c r="FC81" s="8">
        <f t="shared" si="297"/>
        <v>1751</v>
      </c>
      <c r="FD81" s="12">
        <f t="shared" si="298"/>
        <v>7006</v>
      </c>
    </row>
    <row r="82" spans="1:200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f t="shared" si="299"/>
        <v>0</v>
      </c>
      <c r="O82" s="49">
        <v>0</v>
      </c>
      <c r="P82" s="15">
        <v>0</v>
      </c>
      <c r="Q82" s="7">
        <v>0</v>
      </c>
      <c r="R82" s="8">
        <v>0</v>
      </c>
      <c r="S82" s="6">
        <v>0</v>
      </c>
      <c r="T82" s="7">
        <f t="shared" si="300"/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49">
        <v>1042</v>
      </c>
      <c r="AB82" s="15">
        <v>3802</v>
      </c>
      <c r="AC82" s="7">
        <f t="shared" ref="AC82" si="315">AB82/AA82*1000</f>
        <v>3648.7523992322454</v>
      </c>
      <c r="AD82" s="8">
        <v>0</v>
      </c>
      <c r="AE82" s="6">
        <v>0</v>
      </c>
      <c r="AF82" s="7">
        <v>0</v>
      </c>
      <c r="AG82" s="8">
        <v>0</v>
      </c>
      <c r="AH82" s="6">
        <v>5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8">
        <v>0</v>
      </c>
      <c r="BO82" s="6">
        <v>0</v>
      </c>
      <c r="BP82" s="7">
        <f t="shared" si="301"/>
        <v>0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49">
        <v>0</v>
      </c>
      <c r="CG82" s="15">
        <v>0</v>
      </c>
      <c r="CH82" s="7">
        <v>0</v>
      </c>
      <c r="CI82" s="49">
        <v>0</v>
      </c>
      <c r="CJ82" s="15">
        <v>0</v>
      </c>
      <c r="CK82" s="7">
        <v>0</v>
      </c>
      <c r="CL82" s="49">
        <v>0</v>
      </c>
      <c r="CM82" s="15">
        <v>0</v>
      </c>
      <c r="CN82" s="7">
        <v>0</v>
      </c>
      <c r="CO82" s="65"/>
      <c r="CP82" s="6"/>
      <c r="CQ82" s="7"/>
      <c r="CR82" s="49">
        <v>19</v>
      </c>
      <c r="CS82" s="15">
        <v>158</v>
      </c>
      <c r="CT82" s="7">
        <f t="shared" si="314"/>
        <v>8315.78947368421</v>
      </c>
      <c r="CU82" s="8">
        <v>0</v>
      </c>
      <c r="CV82" s="6">
        <v>0</v>
      </c>
      <c r="CW82" s="7">
        <v>0</v>
      </c>
      <c r="CX82" s="8">
        <v>0</v>
      </c>
      <c r="CY82" s="6">
        <v>0</v>
      </c>
      <c r="CZ82" s="7">
        <f t="shared" si="303"/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v>0</v>
      </c>
      <c r="EX82" s="6">
        <v>0</v>
      </c>
      <c r="EY82" s="7">
        <v>0</v>
      </c>
      <c r="EZ82" s="8">
        <v>0</v>
      </c>
      <c r="FA82" s="6">
        <v>0</v>
      </c>
      <c r="FB82" s="7">
        <v>0</v>
      </c>
      <c r="FC82" s="8">
        <f t="shared" si="297"/>
        <v>1061</v>
      </c>
      <c r="FD82" s="12">
        <f t="shared" si="298"/>
        <v>3965</v>
      </c>
    </row>
    <row r="83" spans="1:200" ht="15" thickBot="1" x14ac:dyDescent="0.35">
      <c r="A83" s="62"/>
      <c r="B83" s="63" t="s">
        <v>17</v>
      </c>
      <c r="C83" s="46">
        <f>SUM(C71:C82)</f>
        <v>0</v>
      </c>
      <c r="D83" s="44">
        <f>SUM(D71:D82)</f>
        <v>20</v>
      </c>
      <c r="E83" s="45"/>
      <c r="F83" s="46">
        <f t="shared" ref="F83:G83" si="316">SUM(F71:F82)</f>
        <v>0</v>
      </c>
      <c r="G83" s="44">
        <f t="shared" si="316"/>
        <v>0</v>
      </c>
      <c r="H83" s="45"/>
      <c r="I83" s="46">
        <f t="shared" ref="I83:J83" si="317">SUM(I71:I82)</f>
        <v>0</v>
      </c>
      <c r="J83" s="44">
        <f t="shared" si="317"/>
        <v>0</v>
      </c>
      <c r="K83" s="45"/>
      <c r="L83" s="46">
        <f t="shared" ref="L83:M83" si="318">SUM(L71:L82)</f>
        <v>0</v>
      </c>
      <c r="M83" s="44">
        <f t="shared" si="318"/>
        <v>0</v>
      </c>
      <c r="N83" s="45"/>
      <c r="O83" s="46">
        <f t="shared" ref="O83:P83" si="319">SUM(O71:O82)</f>
        <v>0</v>
      </c>
      <c r="P83" s="44">
        <f t="shared" si="319"/>
        <v>0</v>
      </c>
      <c r="Q83" s="45"/>
      <c r="R83" s="46">
        <f t="shared" ref="R83:S83" si="320">SUM(R71:R82)</f>
        <v>0</v>
      </c>
      <c r="S83" s="44">
        <f t="shared" si="320"/>
        <v>0</v>
      </c>
      <c r="T83" s="45"/>
      <c r="U83" s="46">
        <f t="shared" ref="U83:V83" si="321">SUM(U71:U82)</f>
        <v>0</v>
      </c>
      <c r="V83" s="44">
        <f t="shared" si="321"/>
        <v>0</v>
      </c>
      <c r="W83" s="45"/>
      <c r="X83" s="46">
        <f t="shared" ref="X83:Y83" si="322">SUM(X71:X82)</f>
        <v>0</v>
      </c>
      <c r="Y83" s="44">
        <f t="shared" si="322"/>
        <v>0</v>
      </c>
      <c r="Z83" s="45"/>
      <c r="AA83" s="46">
        <f t="shared" ref="AA83:AB83" si="323">SUM(AA71:AA82)</f>
        <v>1042</v>
      </c>
      <c r="AB83" s="44">
        <f t="shared" si="323"/>
        <v>3802</v>
      </c>
      <c r="AC83" s="45"/>
      <c r="AD83" s="46">
        <f t="shared" ref="AD83:AE83" si="324">SUM(AD71:AD82)</f>
        <v>0</v>
      </c>
      <c r="AE83" s="44">
        <f t="shared" si="324"/>
        <v>0</v>
      </c>
      <c r="AF83" s="45"/>
      <c r="AG83" s="46">
        <f t="shared" ref="AG83:AH83" si="325">SUM(AG71:AG82)</f>
        <v>0</v>
      </c>
      <c r="AH83" s="44">
        <f t="shared" si="325"/>
        <v>5</v>
      </c>
      <c r="AI83" s="45"/>
      <c r="AJ83" s="46">
        <f t="shared" ref="AJ83:AK83" si="326">SUM(AJ71:AJ82)</f>
        <v>22</v>
      </c>
      <c r="AK83" s="44">
        <f t="shared" si="326"/>
        <v>40</v>
      </c>
      <c r="AL83" s="45"/>
      <c r="AM83" s="46">
        <f>SUM(AM71:AM82)</f>
        <v>0</v>
      </c>
      <c r="AN83" s="44">
        <f>SUM(AN71:AN82)</f>
        <v>0</v>
      </c>
      <c r="AO83" s="45"/>
      <c r="AP83" s="46">
        <f t="shared" ref="AP83:AQ83" si="327">SUM(AP71:AP82)</f>
        <v>0</v>
      </c>
      <c r="AQ83" s="44">
        <f t="shared" si="327"/>
        <v>0</v>
      </c>
      <c r="AR83" s="45"/>
      <c r="AS83" s="46">
        <f t="shared" ref="AS83:AT83" si="328">SUM(AS71:AS82)</f>
        <v>0</v>
      </c>
      <c r="AT83" s="44">
        <f t="shared" si="328"/>
        <v>0</v>
      </c>
      <c r="AU83" s="45"/>
      <c r="AV83" s="46">
        <f t="shared" ref="AV83:AW83" si="329">SUM(AV71:AV82)</f>
        <v>0</v>
      </c>
      <c r="AW83" s="44">
        <f t="shared" si="329"/>
        <v>0</v>
      </c>
      <c r="AX83" s="45"/>
      <c r="AY83" s="46">
        <f t="shared" ref="AY83:AZ83" si="330">SUM(AY71:AY82)</f>
        <v>0</v>
      </c>
      <c r="AZ83" s="44">
        <f t="shared" si="330"/>
        <v>3</v>
      </c>
      <c r="BA83" s="45"/>
      <c r="BB83" s="46">
        <f t="shared" ref="BB83:BC83" si="331">SUM(BB71:BB82)</f>
        <v>0</v>
      </c>
      <c r="BC83" s="44">
        <f t="shared" si="331"/>
        <v>0</v>
      </c>
      <c r="BD83" s="45"/>
      <c r="BE83" s="46">
        <f t="shared" ref="BE83:BF83" si="332">SUM(BE71:BE82)</f>
        <v>46826</v>
      </c>
      <c r="BF83" s="44">
        <f t="shared" si="332"/>
        <v>169125</v>
      </c>
      <c r="BG83" s="45"/>
      <c r="BH83" s="46">
        <f t="shared" ref="BH83:BI83" si="333">SUM(BH71:BH82)</f>
        <v>0</v>
      </c>
      <c r="BI83" s="44">
        <f t="shared" si="333"/>
        <v>0</v>
      </c>
      <c r="BJ83" s="45"/>
      <c r="BK83" s="46">
        <f t="shared" ref="BK83:BL83" si="334">SUM(BK71:BK82)</f>
        <v>0</v>
      </c>
      <c r="BL83" s="44">
        <f t="shared" si="334"/>
        <v>2</v>
      </c>
      <c r="BM83" s="45"/>
      <c r="BN83" s="46">
        <f t="shared" ref="BN83:BO83" si="335">SUM(BN71:BN82)</f>
        <v>0</v>
      </c>
      <c r="BO83" s="44">
        <f t="shared" si="335"/>
        <v>0</v>
      </c>
      <c r="BP83" s="45"/>
      <c r="BQ83" s="46">
        <f t="shared" ref="BQ83:BR83" si="336">SUM(BQ71:BQ82)</f>
        <v>0</v>
      </c>
      <c r="BR83" s="44">
        <f t="shared" si="336"/>
        <v>0</v>
      </c>
      <c r="BS83" s="45"/>
      <c r="BT83" s="46">
        <f t="shared" ref="BT83:BU83" si="337">SUM(BT71:BT82)</f>
        <v>0</v>
      </c>
      <c r="BU83" s="44">
        <f t="shared" si="337"/>
        <v>0</v>
      </c>
      <c r="BV83" s="45"/>
      <c r="BW83" s="46">
        <f t="shared" ref="BW83:BX83" si="338">SUM(BW71:BW82)</f>
        <v>0</v>
      </c>
      <c r="BX83" s="44">
        <f t="shared" si="338"/>
        <v>0</v>
      </c>
      <c r="BY83" s="45"/>
      <c r="BZ83" s="46">
        <f t="shared" ref="BZ83:CA83" si="339">SUM(BZ71:BZ82)</f>
        <v>2515</v>
      </c>
      <c r="CA83" s="44">
        <f t="shared" si="339"/>
        <v>15820</v>
      </c>
      <c r="CB83" s="45"/>
      <c r="CC83" s="46">
        <f t="shared" ref="CC83:CD83" si="340">SUM(CC71:CC82)</f>
        <v>22</v>
      </c>
      <c r="CD83" s="44">
        <f t="shared" si="340"/>
        <v>123</v>
      </c>
      <c r="CE83" s="45"/>
      <c r="CF83" s="46">
        <f t="shared" ref="CF83:CG83" si="341">SUM(CF71:CF82)</f>
        <v>0</v>
      </c>
      <c r="CG83" s="44">
        <f t="shared" si="341"/>
        <v>0</v>
      </c>
      <c r="CH83" s="45"/>
      <c r="CI83" s="46">
        <f t="shared" ref="CI83:CJ83" si="342">SUM(CI71:CI82)</f>
        <v>0</v>
      </c>
      <c r="CJ83" s="44">
        <f t="shared" si="342"/>
        <v>0</v>
      </c>
      <c r="CK83" s="45"/>
      <c r="CL83" s="46">
        <f t="shared" ref="CL83:CM83" si="343">SUM(CL71:CL82)</f>
        <v>0</v>
      </c>
      <c r="CM83" s="44">
        <f t="shared" si="343"/>
        <v>0</v>
      </c>
      <c r="CN83" s="45"/>
      <c r="CO83" s="66"/>
      <c r="CP83" s="44"/>
      <c r="CQ83" s="45"/>
      <c r="CR83" s="46">
        <f t="shared" ref="CR83:CS83" si="344">SUM(CR71:CR82)</f>
        <v>20</v>
      </c>
      <c r="CS83" s="44">
        <f t="shared" si="344"/>
        <v>175</v>
      </c>
      <c r="CT83" s="45"/>
      <c r="CU83" s="46">
        <f t="shared" ref="CU83:CV83" si="345">SUM(CU71:CU82)</f>
        <v>0</v>
      </c>
      <c r="CV83" s="44">
        <f t="shared" si="345"/>
        <v>0</v>
      </c>
      <c r="CW83" s="45"/>
      <c r="CX83" s="46">
        <f t="shared" ref="CX83:CY83" si="346">SUM(CX71:CX82)</f>
        <v>0</v>
      </c>
      <c r="CY83" s="44">
        <f t="shared" si="346"/>
        <v>0</v>
      </c>
      <c r="CZ83" s="45"/>
      <c r="DA83" s="46">
        <f t="shared" ref="DA83:DB83" si="347">SUM(DA71:DA82)</f>
        <v>0</v>
      </c>
      <c r="DB83" s="44">
        <f t="shared" si="347"/>
        <v>0</v>
      </c>
      <c r="DC83" s="45"/>
      <c r="DD83" s="46">
        <f t="shared" ref="DD83:DE83" si="348">SUM(DD71:DD82)</f>
        <v>0</v>
      </c>
      <c r="DE83" s="44">
        <f t="shared" si="348"/>
        <v>0</v>
      </c>
      <c r="DF83" s="45"/>
      <c r="DG83" s="46">
        <f t="shared" ref="DG83:DH83" si="349">SUM(DG71:DG82)</f>
        <v>35000</v>
      </c>
      <c r="DH83" s="44">
        <f t="shared" si="349"/>
        <v>125517</v>
      </c>
      <c r="DI83" s="45"/>
      <c r="DJ83" s="46">
        <f t="shared" ref="DJ83:DK83" si="350">SUM(DJ71:DJ82)</f>
        <v>0</v>
      </c>
      <c r="DK83" s="44">
        <f t="shared" si="350"/>
        <v>0</v>
      </c>
      <c r="DL83" s="45"/>
      <c r="DM83" s="46">
        <f t="shared" ref="DM83:DN83" si="351">SUM(DM71:DM82)</f>
        <v>0</v>
      </c>
      <c r="DN83" s="44">
        <f t="shared" si="351"/>
        <v>0</v>
      </c>
      <c r="DO83" s="45"/>
      <c r="DP83" s="46">
        <f t="shared" ref="DP83:DQ83" si="352">SUM(DP71:DP82)</f>
        <v>843</v>
      </c>
      <c r="DQ83" s="44">
        <f t="shared" si="352"/>
        <v>3284</v>
      </c>
      <c r="DR83" s="45"/>
      <c r="DS83" s="46">
        <f>SUM(DS71:DS82)</f>
        <v>0</v>
      </c>
      <c r="DT83" s="44">
        <f>SUM(DT71:DT82)</f>
        <v>0</v>
      </c>
      <c r="DU83" s="45"/>
      <c r="DV83" s="46">
        <f>SUM(DV71:DV82)</f>
        <v>43</v>
      </c>
      <c r="DW83" s="44">
        <f>SUM(DW71:DW82)</f>
        <v>330</v>
      </c>
      <c r="DX83" s="45"/>
      <c r="DY83" s="46">
        <f t="shared" ref="DY83:DZ83" si="353">SUM(DY71:DY82)</f>
        <v>0</v>
      </c>
      <c r="DZ83" s="44">
        <f t="shared" si="353"/>
        <v>0</v>
      </c>
      <c r="EA83" s="45"/>
      <c r="EB83" s="46">
        <f t="shared" ref="EB83:EC83" si="354">SUM(EB71:EB82)</f>
        <v>13000</v>
      </c>
      <c r="EC83" s="44">
        <f t="shared" si="354"/>
        <v>16691</v>
      </c>
      <c r="ED83" s="45"/>
      <c r="EE83" s="46">
        <f t="shared" ref="EE83:EF83" si="355">SUM(EE71:EE82)</f>
        <v>0</v>
      </c>
      <c r="EF83" s="44">
        <f t="shared" si="355"/>
        <v>0</v>
      </c>
      <c r="EG83" s="45"/>
      <c r="EH83" s="46">
        <f t="shared" ref="EH83:EI83" si="356">SUM(EH71:EH82)</f>
        <v>62302</v>
      </c>
      <c r="EI83" s="44">
        <f t="shared" si="356"/>
        <v>233902</v>
      </c>
      <c r="EJ83" s="45"/>
      <c r="EK83" s="46">
        <f t="shared" ref="EK83:EL83" si="357">SUM(EK71:EK82)</f>
        <v>0</v>
      </c>
      <c r="EL83" s="44">
        <f t="shared" si="357"/>
        <v>0</v>
      </c>
      <c r="EM83" s="45"/>
      <c r="EN83" s="46">
        <f t="shared" ref="EN83:EO83" si="358">SUM(EN71:EN82)</f>
        <v>0</v>
      </c>
      <c r="EO83" s="44">
        <f t="shared" si="358"/>
        <v>0</v>
      </c>
      <c r="EP83" s="45"/>
      <c r="EQ83" s="46">
        <f t="shared" ref="EQ83:ER83" si="359">SUM(EQ71:EQ82)</f>
        <v>0</v>
      </c>
      <c r="ER83" s="44">
        <f t="shared" si="359"/>
        <v>8</v>
      </c>
      <c r="ES83" s="45"/>
      <c r="ET83" s="46">
        <f t="shared" ref="ET83:EU83" si="360">SUM(ET71:ET82)</f>
        <v>0</v>
      </c>
      <c r="EU83" s="44">
        <f t="shared" si="360"/>
        <v>0</v>
      </c>
      <c r="EV83" s="45"/>
      <c r="EW83" s="46">
        <f>SUM(EW71:EW82)</f>
        <v>73</v>
      </c>
      <c r="EX83" s="44">
        <f>SUM(EX71:EX82)</f>
        <v>905</v>
      </c>
      <c r="EY83" s="45"/>
      <c r="EZ83" s="46">
        <f t="shared" ref="EZ83:FA83" si="361">SUM(EZ71:EZ82)</f>
        <v>214</v>
      </c>
      <c r="FA83" s="44">
        <f t="shared" si="361"/>
        <v>1685</v>
      </c>
      <c r="FB83" s="45"/>
      <c r="FC83" s="46">
        <f t="shared" si="297"/>
        <v>161922</v>
      </c>
      <c r="FD83" s="47">
        <f t="shared" si="298"/>
        <v>571437</v>
      </c>
      <c r="FS83" s="2"/>
      <c r="FX83" s="2"/>
      <c r="GC83" s="2"/>
      <c r="GH83" s="2"/>
      <c r="GM83" s="2"/>
      <c r="GR83" s="2"/>
    </row>
    <row r="84" spans="1:200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49">
        <v>0</v>
      </c>
      <c r="J84" s="15">
        <v>0</v>
      </c>
      <c r="K84" s="7">
        <v>0</v>
      </c>
      <c r="L84" s="49">
        <v>0</v>
      </c>
      <c r="M84" s="15">
        <v>0</v>
      </c>
      <c r="N84" s="7">
        <f t="shared" ref="N84:N95" si="362">IF(L84=0,0,M84/L84*1000)</f>
        <v>0</v>
      </c>
      <c r="O84" s="8">
        <v>0</v>
      </c>
      <c r="P84" s="6">
        <v>0</v>
      </c>
      <c r="Q84" s="7">
        <v>0</v>
      </c>
      <c r="R84" s="49">
        <v>0</v>
      </c>
      <c r="S84" s="15">
        <v>0</v>
      </c>
      <c r="T84" s="7">
        <f t="shared" ref="T84:T95" si="363">IF(R84=0,0,S84/R84*1000)</f>
        <v>0</v>
      </c>
      <c r="U84" s="49">
        <v>0</v>
      </c>
      <c r="V84" s="15">
        <v>0</v>
      </c>
      <c r="W84" s="7">
        <v>0</v>
      </c>
      <c r="X84" s="49">
        <v>0</v>
      </c>
      <c r="Y84" s="15">
        <v>0</v>
      </c>
      <c r="Z84" s="7">
        <v>0</v>
      </c>
      <c r="AA84" s="49">
        <v>217</v>
      </c>
      <c r="AB84" s="15">
        <v>792</v>
      </c>
      <c r="AC84" s="7">
        <f t="shared" ref="AC84:AC91" si="364">AB84/AA84*1000</f>
        <v>3649.7695852534566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1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f t="shared" ref="BP84:BP95" si="365">IF(BN84=0,0,BO84/BN84*1000)</f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65"/>
      <c r="CP84" s="6"/>
      <c r="CQ84" s="7"/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f t="shared" ref="CZ84:CZ95" si="366">IF(CX84=0,0,CY84/CX84*1000)</f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8">
        <v>0</v>
      </c>
      <c r="ER84" s="6">
        <v>1</v>
      </c>
      <c r="ES84" s="7">
        <v>0</v>
      </c>
      <c r="ET84" s="8">
        <v>0</v>
      </c>
      <c r="EU84" s="6">
        <v>0</v>
      </c>
      <c r="EV84" s="7">
        <v>0</v>
      </c>
      <c r="EW84" s="8">
        <v>0</v>
      </c>
      <c r="EX84" s="6">
        <v>0</v>
      </c>
      <c r="EY84" s="7">
        <v>0</v>
      </c>
      <c r="EZ84" s="8">
        <v>0</v>
      </c>
      <c r="FA84" s="6">
        <v>0</v>
      </c>
      <c r="FB84" s="7">
        <v>0</v>
      </c>
      <c r="FC84" s="8">
        <f t="shared" si="297"/>
        <v>217</v>
      </c>
      <c r="FD84" s="12">
        <f t="shared" si="298"/>
        <v>794</v>
      </c>
    </row>
    <row r="85" spans="1:200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49">
        <v>0</v>
      </c>
      <c r="J85" s="15">
        <v>0</v>
      </c>
      <c r="K85" s="7">
        <v>0</v>
      </c>
      <c r="L85" s="49">
        <v>0</v>
      </c>
      <c r="M85" s="15">
        <v>0</v>
      </c>
      <c r="N85" s="7">
        <f t="shared" si="362"/>
        <v>0</v>
      </c>
      <c r="O85" s="8">
        <v>0</v>
      </c>
      <c r="P85" s="6">
        <v>0</v>
      </c>
      <c r="Q85" s="7">
        <v>0</v>
      </c>
      <c r="R85" s="49">
        <v>0</v>
      </c>
      <c r="S85" s="15">
        <v>0</v>
      </c>
      <c r="T85" s="7">
        <f t="shared" si="363"/>
        <v>0</v>
      </c>
      <c r="U85" s="49">
        <v>0</v>
      </c>
      <c r="V85" s="15">
        <v>0</v>
      </c>
      <c r="W85" s="7">
        <v>0</v>
      </c>
      <c r="X85" s="49">
        <v>0</v>
      </c>
      <c r="Y85" s="15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f t="shared" si="365"/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65"/>
      <c r="CP85" s="6"/>
      <c r="CQ85" s="7"/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f t="shared" si="366"/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8">
        <v>0</v>
      </c>
      <c r="ER85" s="6">
        <v>0</v>
      </c>
      <c r="ES85" s="7">
        <v>0</v>
      </c>
      <c r="ET85" s="8">
        <v>0</v>
      </c>
      <c r="EU85" s="6">
        <v>0</v>
      </c>
      <c r="EV85" s="7">
        <v>0</v>
      </c>
      <c r="EW85" s="8">
        <v>0</v>
      </c>
      <c r="EX85" s="6">
        <v>0</v>
      </c>
      <c r="EY85" s="7">
        <v>0</v>
      </c>
      <c r="EZ85" s="8">
        <v>0</v>
      </c>
      <c r="FA85" s="6">
        <v>0</v>
      </c>
      <c r="FB85" s="7">
        <v>0</v>
      </c>
      <c r="FC85" s="8">
        <f t="shared" si="297"/>
        <v>0</v>
      </c>
      <c r="FD85" s="12">
        <f t="shared" si="298"/>
        <v>0</v>
      </c>
    </row>
    <row r="86" spans="1:200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49">
        <v>0</v>
      </c>
      <c r="J86" s="15">
        <v>0</v>
      </c>
      <c r="K86" s="7">
        <v>0</v>
      </c>
      <c r="L86" s="49">
        <v>0</v>
      </c>
      <c r="M86" s="15">
        <v>0</v>
      </c>
      <c r="N86" s="7">
        <f t="shared" si="362"/>
        <v>0</v>
      </c>
      <c r="O86" s="8">
        <v>0</v>
      </c>
      <c r="P86" s="6">
        <v>0</v>
      </c>
      <c r="Q86" s="7">
        <v>0</v>
      </c>
      <c r="R86" s="49">
        <v>0</v>
      </c>
      <c r="S86" s="15">
        <v>0</v>
      </c>
      <c r="T86" s="7">
        <f t="shared" si="363"/>
        <v>0</v>
      </c>
      <c r="U86" s="49">
        <v>0</v>
      </c>
      <c r="V86" s="15">
        <v>0</v>
      </c>
      <c r="W86" s="7">
        <v>0</v>
      </c>
      <c r="X86" s="49">
        <v>0</v>
      </c>
      <c r="Y86" s="15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f t="shared" si="365"/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49">
        <v>0</v>
      </c>
      <c r="CG86" s="15">
        <v>0</v>
      </c>
      <c r="CH86" s="7">
        <v>0</v>
      </c>
      <c r="CI86" s="49">
        <v>0</v>
      </c>
      <c r="CJ86" s="15">
        <v>0</v>
      </c>
      <c r="CK86" s="7">
        <v>0</v>
      </c>
      <c r="CL86" s="49">
        <v>0</v>
      </c>
      <c r="CM86" s="15">
        <v>0</v>
      </c>
      <c r="CN86" s="7">
        <v>0</v>
      </c>
      <c r="CO86" s="65"/>
      <c r="CP86" s="6"/>
      <c r="CQ86" s="7"/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f t="shared" si="366"/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8">
        <v>0</v>
      </c>
      <c r="ER86" s="6">
        <v>0</v>
      </c>
      <c r="ES86" s="7">
        <v>0</v>
      </c>
      <c r="ET86" s="8">
        <v>0</v>
      </c>
      <c r="EU86" s="6">
        <v>0</v>
      </c>
      <c r="EV86" s="7">
        <v>0</v>
      </c>
      <c r="EW86" s="8">
        <v>0</v>
      </c>
      <c r="EX86" s="6">
        <v>0</v>
      </c>
      <c r="EY86" s="7">
        <v>0</v>
      </c>
      <c r="EZ86" s="8">
        <v>0</v>
      </c>
      <c r="FA86" s="6">
        <v>0</v>
      </c>
      <c r="FB86" s="7">
        <v>0</v>
      </c>
      <c r="FC86" s="8">
        <f t="shared" si="297"/>
        <v>0</v>
      </c>
      <c r="FD86" s="12">
        <f t="shared" si="298"/>
        <v>0</v>
      </c>
    </row>
    <row r="87" spans="1:200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49">
        <v>0</v>
      </c>
      <c r="J87" s="15">
        <v>0</v>
      </c>
      <c r="K87" s="7">
        <v>0</v>
      </c>
      <c r="L87" s="49">
        <v>0</v>
      </c>
      <c r="M87" s="15">
        <v>0</v>
      </c>
      <c r="N87" s="7">
        <f t="shared" si="362"/>
        <v>0</v>
      </c>
      <c r="O87" s="8">
        <v>0</v>
      </c>
      <c r="P87" s="6">
        <v>0</v>
      </c>
      <c r="Q87" s="7">
        <v>0</v>
      </c>
      <c r="R87" s="49">
        <v>0</v>
      </c>
      <c r="S87" s="15">
        <v>0</v>
      </c>
      <c r="T87" s="7">
        <f t="shared" si="363"/>
        <v>0</v>
      </c>
      <c r="U87" s="49">
        <v>0</v>
      </c>
      <c r="V87" s="15">
        <v>0</v>
      </c>
      <c r="W87" s="7">
        <v>0</v>
      </c>
      <c r="X87" s="49">
        <v>0</v>
      </c>
      <c r="Y87" s="15">
        <v>0</v>
      </c>
      <c r="Z87" s="7">
        <v>0</v>
      </c>
      <c r="AA87" s="49">
        <v>673</v>
      </c>
      <c r="AB87" s="15">
        <v>2204</v>
      </c>
      <c r="AC87" s="7">
        <f t="shared" si="364"/>
        <v>3274.8885586924221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49">
        <v>0</v>
      </c>
      <c r="AW87" s="15">
        <v>0</v>
      </c>
      <c r="AX87" s="7">
        <v>0</v>
      </c>
      <c r="AY87" s="49">
        <v>1</v>
      </c>
      <c r="AZ87" s="15">
        <v>2</v>
      </c>
      <c r="BA87" s="7">
        <f t="shared" ref="BA87" si="367">AZ87/AY87*1000</f>
        <v>2000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f t="shared" si="365"/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0</v>
      </c>
      <c r="CG87" s="15">
        <v>0</v>
      </c>
      <c r="CH87" s="7">
        <v>0</v>
      </c>
      <c r="CI87" s="49">
        <v>0</v>
      </c>
      <c r="CJ87" s="15">
        <v>0</v>
      </c>
      <c r="CK87" s="7">
        <v>0</v>
      </c>
      <c r="CL87" s="49">
        <v>0</v>
      </c>
      <c r="CM87" s="15">
        <v>0</v>
      </c>
      <c r="CN87" s="7">
        <v>0</v>
      </c>
      <c r="CO87" s="65"/>
      <c r="CP87" s="6"/>
      <c r="CQ87" s="7"/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f t="shared" si="366"/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8">
        <v>0</v>
      </c>
      <c r="ER87" s="6">
        <v>0</v>
      </c>
      <c r="ES87" s="7">
        <v>0</v>
      </c>
      <c r="ET87" s="8">
        <v>0</v>
      </c>
      <c r="EU87" s="6">
        <v>0</v>
      </c>
      <c r="EV87" s="7">
        <v>0</v>
      </c>
      <c r="EW87" s="8">
        <v>0</v>
      </c>
      <c r="EX87" s="6">
        <v>0</v>
      </c>
      <c r="EY87" s="7">
        <v>0</v>
      </c>
      <c r="EZ87" s="8">
        <v>0</v>
      </c>
      <c r="FA87" s="6">
        <v>0</v>
      </c>
      <c r="FB87" s="7">
        <v>0</v>
      </c>
      <c r="FC87" s="8">
        <f t="shared" si="297"/>
        <v>674</v>
      </c>
      <c r="FD87" s="12">
        <f t="shared" si="298"/>
        <v>2206</v>
      </c>
    </row>
    <row r="88" spans="1:200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49">
        <v>0</v>
      </c>
      <c r="J88" s="15">
        <v>0</v>
      </c>
      <c r="K88" s="7">
        <v>0</v>
      </c>
      <c r="L88" s="49">
        <v>0</v>
      </c>
      <c r="M88" s="15">
        <v>0</v>
      </c>
      <c r="N88" s="7">
        <f t="shared" si="362"/>
        <v>0</v>
      </c>
      <c r="O88" s="8">
        <v>0</v>
      </c>
      <c r="P88" s="6">
        <v>0</v>
      </c>
      <c r="Q88" s="7">
        <v>0</v>
      </c>
      <c r="R88" s="49">
        <v>0</v>
      </c>
      <c r="S88" s="15">
        <v>0</v>
      </c>
      <c r="T88" s="7">
        <f t="shared" si="363"/>
        <v>0</v>
      </c>
      <c r="U88" s="49">
        <v>0</v>
      </c>
      <c r="V88" s="15">
        <v>0</v>
      </c>
      <c r="W88" s="7">
        <v>0</v>
      </c>
      <c r="X88" s="49">
        <v>0</v>
      </c>
      <c r="Y88" s="15">
        <v>0</v>
      </c>
      <c r="Z88" s="7">
        <v>0</v>
      </c>
      <c r="AA88" s="49">
        <v>672</v>
      </c>
      <c r="AB88" s="15">
        <v>2204</v>
      </c>
      <c r="AC88" s="7">
        <f t="shared" si="364"/>
        <v>3279.7619047619046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f t="shared" si="365"/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49">
        <v>33000</v>
      </c>
      <c r="CD88" s="15">
        <v>96949</v>
      </c>
      <c r="CE88" s="7">
        <f t="shared" ref="CE88:CE91" si="368">CD88/CC88*1000</f>
        <v>2937.8484848484845</v>
      </c>
      <c r="CF88" s="49">
        <v>0</v>
      </c>
      <c r="CG88" s="15">
        <v>0</v>
      </c>
      <c r="CH88" s="7">
        <v>0</v>
      </c>
      <c r="CI88" s="49">
        <v>0</v>
      </c>
      <c r="CJ88" s="15">
        <v>0</v>
      </c>
      <c r="CK88" s="7">
        <v>0</v>
      </c>
      <c r="CL88" s="49">
        <v>0</v>
      </c>
      <c r="CM88" s="15">
        <v>0</v>
      </c>
      <c r="CN88" s="7">
        <v>0</v>
      </c>
      <c r="CO88" s="65"/>
      <c r="CP88" s="6"/>
      <c r="CQ88" s="7"/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f t="shared" si="366"/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8">
        <v>0</v>
      </c>
      <c r="ER88" s="6">
        <v>4</v>
      </c>
      <c r="ES88" s="7">
        <v>0</v>
      </c>
      <c r="ET88" s="8">
        <v>0</v>
      </c>
      <c r="EU88" s="6">
        <v>0</v>
      </c>
      <c r="EV88" s="7">
        <v>0</v>
      </c>
      <c r="EW88" s="8">
        <v>0</v>
      </c>
      <c r="EX88" s="6">
        <v>0</v>
      </c>
      <c r="EY88" s="7">
        <v>0</v>
      </c>
      <c r="EZ88" s="8">
        <v>0</v>
      </c>
      <c r="FA88" s="6">
        <v>0</v>
      </c>
      <c r="FB88" s="7">
        <v>0</v>
      </c>
      <c r="FC88" s="8">
        <f t="shared" si="297"/>
        <v>33672</v>
      </c>
      <c r="FD88" s="12">
        <f t="shared" si="298"/>
        <v>99157</v>
      </c>
    </row>
    <row r="89" spans="1:200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49">
        <v>0</v>
      </c>
      <c r="J89" s="15">
        <v>0</v>
      </c>
      <c r="K89" s="7">
        <v>0</v>
      </c>
      <c r="L89" s="49">
        <v>0</v>
      </c>
      <c r="M89" s="15">
        <v>0</v>
      </c>
      <c r="N89" s="7">
        <f t="shared" si="362"/>
        <v>0</v>
      </c>
      <c r="O89" s="8">
        <v>0</v>
      </c>
      <c r="P89" s="6">
        <v>0</v>
      </c>
      <c r="Q89" s="7">
        <v>0</v>
      </c>
      <c r="R89" s="49">
        <v>0</v>
      </c>
      <c r="S89" s="15">
        <v>0</v>
      </c>
      <c r="T89" s="7">
        <f t="shared" si="363"/>
        <v>0</v>
      </c>
      <c r="U89" s="49">
        <v>0</v>
      </c>
      <c r="V89" s="15">
        <v>0</v>
      </c>
      <c r="W89" s="7">
        <v>0</v>
      </c>
      <c r="X89" s="49">
        <v>0</v>
      </c>
      <c r="Y89" s="15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49">
        <v>0</v>
      </c>
      <c r="AN89" s="15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49">
        <v>26609</v>
      </c>
      <c r="BF89" s="15">
        <v>83937</v>
      </c>
      <c r="BG89" s="7">
        <f t="shared" ref="BG89:BG90" si="369">BF89/BE89*1000</f>
        <v>3154.4590176256152</v>
      </c>
      <c r="BH89" s="8">
        <v>0</v>
      </c>
      <c r="BI89" s="6">
        <v>0</v>
      </c>
      <c r="BJ89" s="7">
        <v>0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f t="shared" si="365"/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87</v>
      </c>
      <c r="CE89" s="7">
        <f t="shared" si="368"/>
        <v>43500</v>
      </c>
      <c r="CF89" s="49">
        <v>0</v>
      </c>
      <c r="CG89" s="15">
        <v>0</v>
      </c>
      <c r="CH89" s="7">
        <v>0</v>
      </c>
      <c r="CI89" s="49">
        <v>0</v>
      </c>
      <c r="CJ89" s="15">
        <v>0</v>
      </c>
      <c r="CK89" s="7">
        <v>0</v>
      </c>
      <c r="CL89" s="49">
        <v>0</v>
      </c>
      <c r="CM89" s="15">
        <v>0</v>
      </c>
      <c r="CN89" s="7">
        <v>0</v>
      </c>
      <c r="CO89" s="65"/>
      <c r="CP89" s="6"/>
      <c r="CQ89" s="7"/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f t="shared" si="366"/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8">
        <v>0</v>
      </c>
      <c r="DT89" s="6">
        <v>0</v>
      </c>
      <c r="DU89" s="7">
        <v>0</v>
      </c>
      <c r="DV89" s="49">
        <v>22</v>
      </c>
      <c r="DW89" s="15">
        <v>145</v>
      </c>
      <c r="DX89" s="7">
        <f t="shared" ref="DX89" si="370">DW89/DV89*1000</f>
        <v>6590.909090909091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2</v>
      </c>
      <c r="ES89" s="7">
        <v>0</v>
      </c>
      <c r="ET89" s="8">
        <v>0</v>
      </c>
      <c r="EU89" s="6">
        <v>0</v>
      </c>
      <c r="EV89" s="7">
        <v>0</v>
      </c>
      <c r="EW89" s="8">
        <v>0</v>
      </c>
      <c r="EX89" s="6">
        <v>0</v>
      </c>
      <c r="EY89" s="7">
        <v>0</v>
      </c>
      <c r="EZ89" s="8">
        <v>0</v>
      </c>
      <c r="FA89" s="6">
        <v>0</v>
      </c>
      <c r="FB89" s="7">
        <v>0</v>
      </c>
      <c r="FC89" s="8">
        <f t="shared" si="297"/>
        <v>26633</v>
      </c>
      <c r="FD89" s="12">
        <f t="shared" si="298"/>
        <v>84171</v>
      </c>
    </row>
    <row r="90" spans="1:200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49">
        <v>0</v>
      </c>
      <c r="J90" s="15">
        <v>0</v>
      </c>
      <c r="K90" s="7">
        <v>0</v>
      </c>
      <c r="L90" s="49">
        <v>0</v>
      </c>
      <c r="M90" s="15">
        <v>0</v>
      </c>
      <c r="N90" s="7">
        <f t="shared" si="362"/>
        <v>0</v>
      </c>
      <c r="O90" s="8">
        <v>0</v>
      </c>
      <c r="P90" s="6">
        <v>0</v>
      </c>
      <c r="Q90" s="7">
        <v>0</v>
      </c>
      <c r="R90" s="49">
        <v>0</v>
      </c>
      <c r="S90" s="15">
        <v>0</v>
      </c>
      <c r="T90" s="7">
        <f t="shared" si="363"/>
        <v>0</v>
      </c>
      <c r="U90" s="49">
        <v>0</v>
      </c>
      <c r="V90" s="15">
        <v>0</v>
      </c>
      <c r="W90" s="7">
        <v>0</v>
      </c>
      <c r="X90" s="49">
        <v>0</v>
      </c>
      <c r="Y90" s="15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49">
        <v>27000</v>
      </c>
      <c r="BF90" s="15">
        <v>80939</v>
      </c>
      <c r="BG90" s="7">
        <f t="shared" si="369"/>
        <v>2997.7407407407404</v>
      </c>
      <c r="BH90" s="8">
        <v>0</v>
      </c>
      <c r="BI90" s="6">
        <v>0</v>
      </c>
      <c r="BJ90" s="7">
        <v>0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f t="shared" si="365"/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49">
        <v>0</v>
      </c>
      <c r="CG90" s="15">
        <v>0</v>
      </c>
      <c r="CH90" s="7">
        <v>0</v>
      </c>
      <c r="CI90" s="49">
        <v>0</v>
      </c>
      <c r="CJ90" s="15">
        <v>0</v>
      </c>
      <c r="CK90" s="7">
        <v>0</v>
      </c>
      <c r="CL90" s="49">
        <v>0</v>
      </c>
      <c r="CM90" s="15">
        <v>0</v>
      </c>
      <c r="CN90" s="7">
        <v>0</v>
      </c>
      <c r="CO90" s="65"/>
      <c r="CP90" s="6"/>
      <c r="CQ90" s="7"/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f t="shared" si="366"/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49">
        <v>0</v>
      </c>
      <c r="DK90" s="15">
        <v>0</v>
      </c>
      <c r="DL90" s="7">
        <v>0</v>
      </c>
      <c r="DM90" s="49">
        <v>199</v>
      </c>
      <c r="DN90" s="15">
        <v>671</v>
      </c>
      <c r="DO90" s="7">
        <f t="shared" ref="DO90" si="371">DN90/DM90*1000</f>
        <v>3371.859296482412</v>
      </c>
      <c r="DP90" s="49">
        <v>304</v>
      </c>
      <c r="DQ90" s="15">
        <v>1059</v>
      </c>
      <c r="DR90" s="7">
        <f t="shared" ref="DR90:DR93" si="372">DQ90/DP90*1000</f>
        <v>3483.5526315789475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1</v>
      </c>
      <c r="ES90" s="7">
        <v>0</v>
      </c>
      <c r="ET90" s="8">
        <v>0</v>
      </c>
      <c r="EU90" s="6">
        <v>0</v>
      </c>
      <c r="EV90" s="7">
        <v>0</v>
      </c>
      <c r="EW90" s="8">
        <v>0</v>
      </c>
      <c r="EX90" s="6">
        <v>0</v>
      </c>
      <c r="EY90" s="7">
        <v>0</v>
      </c>
      <c r="EZ90" s="8">
        <v>0</v>
      </c>
      <c r="FA90" s="6">
        <v>0</v>
      </c>
      <c r="FB90" s="7">
        <v>0</v>
      </c>
      <c r="FC90" s="8">
        <f t="shared" si="297"/>
        <v>27503</v>
      </c>
      <c r="FD90" s="12">
        <f t="shared" si="298"/>
        <v>82670</v>
      </c>
    </row>
    <row r="91" spans="1:200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49">
        <v>0</v>
      </c>
      <c r="J91" s="15">
        <v>0</v>
      </c>
      <c r="K91" s="7">
        <v>0</v>
      </c>
      <c r="L91" s="49">
        <v>0</v>
      </c>
      <c r="M91" s="15">
        <v>0</v>
      </c>
      <c r="N91" s="7">
        <f t="shared" si="362"/>
        <v>0</v>
      </c>
      <c r="O91" s="8">
        <v>0</v>
      </c>
      <c r="P91" s="6">
        <v>0</v>
      </c>
      <c r="Q91" s="7">
        <v>0</v>
      </c>
      <c r="R91" s="49">
        <v>0</v>
      </c>
      <c r="S91" s="15">
        <v>0</v>
      </c>
      <c r="T91" s="7">
        <f t="shared" si="363"/>
        <v>0</v>
      </c>
      <c r="U91" s="49">
        <v>0</v>
      </c>
      <c r="V91" s="15">
        <v>0</v>
      </c>
      <c r="W91" s="7">
        <v>0</v>
      </c>
      <c r="X91" s="49">
        <v>0</v>
      </c>
      <c r="Y91" s="15">
        <v>0</v>
      </c>
      <c r="Z91" s="7">
        <v>0</v>
      </c>
      <c r="AA91" s="49">
        <v>738</v>
      </c>
      <c r="AB91" s="15">
        <v>2596</v>
      </c>
      <c r="AC91" s="7">
        <f t="shared" si="364"/>
        <v>3517.6151761517613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f t="shared" si="365"/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49">
        <v>33000</v>
      </c>
      <c r="CD91" s="15">
        <v>110483</v>
      </c>
      <c r="CE91" s="7">
        <f t="shared" si="368"/>
        <v>3347.969696969697</v>
      </c>
      <c r="CF91" s="49">
        <v>0</v>
      </c>
      <c r="CG91" s="15">
        <v>0</v>
      </c>
      <c r="CH91" s="7">
        <v>0</v>
      </c>
      <c r="CI91" s="49">
        <v>0</v>
      </c>
      <c r="CJ91" s="15">
        <v>0</v>
      </c>
      <c r="CK91" s="7">
        <v>0</v>
      </c>
      <c r="CL91" s="49">
        <v>0</v>
      </c>
      <c r="CM91" s="15">
        <v>0</v>
      </c>
      <c r="CN91" s="7">
        <v>0</v>
      </c>
      <c r="CO91" s="65"/>
      <c r="CP91" s="6"/>
      <c r="CQ91" s="7"/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f t="shared" si="366"/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1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49">
        <v>0</v>
      </c>
      <c r="DT91" s="15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1</v>
      </c>
      <c r="ES91" s="7">
        <v>0</v>
      </c>
      <c r="ET91" s="8">
        <v>0</v>
      </c>
      <c r="EU91" s="6">
        <v>0</v>
      </c>
      <c r="EV91" s="7">
        <v>0</v>
      </c>
      <c r="EW91" s="8">
        <v>0</v>
      </c>
      <c r="EX91" s="6">
        <v>0</v>
      </c>
      <c r="EY91" s="7">
        <v>0</v>
      </c>
      <c r="EZ91" s="8">
        <v>0</v>
      </c>
      <c r="FA91" s="6">
        <v>0</v>
      </c>
      <c r="FB91" s="7">
        <v>0</v>
      </c>
      <c r="FC91" s="8">
        <f t="shared" si="297"/>
        <v>33738</v>
      </c>
      <c r="FD91" s="12">
        <f t="shared" si="298"/>
        <v>113081</v>
      </c>
    </row>
    <row r="92" spans="1:200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49">
        <v>0</v>
      </c>
      <c r="J92" s="15">
        <v>0</v>
      </c>
      <c r="K92" s="7">
        <v>0</v>
      </c>
      <c r="L92" s="49">
        <v>0</v>
      </c>
      <c r="M92" s="15">
        <v>0</v>
      </c>
      <c r="N92" s="7">
        <f t="shared" si="362"/>
        <v>0</v>
      </c>
      <c r="O92" s="8">
        <v>0</v>
      </c>
      <c r="P92" s="6">
        <v>0</v>
      </c>
      <c r="Q92" s="7">
        <v>0</v>
      </c>
      <c r="R92" s="49">
        <v>0</v>
      </c>
      <c r="S92" s="15">
        <v>0</v>
      </c>
      <c r="T92" s="7">
        <f t="shared" si="363"/>
        <v>0</v>
      </c>
      <c r="U92" s="49">
        <v>0</v>
      </c>
      <c r="V92" s="15">
        <v>0</v>
      </c>
      <c r="W92" s="7">
        <v>0</v>
      </c>
      <c r="X92" s="49">
        <v>0</v>
      </c>
      <c r="Y92" s="15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f t="shared" si="365"/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49">
        <v>0</v>
      </c>
      <c r="CG92" s="15">
        <v>0</v>
      </c>
      <c r="CH92" s="7">
        <v>0</v>
      </c>
      <c r="CI92" s="49">
        <v>0</v>
      </c>
      <c r="CJ92" s="15">
        <v>0</v>
      </c>
      <c r="CK92" s="7">
        <v>0</v>
      </c>
      <c r="CL92" s="49">
        <v>0</v>
      </c>
      <c r="CM92" s="15">
        <v>0</v>
      </c>
      <c r="CN92" s="7">
        <v>0</v>
      </c>
      <c r="CO92" s="65"/>
      <c r="CP92" s="6"/>
      <c r="CQ92" s="7"/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f t="shared" si="366"/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v>0</v>
      </c>
      <c r="EX92" s="6">
        <v>0</v>
      </c>
      <c r="EY92" s="7">
        <v>0</v>
      </c>
      <c r="EZ92" s="8">
        <v>0</v>
      </c>
      <c r="FA92" s="6">
        <v>0</v>
      </c>
      <c r="FB92" s="7">
        <v>0</v>
      </c>
      <c r="FC92" s="8">
        <f t="shared" si="297"/>
        <v>0</v>
      </c>
      <c r="FD92" s="12">
        <f t="shared" si="298"/>
        <v>0</v>
      </c>
    </row>
    <row r="93" spans="1:200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49">
        <v>0</v>
      </c>
      <c r="J93" s="15">
        <v>0</v>
      </c>
      <c r="K93" s="7">
        <v>0</v>
      </c>
      <c r="L93" s="49">
        <v>0</v>
      </c>
      <c r="M93" s="15">
        <v>0</v>
      </c>
      <c r="N93" s="7">
        <f t="shared" si="362"/>
        <v>0</v>
      </c>
      <c r="O93" s="8">
        <v>0</v>
      </c>
      <c r="P93" s="6">
        <v>0</v>
      </c>
      <c r="Q93" s="7">
        <v>0</v>
      </c>
      <c r="R93" s="49">
        <v>0</v>
      </c>
      <c r="S93" s="15">
        <v>0</v>
      </c>
      <c r="T93" s="7">
        <f t="shared" si="363"/>
        <v>0</v>
      </c>
      <c r="U93" s="49">
        <v>0</v>
      </c>
      <c r="V93" s="15">
        <v>0</v>
      </c>
      <c r="W93" s="7">
        <v>0</v>
      </c>
      <c r="X93" s="49">
        <v>0</v>
      </c>
      <c r="Y93" s="15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49">
        <v>4</v>
      </c>
      <c r="AK93" s="15">
        <v>45</v>
      </c>
      <c r="AL93" s="7">
        <f t="shared" ref="AL93" si="373">AK93/AJ93*1000</f>
        <v>11250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f t="shared" si="365"/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0</v>
      </c>
      <c r="CG93" s="15">
        <v>0</v>
      </c>
      <c r="CH93" s="7">
        <v>0</v>
      </c>
      <c r="CI93" s="49">
        <v>0</v>
      </c>
      <c r="CJ93" s="15">
        <v>0</v>
      </c>
      <c r="CK93" s="7">
        <v>0</v>
      </c>
      <c r="CL93" s="49">
        <v>0</v>
      </c>
      <c r="CM93" s="15">
        <v>0</v>
      </c>
      <c r="CN93" s="7">
        <v>0</v>
      </c>
      <c r="CO93" s="65"/>
      <c r="CP93" s="6"/>
      <c r="CQ93" s="7"/>
      <c r="CR93" s="49">
        <v>30</v>
      </c>
      <c r="CS93" s="15">
        <v>108</v>
      </c>
      <c r="CT93" s="7">
        <f t="shared" ref="CT93:CT95" si="374">CS93/CR93*1000</f>
        <v>3600</v>
      </c>
      <c r="CU93" s="8">
        <v>0</v>
      </c>
      <c r="CV93" s="6">
        <v>0</v>
      </c>
      <c r="CW93" s="7">
        <v>0</v>
      </c>
      <c r="CX93" s="8">
        <v>0</v>
      </c>
      <c r="CY93" s="6">
        <v>0</v>
      </c>
      <c r="CZ93" s="7">
        <f t="shared" si="366"/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49">
        <v>260</v>
      </c>
      <c r="DQ93" s="15">
        <v>1108</v>
      </c>
      <c r="DR93" s="7">
        <f t="shared" si="372"/>
        <v>4261.5384615384619</v>
      </c>
      <c r="DS93" s="49">
        <v>0</v>
      </c>
      <c r="DT93" s="15">
        <v>0</v>
      </c>
      <c r="DU93" s="7">
        <v>0</v>
      </c>
      <c r="DV93" s="8">
        <v>0</v>
      </c>
      <c r="DW93" s="6">
        <v>0</v>
      </c>
      <c r="DX93" s="7">
        <v>0</v>
      </c>
      <c r="DY93" s="49">
        <v>1</v>
      </c>
      <c r="DZ93" s="15">
        <v>41</v>
      </c>
      <c r="EA93" s="7">
        <f t="shared" ref="EA93" si="375">DZ93/DY93*1000</f>
        <v>41000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8">
        <v>0</v>
      </c>
      <c r="EI93" s="6">
        <v>0</v>
      </c>
      <c r="EJ93" s="7">
        <v>0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v>0</v>
      </c>
      <c r="EX93" s="6">
        <v>0</v>
      </c>
      <c r="EY93" s="7">
        <v>0</v>
      </c>
      <c r="EZ93" s="8">
        <v>0</v>
      </c>
      <c r="FA93" s="6">
        <v>0</v>
      </c>
      <c r="FB93" s="7">
        <v>0</v>
      </c>
      <c r="FC93" s="8">
        <f t="shared" si="297"/>
        <v>295</v>
      </c>
      <c r="FD93" s="12">
        <f t="shared" si="298"/>
        <v>1302</v>
      </c>
    </row>
    <row r="94" spans="1:200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49">
        <v>0</v>
      </c>
      <c r="J94" s="15">
        <v>0</v>
      </c>
      <c r="K94" s="7">
        <v>0</v>
      </c>
      <c r="L94" s="49">
        <v>0</v>
      </c>
      <c r="M94" s="15">
        <v>0</v>
      </c>
      <c r="N94" s="7">
        <f t="shared" si="362"/>
        <v>0</v>
      </c>
      <c r="O94" s="49">
        <v>0</v>
      </c>
      <c r="P94" s="15">
        <v>0</v>
      </c>
      <c r="Q94" s="7">
        <v>0</v>
      </c>
      <c r="R94" s="49">
        <v>0</v>
      </c>
      <c r="S94" s="15">
        <v>0</v>
      </c>
      <c r="T94" s="7">
        <f t="shared" si="363"/>
        <v>0</v>
      </c>
      <c r="U94" s="49">
        <v>0</v>
      </c>
      <c r="V94" s="15">
        <v>0</v>
      </c>
      <c r="W94" s="7">
        <v>0</v>
      </c>
      <c r="X94" s="49">
        <v>0</v>
      </c>
      <c r="Y94" s="15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f t="shared" si="365"/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4</v>
      </c>
      <c r="CB94" s="7">
        <v>0</v>
      </c>
      <c r="CC94" s="8">
        <v>0</v>
      </c>
      <c r="CD94" s="6">
        <v>0</v>
      </c>
      <c r="CE94" s="7">
        <v>0</v>
      </c>
      <c r="CF94" s="49">
        <v>0</v>
      </c>
      <c r="CG94" s="15">
        <v>0</v>
      </c>
      <c r="CH94" s="7">
        <v>0</v>
      </c>
      <c r="CI94" s="49">
        <v>0</v>
      </c>
      <c r="CJ94" s="15">
        <v>0</v>
      </c>
      <c r="CK94" s="7">
        <v>0</v>
      </c>
      <c r="CL94" s="49">
        <v>0</v>
      </c>
      <c r="CM94" s="15">
        <v>0</v>
      </c>
      <c r="CN94" s="7">
        <v>0</v>
      </c>
      <c r="CO94" s="65"/>
      <c r="CP94" s="6"/>
      <c r="CQ94" s="7"/>
      <c r="CR94" s="49">
        <v>1</v>
      </c>
      <c r="CS94" s="15">
        <v>10</v>
      </c>
      <c r="CT94" s="7">
        <f t="shared" si="374"/>
        <v>10000</v>
      </c>
      <c r="CU94" s="8">
        <v>0</v>
      </c>
      <c r="CV94" s="6">
        <v>0</v>
      </c>
      <c r="CW94" s="7">
        <v>0</v>
      </c>
      <c r="CX94" s="8">
        <v>0</v>
      </c>
      <c r="CY94" s="6">
        <v>0</v>
      </c>
      <c r="CZ94" s="7">
        <f t="shared" si="366"/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49">
        <v>0</v>
      </c>
      <c r="DT94" s="15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49">
        <v>30</v>
      </c>
      <c r="EX94" s="15">
        <v>223</v>
      </c>
      <c r="EY94" s="7">
        <f t="shared" ref="EY94" si="376">EX94/EW94*1000</f>
        <v>7433.3333333333339</v>
      </c>
      <c r="EZ94" s="8">
        <v>0</v>
      </c>
      <c r="FA94" s="6">
        <v>0</v>
      </c>
      <c r="FB94" s="7">
        <v>0</v>
      </c>
      <c r="FC94" s="8">
        <f t="shared" si="297"/>
        <v>31</v>
      </c>
      <c r="FD94" s="12">
        <f t="shared" si="298"/>
        <v>237</v>
      </c>
    </row>
    <row r="95" spans="1:200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49">
        <v>0</v>
      </c>
      <c r="J95" s="15">
        <v>0</v>
      </c>
      <c r="K95" s="7">
        <v>0</v>
      </c>
      <c r="L95" s="49">
        <v>0</v>
      </c>
      <c r="M95" s="15">
        <v>0</v>
      </c>
      <c r="N95" s="7">
        <f t="shared" si="362"/>
        <v>0</v>
      </c>
      <c r="O95" s="8">
        <v>0</v>
      </c>
      <c r="P95" s="6">
        <v>0</v>
      </c>
      <c r="Q95" s="7">
        <v>0</v>
      </c>
      <c r="R95" s="49">
        <v>0</v>
      </c>
      <c r="S95" s="15">
        <v>0</v>
      </c>
      <c r="T95" s="7">
        <f t="shared" si="363"/>
        <v>0</v>
      </c>
      <c r="U95" s="49">
        <v>0</v>
      </c>
      <c r="V95" s="15">
        <v>0</v>
      </c>
      <c r="W95" s="7">
        <v>0</v>
      </c>
      <c r="X95" s="49">
        <v>0</v>
      </c>
      <c r="Y95" s="15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f t="shared" si="365"/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49">
        <v>0</v>
      </c>
      <c r="CG95" s="15">
        <v>0</v>
      </c>
      <c r="CH95" s="7">
        <v>0</v>
      </c>
      <c r="CI95" s="49">
        <v>0</v>
      </c>
      <c r="CJ95" s="15">
        <v>0</v>
      </c>
      <c r="CK95" s="7">
        <v>0</v>
      </c>
      <c r="CL95" s="49">
        <v>0</v>
      </c>
      <c r="CM95" s="15">
        <v>0</v>
      </c>
      <c r="CN95" s="7">
        <v>0</v>
      </c>
      <c r="CO95" s="65"/>
      <c r="CP95" s="6"/>
      <c r="CQ95" s="7"/>
      <c r="CR95" s="49">
        <v>30</v>
      </c>
      <c r="CS95" s="15">
        <v>107</v>
      </c>
      <c r="CT95" s="7">
        <f t="shared" si="374"/>
        <v>3566.666666666667</v>
      </c>
      <c r="CU95" s="8">
        <v>0</v>
      </c>
      <c r="CV95" s="6">
        <v>0</v>
      </c>
      <c r="CW95" s="7">
        <v>0</v>
      </c>
      <c r="CX95" s="8">
        <v>0</v>
      </c>
      <c r="CY95" s="6">
        <v>0</v>
      </c>
      <c r="CZ95" s="7">
        <f t="shared" si="366"/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v>0</v>
      </c>
      <c r="EX95" s="6">
        <v>0</v>
      </c>
      <c r="EY95" s="7">
        <v>0</v>
      </c>
      <c r="EZ95" s="8">
        <v>0</v>
      </c>
      <c r="FA95" s="6">
        <v>0</v>
      </c>
      <c r="FB95" s="7">
        <v>0</v>
      </c>
      <c r="FC95" s="8">
        <f t="shared" si="297"/>
        <v>30</v>
      </c>
      <c r="FD95" s="12">
        <f t="shared" si="298"/>
        <v>107</v>
      </c>
    </row>
    <row r="96" spans="1:200" ht="15" thickBot="1" x14ac:dyDescent="0.35">
      <c r="A96" s="62"/>
      <c r="B96" s="63" t="s">
        <v>17</v>
      </c>
      <c r="C96" s="46">
        <f>SUM(C84:C95)</f>
        <v>0</v>
      </c>
      <c r="D96" s="44">
        <f>SUM(D84:D95)</f>
        <v>0</v>
      </c>
      <c r="E96" s="45"/>
      <c r="F96" s="46">
        <f t="shared" ref="F96:G96" si="377">SUM(F84:F95)</f>
        <v>0</v>
      </c>
      <c r="G96" s="44">
        <f t="shared" si="377"/>
        <v>0</v>
      </c>
      <c r="H96" s="45"/>
      <c r="I96" s="46">
        <f t="shared" ref="I96:J96" si="378">SUM(I84:I95)</f>
        <v>0</v>
      </c>
      <c r="J96" s="44">
        <f t="shared" si="378"/>
        <v>0</v>
      </c>
      <c r="K96" s="45"/>
      <c r="L96" s="46">
        <f t="shared" ref="L96:M96" si="379">SUM(L84:L95)</f>
        <v>0</v>
      </c>
      <c r="M96" s="44">
        <f t="shared" si="379"/>
        <v>0</v>
      </c>
      <c r="N96" s="45"/>
      <c r="O96" s="46">
        <f t="shared" ref="O96:P96" si="380">SUM(O84:O95)</f>
        <v>0</v>
      </c>
      <c r="P96" s="44">
        <f t="shared" si="380"/>
        <v>0</v>
      </c>
      <c r="Q96" s="45"/>
      <c r="R96" s="46">
        <f t="shared" ref="R96:S96" si="381">SUM(R84:R95)</f>
        <v>0</v>
      </c>
      <c r="S96" s="44">
        <f t="shared" si="381"/>
        <v>0</v>
      </c>
      <c r="T96" s="45"/>
      <c r="U96" s="46">
        <f t="shared" ref="U96:V96" si="382">SUM(U84:U95)</f>
        <v>0</v>
      </c>
      <c r="V96" s="44">
        <f t="shared" si="382"/>
        <v>0</v>
      </c>
      <c r="W96" s="45"/>
      <c r="X96" s="46">
        <f t="shared" ref="X96:Y96" si="383">SUM(X84:X95)</f>
        <v>0</v>
      </c>
      <c r="Y96" s="44">
        <f t="shared" si="383"/>
        <v>0</v>
      </c>
      <c r="Z96" s="45"/>
      <c r="AA96" s="46">
        <f t="shared" ref="AA96:AB96" si="384">SUM(AA84:AA95)</f>
        <v>2300</v>
      </c>
      <c r="AB96" s="44">
        <f t="shared" si="384"/>
        <v>7796</v>
      </c>
      <c r="AC96" s="45"/>
      <c r="AD96" s="46">
        <f t="shared" ref="AD96:AE96" si="385">SUM(AD84:AD95)</f>
        <v>0</v>
      </c>
      <c r="AE96" s="44">
        <f t="shared" si="385"/>
        <v>0</v>
      </c>
      <c r="AF96" s="45"/>
      <c r="AG96" s="46">
        <f t="shared" ref="AG96:AH96" si="386">SUM(AG84:AG95)</f>
        <v>0</v>
      </c>
      <c r="AH96" s="44">
        <f t="shared" si="386"/>
        <v>0</v>
      </c>
      <c r="AI96" s="45"/>
      <c r="AJ96" s="46">
        <f t="shared" ref="AJ96:AK96" si="387">SUM(AJ84:AJ95)</f>
        <v>4</v>
      </c>
      <c r="AK96" s="44">
        <f t="shared" si="387"/>
        <v>45</v>
      </c>
      <c r="AL96" s="45"/>
      <c r="AM96" s="46">
        <f>SUM(AM84:AM95)</f>
        <v>0</v>
      </c>
      <c r="AN96" s="44">
        <f>SUM(AN84:AN95)</f>
        <v>0</v>
      </c>
      <c r="AO96" s="45"/>
      <c r="AP96" s="46">
        <f t="shared" ref="AP96:AQ96" si="388">SUM(AP84:AP95)</f>
        <v>0</v>
      </c>
      <c r="AQ96" s="44">
        <f t="shared" si="388"/>
        <v>0</v>
      </c>
      <c r="AR96" s="45"/>
      <c r="AS96" s="46">
        <f t="shared" ref="AS96:AT96" si="389">SUM(AS84:AS95)</f>
        <v>0</v>
      </c>
      <c r="AT96" s="44">
        <f t="shared" si="389"/>
        <v>0</v>
      </c>
      <c r="AU96" s="45"/>
      <c r="AV96" s="46">
        <f t="shared" ref="AV96:AW96" si="390">SUM(AV84:AV95)</f>
        <v>0</v>
      </c>
      <c r="AW96" s="44">
        <f t="shared" si="390"/>
        <v>0</v>
      </c>
      <c r="AX96" s="45"/>
      <c r="AY96" s="46">
        <f t="shared" ref="AY96:AZ96" si="391">SUM(AY84:AY95)</f>
        <v>1</v>
      </c>
      <c r="AZ96" s="44">
        <f t="shared" si="391"/>
        <v>3</v>
      </c>
      <c r="BA96" s="45"/>
      <c r="BB96" s="46">
        <f t="shared" ref="BB96:BC96" si="392">SUM(BB84:BB95)</f>
        <v>0</v>
      </c>
      <c r="BC96" s="44">
        <f t="shared" si="392"/>
        <v>0</v>
      </c>
      <c r="BD96" s="45"/>
      <c r="BE96" s="46">
        <f t="shared" ref="BE96:BF96" si="393">SUM(BE84:BE95)</f>
        <v>53609</v>
      </c>
      <c r="BF96" s="44">
        <f t="shared" si="393"/>
        <v>164876</v>
      </c>
      <c r="BG96" s="45"/>
      <c r="BH96" s="46">
        <f t="shared" ref="BH96:BI96" si="394">SUM(BH84:BH95)</f>
        <v>0</v>
      </c>
      <c r="BI96" s="44">
        <f t="shared" si="394"/>
        <v>0</v>
      </c>
      <c r="BJ96" s="45"/>
      <c r="BK96" s="46">
        <f t="shared" ref="BK96:BL96" si="395">SUM(BK84:BK95)</f>
        <v>0</v>
      </c>
      <c r="BL96" s="44">
        <f t="shared" si="395"/>
        <v>0</v>
      </c>
      <c r="BM96" s="45"/>
      <c r="BN96" s="46">
        <f t="shared" ref="BN96:BO96" si="396">SUM(BN84:BN95)</f>
        <v>0</v>
      </c>
      <c r="BO96" s="44">
        <f t="shared" si="396"/>
        <v>0</v>
      </c>
      <c r="BP96" s="45"/>
      <c r="BQ96" s="46">
        <f t="shared" ref="BQ96:BR96" si="397">SUM(BQ84:BQ95)</f>
        <v>0</v>
      </c>
      <c r="BR96" s="44">
        <f t="shared" si="397"/>
        <v>0</v>
      </c>
      <c r="BS96" s="45"/>
      <c r="BT96" s="46">
        <f t="shared" ref="BT96:BU96" si="398">SUM(BT84:BT95)</f>
        <v>0</v>
      </c>
      <c r="BU96" s="44">
        <f t="shared" si="398"/>
        <v>0</v>
      </c>
      <c r="BV96" s="45"/>
      <c r="BW96" s="46">
        <f t="shared" ref="BW96:BX96" si="399">SUM(BW84:BW95)</f>
        <v>0</v>
      </c>
      <c r="BX96" s="44">
        <f t="shared" si="399"/>
        <v>0</v>
      </c>
      <c r="BY96" s="45"/>
      <c r="BZ96" s="46">
        <f t="shared" ref="BZ96:CA96" si="400">SUM(BZ84:BZ95)</f>
        <v>0</v>
      </c>
      <c r="CA96" s="44">
        <f t="shared" si="400"/>
        <v>4</v>
      </c>
      <c r="CB96" s="45"/>
      <c r="CC96" s="46">
        <f t="shared" ref="CC96:CD96" si="401">SUM(CC84:CC95)</f>
        <v>66002</v>
      </c>
      <c r="CD96" s="44">
        <f t="shared" si="401"/>
        <v>207519</v>
      </c>
      <c r="CE96" s="45"/>
      <c r="CF96" s="46">
        <f t="shared" ref="CF96:CG96" si="402">SUM(CF84:CF95)</f>
        <v>0</v>
      </c>
      <c r="CG96" s="44">
        <f t="shared" si="402"/>
        <v>0</v>
      </c>
      <c r="CH96" s="45"/>
      <c r="CI96" s="46">
        <f t="shared" ref="CI96:CJ96" si="403">SUM(CI84:CI95)</f>
        <v>0</v>
      </c>
      <c r="CJ96" s="44">
        <f t="shared" si="403"/>
        <v>0</v>
      </c>
      <c r="CK96" s="45"/>
      <c r="CL96" s="46">
        <f t="shared" ref="CL96:CM96" si="404">SUM(CL84:CL95)</f>
        <v>0</v>
      </c>
      <c r="CM96" s="44">
        <f t="shared" si="404"/>
        <v>0</v>
      </c>
      <c r="CN96" s="45"/>
      <c r="CO96" s="66"/>
      <c r="CP96" s="44"/>
      <c r="CQ96" s="45"/>
      <c r="CR96" s="46">
        <f t="shared" ref="CR96:CS96" si="405">SUM(CR84:CR95)</f>
        <v>61</v>
      </c>
      <c r="CS96" s="44">
        <f t="shared" si="405"/>
        <v>225</v>
      </c>
      <c r="CT96" s="45"/>
      <c r="CU96" s="46">
        <f t="shared" ref="CU96:CV96" si="406">SUM(CU84:CU95)</f>
        <v>0</v>
      </c>
      <c r="CV96" s="44">
        <f t="shared" si="406"/>
        <v>0</v>
      </c>
      <c r="CW96" s="45"/>
      <c r="CX96" s="46">
        <f t="shared" ref="CX96:CY96" si="407">SUM(CX84:CX95)</f>
        <v>0</v>
      </c>
      <c r="CY96" s="44">
        <f t="shared" si="407"/>
        <v>0</v>
      </c>
      <c r="CZ96" s="45"/>
      <c r="DA96" s="46">
        <f t="shared" ref="DA96:DB96" si="408">SUM(DA84:DA95)</f>
        <v>0</v>
      </c>
      <c r="DB96" s="44">
        <f t="shared" si="408"/>
        <v>0</v>
      </c>
      <c r="DC96" s="45"/>
      <c r="DD96" s="46">
        <f t="shared" ref="DD96:DE96" si="409">SUM(DD84:DD95)</f>
        <v>0</v>
      </c>
      <c r="DE96" s="44">
        <f t="shared" si="409"/>
        <v>0</v>
      </c>
      <c r="DF96" s="45"/>
      <c r="DG96" s="46">
        <f t="shared" ref="DG96:DH96" si="410">SUM(DG84:DG95)</f>
        <v>0</v>
      </c>
      <c r="DH96" s="44">
        <f t="shared" si="410"/>
        <v>0</v>
      </c>
      <c r="DI96" s="45"/>
      <c r="DJ96" s="46">
        <f t="shared" ref="DJ96:DK96" si="411">SUM(DJ84:DJ95)</f>
        <v>0</v>
      </c>
      <c r="DK96" s="44">
        <f t="shared" si="411"/>
        <v>1</v>
      </c>
      <c r="DL96" s="45"/>
      <c r="DM96" s="46">
        <f t="shared" ref="DM96:DN96" si="412">SUM(DM84:DM95)</f>
        <v>199</v>
      </c>
      <c r="DN96" s="44">
        <f t="shared" si="412"/>
        <v>671</v>
      </c>
      <c r="DO96" s="45"/>
      <c r="DP96" s="46">
        <f t="shared" ref="DP96:DQ96" si="413">SUM(DP84:DP95)</f>
        <v>564</v>
      </c>
      <c r="DQ96" s="44">
        <f t="shared" si="413"/>
        <v>2167</v>
      </c>
      <c r="DR96" s="45"/>
      <c r="DS96" s="46">
        <f>SUM(DS84:DS95)</f>
        <v>0</v>
      </c>
      <c r="DT96" s="44">
        <f>SUM(DT84:DT95)</f>
        <v>0</v>
      </c>
      <c r="DU96" s="45"/>
      <c r="DV96" s="46">
        <f>SUM(DV84:DV95)</f>
        <v>22</v>
      </c>
      <c r="DW96" s="44">
        <f>SUM(DW84:DW95)</f>
        <v>145</v>
      </c>
      <c r="DX96" s="45"/>
      <c r="DY96" s="46">
        <f t="shared" ref="DY96:DZ96" si="414">SUM(DY84:DY95)</f>
        <v>1</v>
      </c>
      <c r="DZ96" s="44">
        <f t="shared" si="414"/>
        <v>41</v>
      </c>
      <c r="EA96" s="45"/>
      <c r="EB96" s="46">
        <f t="shared" ref="EB96:EC96" si="415">SUM(EB84:EB95)</f>
        <v>0</v>
      </c>
      <c r="EC96" s="44">
        <f t="shared" si="415"/>
        <v>0</v>
      </c>
      <c r="ED96" s="45"/>
      <c r="EE96" s="46">
        <f t="shared" ref="EE96:EF96" si="416">SUM(EE84:EE95)</f>
        <v>0</v>
      </c>
      <c r="EF96" s="44">
        <f t="shared" si="416"/>
        <v>0</v>
      </c>
      <c r="EG96" s="45"/>
      <c r="EH96" s="46">
        <f t="shared" ref="EH96:EI96" si="417">SUM(EH84:EH95)</f>
        <v>0</v>
      </c>
      <c r="EI96" s="44">
        <f t="shared" si="417"/>
        <v>0</v>
      </c>
      <c r="EJ96" s="45"/>
      <c r="EK96" s="46">
        <f t="shared" ref="EK96:EL96" si="418">SUM(EK84:EK95)</f>
        <v>0</v>
      </c>
      <c r="EL96" s="44">
        <f t="shared" si="418"/>
        <v>0</v>
      </c>
      <c r="EM96" s="45"/>
      <c r="EN96" s="46">
        <f t="shared" ref="EN96:EO96" si="419">SUM(EN84:EN95)</f>
        <v>0</v>
      </c>
      <c r="EO96" s="44">
        <f t="shared" si="419"/>
        <v>0</v>
      </c>
      <c r="EP96" s="45"/>
      <c r="EQ96" s="46">
        <f t="shared" ref="EQ96:ER96" si="420">SUM(EQ84:EQ95)</f>
        <v>0</v>
      </c>
      <c r="ER96" s="44">
        <f t="shared" si="420"/>
        <v>9</v>
      </c>
      <c r="ES96" s="45"/>
      <c r="ET96" s="46">
        <f t="shared" ref="ET96:EU96" si="421">SUM(ET84:ET95)</f>
        <v>0</v>
      </c>
      <c r="EU96" s="44">
        <f t="shared" si="421"/>
        <v>0</v>
      </c>
      <c r="EV96" s="45"/>
      <c r="EW96" s="46">
        <f>SUM(EW84:EW95)</f>
        <v>30</v>
      </c>
      <c r="EX96" s="44">
        <f>SUM(EX84:EX95)</f>
        <v>223</v>
      </c>
      <c r="EY96" s="45"/>
      <c r="EZ96" s="46">
        <f t="shared" ref="EZ96:FA96" si="422">SUM(EZ84:EZ95)</f>
        <v>0</v>
      </c>
      <c r="FA96" s="44">
        <f t="shared" si="422"/>
        <v>0</v>
      </c>
      <c r="FB96" s="45"/>
      <c r="FC96" s="46">
        <f t="shared" si="297"/>
        <v>122793</v>
      </c>
      <c r="FD96" s="47">
        <f t="shared" si="298"/>
        <v>383725</v>
      </c>
      <c r="FS96" s="2"/>
      <c r="FX96" s="2"/>
      <c r="GC96" s="2"/>
      <c r="GH96" s="2"/>
      <c r="GM96" s="2"/>
      <c r="GR96" s="2"/>
    </row>
    <row r="97" spans="1:200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f t="shared" ref="N97:N108" si="423">IF(L97=0,0,M97/L97*1000)</f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f t="shared" ref="T97:T108" si="424">IF(R97=0,0,S97/R97*1000)</f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2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f t="shared" ref="BP97:BP108" si="425">IF(BN97=0,0,BO97/BN97*1000)</f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65"/>
      <c r="CP97" s="6"/>
      <c r="CQ97" s="7"/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f t="shared" ref="CZ97:CZ108" si="426">IF(CX97=0,0,CY97/CX97*1000)</f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v>0</v>
      </c>
      <c r="EX97" s="6">
        <v>0</v>
      </c>
      <c r="EY97" s="7">
        <v>0</v>
      </c>
      <c r="EZ97" s="8">
        <v>0</v>
      </c>
      <c r="FA97" s="6">
        <v>6</v>
      </c>
      <c r="FB97" s="7">
        <v>0</v>
      </c>
      <c r="FC97" s="8">
        <f t="shared" si="297"/>
        <v>0</v>
      </c>
      <c r="FD97" s="12">
        <f t="shared" si="298"/>
        <v>8</v>
      </c>
    </row>
    <row r="98" spans="1:200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f t="shared" si="423"/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f t="shared" si="424"/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f t="shared" si="425"/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65"/>
      <c r="CP98" s="6"/>
      <c r="CQ98" s="7"/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f t="shared" si="426"/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v>0</v>
      </c>
      <c r="EX98" s="6">
        <v>0</v>
      </c>
      <c r="EY98" s="7">
        <v>0</v>
      </c>
      <c r="EZ98" s="49">
        <v>3</v>
      </c>
      <c r="FA98" s="15">
        <v>29</v>
      </c>
      <c r="FB98" s="7">
        <f t="shared" ref="FB98:FB101" si="427">FA98/EZ98*1000</f>
        <v>9666.6666666666661</v>
      </c>
      <c r="FC98" s="8">
        <f t="shared" si="297"/>
        <v>3</v>
      </c>
      <c r="FD98" s="12">
        <f t="shared" si="298"/>
        <v>29</v>
      </c>
    </row>
    <row r="99" spans="1:200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f t="shared" si="423"/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f t="shared" si="424"/>
        <v>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f t="shared" si="425"/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49">
        <v>0</v>
      </c>
      <c r="CG99" s="15">
        <v>0</v>
      </c>
      <c r="CH99" s="7">
        <v>0</v>
      </c>
      <c r="CI99" s="49">
        <v>0</v>
      </c>
      <c r="CJ99" s="15">
        <v>0</v>
      </c>
      <c r="CK99" s="7">
        <v>0</v>
      </c>
      <c r="CL99" s="49">
        <v>0</v>
      </c>
      <c r="CM99" s="15">
        <v>0</v>
      </c>
      <c r="CN99" s="7">
        <v>0</v>
      </c>
      <c r="CO99" s="65"/>
      <c r="CP99" s="6"/>
      <c r="CQ99" s="7"/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f t="shared" si="426"/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v>0</v>
      </c>
      <c r="EX99" s="6">
        <v>0</v>
      </c>
      <c r="EY99" s="7">
        <v>0</v>
      </c>
      <c r="EZ99" s="49">
        <v>1</v>
      </c>
      <c r="FA99" s="15">
        <v>28</v>
      </c>
      <c r="FB99" s="7">
        <f t="shared" si="427"/>
        <v>28000</v>
      </c>
      <c r="FC99" s="8">
        <f t="shared" si="297"/>
        <v>1</v>
      </c>
      <c r="FD99" s="12">
        <f t="shared" si="298"/>
        <v>28</v>
      </c>
    </row>
    <row r="100" spans="1:200" x14ac:dyDescent="0.3">
      <c r="A100" s="54">
        <v>2011</v>
      </c>
      <c r="B100" s="55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f t="shared" si="423"/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f t="shared" si="424"/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f t="shared" si="425"/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0</v>
      </c>
      <c r="CG100" s="15">
        <v>0</v>
      </c>
      <c r="CH100" s="7">
        <v>0</v>
      </c>
      <c r="CI100" s="49">
        <v>0</v>
      </c>
      <c r="CJ100" s="15">
        <v>0</v>
      </c>
      <c r="CK100" s="7">
        <v>0</v>
      </c>
      <c r="CL100" s="49">
        <v>0</v>
      </c>
      <c r="CM100" s="15">
        <v>0</v>
      </c>
      <c r="CN100" s="7">
        <v>0</v>
      </c>
      <c r="CO100" s="65"/>
      <c r="CP100" s="6"/>
      <c r="CQ100" s="7"/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f t="shared" si="426"/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v>0</v>
      </c>
      <c r="EX100" s="6">
        <v>1</v>
      </c>
      <c r="EY100" s="7">
        <v>0</v>
      </c>
      <c r="EZ100" s="49">
        <v>2</v>
      </c>
      <c r="FA100" s="15">
        <v>48</v>
      </c>
      <c r="FB100" s="7">
        <f t="shared" si="427"/>
        <v>24000</v>
      </c>
      <c r="FC100" s="8">
        <f t="shared" si="297"/>
        <v>2</v>
      </c>
      <c r="FD100" s="12">
        <f t="shared" si="298"/>
        <v>49</v>
      </c>
    </row>
    <row r="101" spans="1:200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f t="shared" si="423"/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f t="shared" si="424"/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f t="shared" si="425"/>
        <v>0</v>
      </c>
      <c r="BQ101" s="8">
        <v>0</v>
      </c>
      <c r="BR101" s="6">
        <v>0</v>
      </c>
      <c r="BS101" s="7">
        <v>0</v>
      </c>
      <c r="BT101" s="8">
        <v>0</v>
      </c>
      <c r="BU101" s="6">
        <v>0</v>
      </c>
      <c r="BV101" s="7">
        <v>0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49">
        <v>0</v>
      </c>
      <c r="CG101" s="15">
        <v>0</v>
      </c>
      <c r="CH101" s="7">
        <v>0</v>
      </c>
      <c r="CI101" s="49">
        <v>0</v>
      </c>
      <c r="CJ101" s="15">
        <v>0</v>
      </c>
      <c r="CK101" s="7">
        <v>0</v>
      </c>
      <c r="CL101" s="49">
        <v>0</v>
      </c>
      <c r="CM101" s="15">
        <v>0</v>
      </c>
      <c r="CN101" s="7">
        <v>0</v>
      </c>
      <c r="CO101" s="65"/>
      <c r="CP101" s="6"/>
      <c r="CQ101" s="7"/>
      <c r="CR101" s="49">
        <v>81</v>
      </c>
      <c r="CS101" s="15">
        <v>871</v>
      </c>
      <c r="CT101" s="7">
        <f t="shared" ref="CT101:CT108" si="428">CS101/CR101*1000</f>
        <v>10753.086419753086</v>
      </c>
      <c r="CU101" s="8">
        <v>0</v>
      </c>
      <c r="CV101" s="6">
        <v>0</v>
      </c>
      <c r="CW101" s="7">
        <v>0</v>
      </c>
      <c r="CX101" s="49">
        <v>0</v>
      </c>
      <c r="CY101" s="15">
        <v>0</v>
      </c>
      <c r="CZ101" s="7">
        <f t="shared" si="426"/>
        <v>0</v>
      </c>
      <c r="DA101" s="49">
        <v>8</v>
      </c>
      <c r="DB101" s="15">
        <v>84</v>
      </c>
      <c r="DC101" s="7">
        <f t="shared" ref="DC101" si="429">DB101/DA101*1000</f>
        <v>10500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v>0</v>
      </c>
      <c r="EX101" s="6">
        <v>31</v>
      </c>
      <c r="EY101" s="7">
        <v>0</v>
      </c>
      <c r="EZ101" s="49">
        <v>5</v>
      </c>
      <c r="FA101" s="15">
        <v>111</v>
      </c>
      <c r="FB101" s="7">
        <f t="shared" si="427"/>
        <v>22200</v>
      </c>
      <c r="FC101" s="8">
        <f t="shared" si="297"/>
        <v>94</v>
      </c>
      <c r="FD101" s="12">
        <f t="shared" si="298"/>
        <v>1097</v>
      </c>
    </row>
    <row r="102" spans="1:200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f t="shared" si="423"/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f t="shared" si="424"/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1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f t="shared" si="425"/>
        <v>0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49">
        <v>40000</v>
      </c>
      <c r="CD102" s="15">
        <v>148016</v>
      </c>
      <c r="CE102" s="7">
        <f t="shared" ref="CE102:CE104" si="430">CD102/CC102*1000</f>
        <v>3700.4</v>
      </c>
      <c r="CF102" s="49">
        <v>0</v>
      </c>
      <c r="CG102" s="15">
        <v>0</v>
      </c>
      <c r="CH102" s="7">
        <v>0</v>
      </c>
      <c r="CI102" s="49">
        <v>0</v>
      </c>
      <c r="CJ102" s="15">
        <v>0</v>
      </c>
      <c r="CK102" s="7">
        <v>0</v>
      </c>
      <c r="CL102" s="49">
        <v>0</v>
      </c>
      <c r="CM102" s="15">
        <v>0</v>
      </c>
      <c r="CN102" s="7">
        <v>0</v>
      </c>
      <c r="CO102" s="65"/>
      <c r="CP102" s="6"/>
      <c r="CQ102" s="7"/>
      <c r="CR102" s="49">
        <v>34</v>
      </c>
      <c r="CS102" s="15">
        <v>128</v>
      </c>
      <c r="CT102" s="7">
        <f t="shared" si="428"/>
        <v>3764.705882352941</v>
      </c>
      <c r="CU102" s="8">
        <v>0</v>
      </c>
      <c r="CV102" s="6">
        <v>0</v>
      </c>
      <c r="CW102" s="7">
        <v>0</v>
      </c>
      <c r="CX102" s="8">
        <v>0</v>
      </c>
      <c r="CY102" s="6">
        <v>0</v>
      </c>
      <c r="CZ102" s="7">
        <f t="shared" si="426"/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v>0</v>
      </c>
      <c r="EX102" s="6">
        <v>0</v>
      </c>
      <c r="EY102" s="7">
        <v>0</v>
      </c>
      <c r="EZ102" s="8">
        <v>0</v>
      </c>
      <c r="FA102" s="6">
        <v>0</v>
      </c>
      <c r="FB102" s="7">
        <v>0</v>
      </c>
      <c r="FC102" s="8">
        <f t="shared" si="297"/>
        <v>40034</v>
      </c>
      <c r="FD102" s="12">
        <f t="shared" si="298"/>
        <v>148145</v>
      </c>
    </row>
    <row r="103" spans="1:200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f t="shared" si="423"/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f t="shared" si="424"/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f t="shared" si="425"/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0</v>
      </c>
      <c r="CG103" s="15">
        <v>0</v>
      </c>
      <c r="CH103" s="7">
        <v>0</v>
      </c>
      <c r="CI103" s="49">
        <v>0</v>
      </c>
      <c r="CJ103" s="15">
        <v>0</v>
      </c>
      <c r="CK103" s="7">
        <v>0</v>
      </c>
      <c r="CL103" s="49">
        <v>0</v>
      </c>
      <c r="CM103" s="15">
        <v>0</v>
      </c>
      <c r="CN103" s="7">
        <v>0</v>
      </c>
      <c r="CO103" s="65"/>
      <c r="CP103" s="6"/>
      <c r="CQ103" s="7"/>
      <c r="CR103" s="49">
        <v>95</v>
      </c>
      <c r="CS103" s="15">
        <v>638</v>
      </c>
      <c r="CT103" s="7">
        <f t="shared" si="428"/>
        <v>6715.78947368421</v>
      </c>
      <c r="CU103" s="8">
        <v>0</v>
      </c>
      <c r="CV103" s="6">
        <v>0</v>
      </c>
      <c r="CW103" s="7">
        <v>0</v>
      </c>
      <c r="CX103" s="8">
        <v>0</v>
      </c>
      <c r="CY103" s="6">
        <v>0</v>
      </c>
      <c r="CZ103" s="7">
        <f t="shared" si="426"/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v>0</v>
      </c>
      <c r="EX103" s="6">
        <v>0</v>
      </c>
      <c r="EY103" s="7">
        <v>0</v>
      </c>
      <c r="EZ103" s="8">
        <v>0</v>
      </c>
      <c r="FA103" s="6">
        <v>0</v>
      </c>
      <c r="FB103" s="7">
        <v>0</v>
      </c>
      <c r="FC103" s="8">
        <f t="shared" si="297"/>
        <v>95</v>
      </c>
      <c r="FD103" s="12">
        <f t="shared" si="298"/>
        <v>638</v>
      </c>
    </row>
    <row r="104" spans="1:200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f t="shared" si="423"/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f t="shared" si="424"/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49">
        <v>0</v>
      </c>
      <c r="AN104" s="15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f t="shared" si="425"/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3</v>
      </c>
      <c r="BY104" s="7">
        <v>0</v>
      </c>
      <c r="BZ104" s="49">
        <v>10</v>
      </c>
      <c r="CA104" s="15">
        <v>75</v>
      </c>
      <c r="CB104" s="7">
        <f t="shared" ref="CB104" si="431">CA104/BZ104*1000</f>
        <v>7500</v>
      </c>
      <c r="CC104" s="49">
        <v>22</v>
      </c>
      <c r="CD104" s="15">
        <v>107</v>
      </c>
      <c r="CE104" s="7">
        <f t="shared" si="430"/>
        <v>4863.6363636363631</v>
      </c>
      <c r="CF104" s="49">
        <v>0</v>
      </c>
      <c r="CG104" s="15">
        <v>0</v>
      </c>
      <c r="CH104" s="7">
        <v>0</v>
      </c>
      <c r="CI104" s="49">
        <v>0</v>
      </c>
      <c r="CJ104" s="15">
        <v>0</v>
      </c>
      <c r="CK104" s="7">
        <v>0</v>
      </c>
      <c r="CL104" s="49">
        <v>0</v>
      </c>
      <c r="CM104" s="15">
        <v>0</v>
      </c>
      <c r="CN104" s="7">
        <v>0</v>
      </c>
      <c r="CO104" s="65"/>
      <c r="CP104" s="6"/>
      <c r="CQ104" s="7"/>
      <c r="CR104" s="49">
        <v>282</v>
      </c>
      <c r="CS104" s="15">
        <v>1314</v>
      </c>
      <c r="CT104" s="7">
        <f t="shared" si="428"/>
        <v>4659.5744680851067</v>
      </c>
      <c r="CU104" s="8">
        <v>0</v>
      </c>
      <c r="CV104" s="6">
        <v>0</v>
      </c>
      <c r="CW104" s="7">
        <v>0</v>
      </c>
      <c r="CX104" s="8">
        <v>0</v>
      </c>
      <c r="CY104" s="6">
        <v>0</v>
      </c>
      <c r="CZ104" s="7">
        <f t="shared" si="426"/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49">
        <v>0</v>
      </c>
      <c r="DT104" s="15">
        <v>0</v>
      </c>
      <c r="DU104" s="7">
        <v>0</v>
      </c>
      <c r="DV104" s="49">
        <v>24</v>
      </c>
      <c r="DW104" s="15">
        <v>213</v>
      </c>
      <c r="DX104" s="7">
        <f t="shared" ref="DX104" si="432">DW104/DV104*1000</f>
        <v>8875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8">
        <v>0</v>
      </c>
      <c r="EI104" s="6">
        <v>0</v>
      </c>
      <c r="EJ104" s="7">
        <v>0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v>0</v>
      </c>
      <c r="EX104" s="6">
        <v>0</v>
      </c>
      <c r="EY104" s="7">
        <v>0</v>
      </c>
      <c r="EZ104" s="8">
        <v>0</v>
      </c>
      <c r="FA104" s="6">
        <v>0</v>
      </c>
      <c r="FB104" s="7">
        <v>0</v>
      </c>
      <c r="FC104" s="8">
        <f t="shared" si="297"/>
        <v>338</v>
      </c>
      <c r="FD104" s="12">
        <f t="shared" si="298"/>
        <v>1712</v>
      </c>
    </row>
    <row r="105" spans="1:200" x14ac:dyDescent="0.3">
      <c r="A105" s="54">
        <v>2011</v>
      </c>
      <c r="B105" s="55" t="s">
        <v>13</v>
      </c>
      <c r="C105" s="49">
        <v>1</v>
      </c>
      <c r="D105" s="15">
        <v>17</v>
      </c>
      <c r="E105" s="7">
        <f t="shared" ref="E105" si="433">D105/C105*1000</f>
        <v>17000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f t="shared" si="423"/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f t="shared" si="424"/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49">
        <v>2</v>
      </c>
      <c r="AK105" s="15">
        <v>24</v>
      </c>
      <c r="AL105" s="7">
        <f t="shared" ref="AL105:AL107" si="434">AK105/AJ105*1000</f>
        <v>12000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f t="shared" si="425"/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49">
        <v>1</v>
      </c>
      <c r="BX105" s="15">
        <v>3</v>
      </c>
      <c r="BY105" s="7">
        <f t="shared" ref="BY105" si="435">BX105/BW105*1000</f>
        <v>3000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0</v>
      </c>
      <c r="CG105" s="15">
        <v>0</v>
      </c>
      <c r="CH105" s="7">
        <v>0</v>
      </c>
      <c r="CI105" s="49">
        <v>0</v>
      </c>
      <c r="CJ105" s="15">
        <v>0</v>
      </c>
      <c r="CK105" s="7">
        <v>0</v>
      </c>
      <c r="CL105" s="49">
        <v>0</v>
      </c>
      <c r="CM105" s="15">
        <v>0</v>
      </c>
      <c r="CN105" s="7">
        <v>0</v>
      </c>
      <c r="CO105" s="65"/>
      <c r="CP105" s="6"/>
      <c r="CQ105" s="7"/>
      <c r="CR105" s="49">
        <v>363</v>
      </c>
      <c r="CS105" s="15">
        <v>1712</v>
      </c>
      <c r="CT105" s="7">
        <f t="shared" si="428"/>
        <v>4716.2534435261705</v>
      </c>
      <c r="CU105" s="8">
        <v>0</v>
      </c>
      <c r="CV105" s="6">
        <v>0</v>
      </c>
      <c r="CW105" s="7">
        <v>0</v>
      </c>
      <c r="CX105" s="8">
        <v>0</v>
      </c>
      <c r="CY105" s="6">
        <v>0</v>
      </c>
      <c r="CZ105" s="7">
        <f t="shared" si="426"/>
        <v>0</v>
      </c>
      <c r="DA105" s="8">
        <v>0</v>
      </c>
      <c r="DB105" s="6">
        <v>1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49">
        <v>6</v>
      </c>
      <c r="EX105" s="15">
        <v>784</v>
      </c>
      <c r="EY105" s="7">
        <f t="shared" ref="EY105:EY108" si="436">EX105/EW105*1000</f>
        <v>130666.66666666666</v>
      </c>
      <c r="EZ105" s="8">
        <v>0</v>
      </c>
      <c r="FA105" s="6">
        <v>5</v>
      </c>
      <c r="FB105" s="7">
        <v>0</v>
      </c>
      <c r="FC105" s="8">
        <f t="shared" si="297"/>
        <v>373</v>
      </c>
      <c r="FD105" s="12">
        <f t="shared" si="298"/>
        <v>2546</v>
      </c>
    </row>
    <row r="106" spans="1:200" x14ac:dyDescent="0.3">
      <c r="A106" s="54">
        <v>2011</v>
      </c>
      <c r="B106" s="55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f t="shared" si="423"/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f t="shared" si="424"/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f t="shared" si="425"/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49">
        <v>0</v>
      </c>
      <c r="CG106" s="15">
        <v>0</v>
      </c>
      <c r="CH106" s="7">
        <v>0</v>
      </c>
      <c r="CI106" s="49">
        <v>0</v>
      </c>
      <c r="CJ106" s="15">
        <v>0</v>
      </c>
      <c r="CK106" s="7">
        <v>0</v>
      </c>
      <c r="CL106" s="49">
        <v>0</v>
      </c>
      <c r="CM106" s="15">
        <v>0</v>
      </c>
      <c r="CN106" s="7">
        <v>0</v>
      </c>
      <c r="CO106" s="65"/>
      <c r="CP106" s="6"/>
      <c r="CQ106" s="7"/>
      <c r="CR106" s="49">
        <v>97</v>
      </c>
      <c r="CS106" s="15">
        <v>411</v>
      </c>
      <c r="CT106" s="7">
        <f t="shared" si="428"/>
        <v>4237.1134020618556</v>
      </c>
      <c r="CU106" s="8">
        <v>0</v>
      </c>
      <c r="CV106" s="6">
        <v>0</v>
      </c>
      <c r="CW106" s="7">
        <v>0</v>
      </c>
      <c r="CX106" s="8">
        <v>0</v>
      </c>
      <c r="CY106" s="6">
        <v>0</v>
      </c>
      <c r="CZ106" s="7">
        <f t="shared" si="426"/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49">
        <v>0</v>
      </c>
      <c r="DT106" s="15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49">
        <v>3</v>
      </c>
      <c r="EX106" s="15">
        <v>0</v>
      </c>
      <c r="EY106" s="7">
        <f t="shared" si="436"/>
        <v>0</v>
      </c>
      <c r="EZ106" s="8">
        <v>0</v>
      </c>
      <c r="FA106" s="6">
        <v>0</v>
      </c>
      <c r="FB106" s="7">
        <v>0</v>
      </c>
      <c r="FC106" s="8">
        <f t="shared" si="297"/>
        <v>100</v>
      </c>
      <c r="FD106" s="12">
        <f t="shared" si="298"/>
        <v>412</v>
      </c>
    </row>
    <row r="107" spans="1:200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f t="shared" si="423"/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f t="shared" si="424"/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49">
        <v>14</v>
      </c>
      <c r="AK107" s="15">
        <v>190</v>
      </c>
      <c r="AL107" s="7">
        <f t="shared" si="434"/>
        <v>13571.428571428571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f t="shared" si="425"/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0</v>
      </c>
      <c r="CG107" s="15">
        <v>0</v>
      </c>
      <c r="CH107" s="7">
        <v>0</v>
      </c>
      <c r="CI107" s="49">
        <v>0</v>
      </c>
      <c r="CJ107" s="15">
        <v>0</v>
      </c>
      <c r="CK107" s="7">
        <v>0</v>
      </c>
      <c r="CL107" s="49">
        <v>0</v>
      </c>
      <c r="CM107" s="15">
        <v>0</v>
      </c>
      <c r="CN107" s="7">
        <v>0</v>
      </c>
      <c r="CO107" s="65"/>
      <c r="CP107" s="6"/>
      <c r="CQ107" s="7"/>
      <c r="CR107" s="49">
        <v>554</v>
      </c>
      <c r="CS107" s="15">
        <v>2652</v>
      </c>
      <c r="CT107" s="7">
        <f t="shared" si="428"/>
        <v>4787.0036101083033</v>
      </c>
      <c r="CU107" s="8">
        <v>0</v>
      </c>
      <c r="CV107" s="6">
        <v>0</v>
      </c>
      <c r="CW107" s="7">
        <v>0</v>
      </c>
      <c r="CX107" s="8">
        <v>0</v>
      </c>
      <c r="CY107" s="6">
        <v>0</v>
      </c>
      <c r="CZ107" s="7">
        <f t="shared" si="426"/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49">
        <v>0</v>
      </c>
      <c r="DK107" s="15">
        <v>0</v>
      </c>
      <c r="DL107" s="7">
        <v>0</v>
      </c>
      <c r="DM107" s="49">
        <v>513</v>
      </c>
      <c r="DN107" s="15">
        <v>2248</v>
      </c>
      <c r="DO107" s="7">
        <f t="shared" ref="DO107" si="437">DN107/DM107*1000</f>
        <v>4382.0662768031189</v>
      </c>
      <c r="DP107" s="8">
        <v>0</v>
      </c>
      <c r="DQ107" s="6">
        <v>0</v>
      </c>
      <c r="DR107" s="7">
        <v>0</v>
      </c>
      <c r="DS107" s="49">
        <v>0</v>
      </c>
      <c r="DT107" s="15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49">
        <v>2</v>
      </c>
      <c r="EX107" s="15">
        <v>134</v>
      </c>
      <c r="EY107" s="7">
        <f t="shared" si="436"/>
        <v>67000</v>
      </c>
      <c r="EZ107" s="8">
        <v>0</v>
      </c>
      <c r="FA107" s="6">
        <v>0</v>
      </c>
      <c r="FB107" s="7">
        <v>0</v>
      </c>
      <c r="FC107" s="8">
        <f t="shared" si="297"/>
        <v>1083</v>
      </c>
      <c r="FD107" s="12">
        <f t="shared" si="298"/>
        <v>5224</v>
      </c>
    </row>
    <row r="108" spans="1:200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f t="shared" si="423"/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f t="shared" si="424"/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1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f t="shared" si="425"/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8">
        <v>0</v>
      </c>
      <c r="CA108" s="6">
        <v>0</v>
      </c>
      <c r="CB108" s="7">
        <v>0</v>
      </c>
      <c r="CC108" s="8">
        <v>0</v>
      </c>
      <c r="CD108" s="6">
        <v>0</v>
      </c>
      <c r="CE108" s="7">
        <v>0</v>
      </c>
      <c r="CF108" s="49">
        <v>0</v>
      </c>
      <c r="CG108" s="15">
        <v>0</v>
      </c>
      <c r="CH108" s="7">
        <v>0</v>
      </c>
      <c r="CI108" s="49">
        <v>0</v>
      </c>
      <c r="CJ108" s="15">
        <v>0</v>
      </c>
      <c r="CK108" s="7">
        <v>0</v>
      </c>
      <c r="CL108" s="49">
        <v>0</v>
      </c>
      <c r="CM108" s="15">
        <v>0</v>
      </c>
      <c r="CN108" s="7">
        <v>0</v>
      </c>
      <c r="CO108" s="65"/>
      <c r="CP108" s="6"/>
      <c r="CQ108" s="7"/>
      <c r="CR108" s="49">
        <v>383</v>
      </c>
      <c r="CS108" s="15">
        <v>1953</v>
      </c>
      <c r="CT108" s="7">
        <f t="shared" si="428"/>
        <v>5099.2167101827681</v>
      </c>
      <c r="CU108" s="8">
        <v>0</v>
      </c>
      <c r="CV108" s="6">
        <v>0</v>
      </c>
      <c r="CW108" s="7">
        <v>0</v>
      </c>
      <c r="CX108" s="8">
        <v>0</v>
      </c>
      <c r="CY108" s="6">
        <v>0</v>
      </c>
      <c r="CZ108" s="7">
        <f t="shared" si="426"/>
        <v>0</v>
      </c>
      <c r="DA108" s="8">
        <v>0</v>
      </c>
      <c r="DB108" s="6">
        <v>0</v>
      </c>
      <c r="DC108" s="7">
        <v>0</v>
      </c>
      <c r="DD108" s="8">
        <v>0</v>
      </c>
      <c r="DE108" s="6">
        <v>0</v>
      </c>
      <c r="DF108" s="7">
        <v>0</v>
      </c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49">
        <v>1</v>
      </c>
      <c r="EX108" s="15">
        <v>13</v>
      </c>
      <c r="EY108" s="7">
        <f t="shared" si="436"/>
        <v>13000</v>
      </c>
      <c r="EZ108" s="8">
        <v>0</v>
      </c>
      <c r="FA108" s="6">
        <v>0</v>
      </c>
      <c r="FB108" s="7">
        <v>0</v>
      </c>
      <c r="FC108" s="8">
        <f t="shared" si="297"/>
        <v>384</v>
      </c>
      <c r="FD108" s="12">
        <f t="shared" si="298"/>
        <v>1967</v>
      </c>
    </row>
    <row r="109" spans="1:200" ht="15" thickBot="1" x14ac:dyDescent="0.35">
      <c r="A109" s="62"/>
      <c r="B109" s="63" t="s">
        <v>17</v>
      </c>
      <c r="C109" s="46">
        <f>SUM(C97:C108)</f>
        <v>1</v>
      </c>
      <c r="D109" s="44">
        <f>SUM(D97:D108)</f>
        <v>17</v>
      </c>
      <c r="E109" s="45"/>
      <c r="F109" s="46">
        <f t="shared" ref="F109:G109" si="438">SUM(F97:F108)</f>
        <v>0</v>
      </c>
      <c r="G109" s="44">
        <f t="shared" si="438"/>
        <v>0</v>
      </c>
      <c r="H109" s="45"/>
      <c r="I109" s="46">
        <f t="shared" ref="I109:J109" si="439">SUM(I97:I108)</f>
        <v>0</v>
      </c>
      <c r="J109" s="44">
        <f t="shared" si="439"/>
        <v>0</v>
      </c>
      <c r="K109" s="45"/>
      <c r="L109" s="46">
        <f t="shared" ref="L109:M109" si="440">SUM(L97:L108)</f>
        <v>0</v>
      </c>
      <c r="M109" s="44">
        <f t="shared" si="440"/>
        <v>0</v>
      </c>
      <c r="N109" s="45"/>
      <c r="O109" s="46">
        <f t="shared" ref="O109:P109" si="441">SUM(O97:O108)</f>
        <v>0</v>
      </c>
      <c r="P109" s="44">
        <f t="shared" si="441"/>
        <v>0</v>
      </c>
      <c r="Q109" s="45"/>
      <c r="R109" s="46">
        <f t="shared" ref="R109:S109" si="442">SUM(R97:R108)</f>
        <v>0</v>
      </c>
      <c r="S109" s="44">
        <f t="shared" si="442"/>
        <v>0</v>
      </c>
      <c r="T109" s="45"/>
      <c r="U109" s="46">
        <f t="shared" ref="U109:V109" si="443">SUM(U97:U108)</f>
        <v>0</v>
      </c>
      <c r="V109" s="44">
        <f t="shared" si="443"/>
        <v>0</v>
      </c>
      <c r="W109" s="45"/>
      <c r="X109" s="46">
        <f t="shared" ref="X109:Y109" si="444">SUM(X97:X108)</f>
        <v>0</v>
      </c>
      <c r="Y109" s="44">
        <f t="shared" si="444"/>
        <v>0</v>
      </c>
      <c r="Z109" s="45"/>
      <c r="AA109" s="46">
        <f t="shared" ref="AA109:AB109" si="445">SUM(AA97:AA108)</f>
        <v>0</v>
      </c>
      <c r="AB109" s="44">
        <f t="shared" si="445"/>
        <v>0</v>
      </c>
      <c r="AC109" s="45"/>
      <c r="AD109" s="46">
        <f t="shared" ref="AD109:AE109" si="446">SUM(AD97:AD108)</f>
        <v>0</v>
      </c>
      <c r="AE109" s="44">
        <f t="shared" si="446"/>
        <v>0</v>
      </c>
      <c r="AF109" s="45"/>
      <c r="AG109" s="46">
        <f t="shared" ref="AG109:AH109" si="447">SUM(AG97:AG108)</f>
        <v>0</v>
      </c>
      <c r="AH109" s="44">
        <f t="shared" si="447"/>
        <v>0</v>
      </c>
      <c r="AI109" s="45"/>
      <c r="AJ109" s="46">
        <f t="shared" ref="AJ109:AK109" si="448">SUM(AJ97:AJ108)</f>
        <v>16</v>
      </c>
      <c r="AK109" s="44">
        <f t="shared" si="448"/>
        <v>218</v>
      </c>
      <c r="AL109" s="45"/>
      <c r="AM109" s="46">
        <f>SUM(AM97:AM108)</f>
        <v>0</v>
      </c>
      <c r="AN109" s="44">
        <f>SUM(AN97:AN108)</f>
        <v>0</v>
      </c>
      <c r="AO109" s="45"/>
      <c r="AP109" s="46">
        <f t="shared" ref="AP109:AQ109" si="449">SUM(AP97:AP108)</f>
        <v>0</v>
      </c>
      <c r="AQ109" s="44">
        <f t="shared" si="449"/>
        <v>0</v>
      </c>
      <c r="AR109" s="45"/>
      <c r="AS109" s="46">
        <f t="shared" ref="AS109:AT109" si="450">SUM(AS97:AS108)</f>
        <v>0</v>
      </c>
      <c r="AT109" s="44">
        <f t="shared" si="450"/>
        <v>0</v>
      </c>
      <c r="AU109" s="45"/>
      <c r="AV109" s="46">
        <f t="shared" ref="AV109:AW109" si="451">SUM(AV97:AV108)</f>
        <v>0</v>
      </c>
      <c r="AW109" s="44">
        <f t="shared" si="451"/>
        <v>0</v>
      </c>
      <c r="AX109" s="45"/>
      <c r="AY109" s="46">
        <f t="shared" ref="AY109:AZ109" si="452">SUM(AY97:AY108)</f>
        <v>0</v>
      </c>
      <c r="AZ109" s="44">
        <f t="shared" si="452"/>
        <v>1</v>
      </c>
      <c r="BA109" s="45"/>
      <c r="BB109" s="46">
        <f t="shared" ref="BB109:BC109" si="453">SUM(BB97:BB108)</f>
        <v>0</v>
      </c>
      <c r="BC109" s="44">
        <f t="shared" si="453"/>
        <v>0</v>
      </c>
      <c r="BD109" s="45"/>
      <c r="BE109" s="46">
        <f t="shared" ref="BE109:BF109" si="454">SUM(BE97:BE108)</f>
        <v>0</v>
      </c>
      <c r="BF109" s="44">
        <f t="shared" si="454"/>
        <v>0</v>
      </c>
      <c r="BG109" s="45"/>
      <c r="BH109" s="46">
        <f t="shared" ref="BH109:BI109" si="455">SUM(BH97:BH108)</f>
        <v>0</v>
      </c>
      <c r="BI109" s="44">
        <f t="shared" si="455"/>
        <v>0</v>
      </c>
      <c r="BJ109" s="45"/>
      <c r="BK109" s="46">
        <f t="shared" ref="BK109:BL109" si="456">SUM(BK97:BK108)</f>
        <v>0</v>
      </c>
      <c r="BL109" s="44">
        <f t="shared" si="456"/>
        <v>0</v>
      </c>
      <c r="BM109" s="45"/>
      <c r="BN109" s="46">
        <f t="shared" ref="BN109:BO109" si="457">SUM(BN97:BN108)</f>
        <v>0</v>
      </c>
      <c r="BO109" s="44">
        <f t="shared" si="457"/>
        <v>0</v>
      </c>
      <c r="BP109" s="45"/>
      <c r="BQ109" s="46">
        <f t="shared" ref="BQ109:BR109" si="458">SUM(BQ97:BQ108)</f>
        <v>0</v>
      </c>
      <c r="BR109" s="44">
        <f t="shared" si="458"/>
        <v>0</v>
      </c>
      <c r="BS109" s="45"/>
      <c r="BT109" s="46">
        <f t="shared" ref="BT109:BU109" si="459">SUM(BT97:BT108)</f>
        <v>0</v>
      </c>
      <c r="BU109" s="44">
        <f t="shared" si="459"/>
        <v>0</v>
      </c>
      <c r="BV109" s="45"/>
      <c r="BW109" s="46">
        <f t="shared" ref="BW109:BX109" si="460">SUM(BW97:BW108)</f>
        <v>1</v>
      </c>
      <c r="BX109" s="44">
        <f t="shared" si="460"/>
        <v>6</v>
      </c>
      <c r="BY109" s="45"/>
      <c r="BZ109" s="46">
        <f t="shared" ref="BZ109:CA109" si="461">SUM(BZ97:BZ108)</f>
        <v>10</v>
      </c>
      <c r="CA109" s="44">
        <f t="shared" si="461"/>
        <v>75</v>
      </c>
      <c r="CB109" s="45"/>
      <c r="CC109" s="46">
        <f t="shared" ref="CC109:CD109" si="462">SUM(CC97:CC108)</f>
        <v>40022</v>
      </c>
      <c r="CD109" s="44">
        <f t="shared" si="462"/>
        <v>148123</v>
      </c>
      <c r="CE109" s="45"/>
      <c r="CF109" s="46">
        <f t="shared" ref="CF109:CG109" si="463">SUM(CF97:CF108)</f>
        <v>0</v>
      </c>
      <c r="CG109" s="44">
        <f t="shared" si="463"/>
        <v>0</v>
      </c>
      <c r="CH109" s="45"/>
      <c r="CI109" s="46">
        <f t="shared" ref="CI109:CJ109" si="464">SUM(CI97:CI108)</f>
        <v>0</v>
      </c>
      <c r="CJ109" s="44">
        <f t="shared" si="464"/>
        <v>0</v>
      </c>
      <c r="CK109" s="45"/>
      <c r="CL109" s="46">
        <f t="shared" ref="CL109:CM109" si="465">SUM(CL97:CL108)</f>
        <v>0</v>
      </c>
      <c r="CM109" s="44">
        <f t="shared" si="465"/>
        <v>0</v>
      </c>
      <c r="CN109" s="45"/>
      <c r="CO109" s="66"/>
      <c r="CP109" s="44"/>
      <c r="CQ109" s="45"/>
      <c r="CR109" s="46">
        <f t="shared" ref="CR109:CS109" si="466">SUM(CR97:CR108)</f>
        <v>1889</v>
      </c>
      <c r="CS109" s="44">
        <f t="shared" si="466"/>
        <v>9679</v>
      </c>
      <c r="CT109" s="45"/>
      <c r="CU109" s="46">
        <f t="shared" ref="CU109:CV109" si="467">SUM(CU97:CU108)</f>
        <v>0</v>
      </c>
      <c r="CV109" s="44">
        <f t="shared" si="467"/>
        <v>0</v>
      </c>
      <c r="CW109" s="45"/>
      <c r="CX109" s="46">
        <f t="shared" ref="CX109:CY109" si="468">SUM(CX97:CX108)</f>
        <v>0</v>
      </c>
      <c r="CY109" s="44">
        <f t="shared" si="468"/>
        <v>0</v>
      </c>
      <c r="CZ109" s="45"/>
      <c r="DA109" s="46">
        <f t="shared" ref="DA109:DB109" si="469">SUM(DA97:DA108)</f>
        <v>8</v>
      </c>
      <c r="DB109" s="44">
        <f t="shared" si="469"/>
        <v>85</v>
      </c>
      <c r="DC109" s="45"/>
      <c r="DD109" s="46">
        <f t="shared" ref="DD109:DE109" si="470">SUM(DD97:DD108)</f>
        <v>0</v>
      </c>
      <c r="DE109" s="44">
        <f t="shared" si="470"/>
        <v>0</v>
      </c>
      <c r="DF109" s="45"/>
      <c r="DG109" s="46">
        <f t="shared" ref="DG109:DH109" si="471">SUM(DG97:DG108)</f>
        <v>0</v>
      </c>
      <c r="DH109" s="44">
        <f t="shared" si="471"/>
        <v>0</v>
      </c>
      <c r="DI109" s="45"/>
      <c r="DJ109" s="46">
        <f t="shared" ref="DJ109:DK109" si="472">SUM(DJ97:DJ108)</f>
        <v>0</v>
      </c>
      <c r="DK109" s="44">
        <f t="shared" si="472"/>
        <v>0</v>
      </c>
      <c r="DL109" s="45"/>
      <c r="DM109" s="46">
        <f t="shared" ref="DM109:DN109" si="473">SUM(DM97:DM108)</f>
        <v>513</v>
      </c>
      <c r="DN109" s="44">
        <f t="shared" si="473"/>
        <v>2248</v>
      </c>
      <c r="DO109" s="45"/>
      <c r="DP109" s="46">
        <f t="shared" ref="DP109:DQ109" si="474">SUM(DP97:DP108)</f>
        <v>0</v>
      </c>
      <c r="DQ109" s="44">
        <f t="shared" si="474"/>
        <v>0</v>
      </c>
      <c r="DR109" s="45"/>
      <c r="DS109" s="46">
        <f>SUM(DS97:DS108)</f>
        <v>0</v>
      </c>
      <c r="DT109" s="44">
        <f>SUM(DT97:DT108)</f>
        <v>0</v>
      </c>
      <c r="DU109" s="45"/>
      <c r="DV109" s="46">
        <f>SUM(DV97:DV108)</f>
        <v>24</v>
      </c>
      <c r="DW109" s="44">
        <f>SUM(DW97:DW108)</f>
        <v>213</v>
      </c>
      <c r="DX109" s="45"/>
      <c r="DY109" s="46">
        <f t="shared" ref="DY109:DZ109" si="475">SUM(DY97:DY108)</f>
        <v>0</v>
      </c>
      <c r="DZ109" s="44">
        <f t="shared" si="475"/>
        <v>0</v>
      </c>
      <c r="EA109" s="45"/>
      <c r="EB109" s="46">
        <f t="shared" ref="EB109:EC109" si="476">SUM(EB97:EB108)</f>
        <v>0</v>
      </c>
      <c r="EC109" s="44">
        <f t="shared" si="476"/>
        <v>0</v>
      </c>
      <c r="ED109" s="45"/>
      <c r="EE109" s="46">
        <f t="shared" ref="EE109:EF109" si="477">SUM(EE97:EE108)</f>
        <v>0</v>
      </c>
      <c r="EF109" s="44">
        <f t="shared" si="477"/>
        <v>0</v>
      </c>
      <c r="EG109" s="45"/>
      <c r="EH109" s="46">
        <f t="shared" ref="EH109:EI109" si="478">SUM(EH97:EH108)</f>
        <v>0</v>
      </c>
      <c r="EI109" s="44">
        <f t="shared" si="478"/>
        <v>0</v>
      </c>
      <c r="EJ109" s="45"/>
      <c r="EK109" s="46">
        <f t="shared" ref="EK109:EL109" si="479">SUM(EK97:EK108)</f>
        <v>0</v>
      </c>
      <c r="EL109" s="44">
        <f t="shared" si="479"/>
        <v>0</v>
      </c>
      <c r="EM109" s="45"/>
      <c r="EN109" s="46">
        <f t="shared" ref="EN109:EO109" si="480">SUM(EN97:EN108)</f>
        <v>0</v>
      </c>
      <c r="EO109" s="44">
        <f t="shared" si="480"/>
        <v>0</v>
      </c>
      <c r="EP109" s="45"/>
      <c r="EQ109" s="46">
        <f t="shared" ref="EQ109:ER109" si="481">SUM(EQ97:EQ108)</f>
        <v>0</v>
      </c>
      <c r="ER109" s="44">
        <f t="shared" si="481"/>
        <v>0</v>
      </c>
      <c r="ES109" s="45"/>
      <c r="ET109" s="46">
        <f t="shared" ref="ET109:EU109" si="482">SUM(ET97:ET108)</f>
        <v>0</v>
      </c>
      <c r="EU109" s="44">
        <f t="shared" si="482"/>
        <v>0</v>
      </c>
      <c r="EV109" s="45"/>
      <c r="EW109" s="46">
        <f>SUM(EW97:EW108)</f>
        <v>12</v>
      </c>
      <c r="EX109" s="44">
        <f>SUM(EX97:EX108)</f>
        <v>963</v>
      </c>
      <c r="EY109" s="45"/>
      <c r="EZ109" s="46">
        <f t="shared" ref="EZ109:FA109" si="483">SUM(EZ97:EZ108)</f>
        <v>11</v>
      </c>
      <c r="FA109" s="44">
        <f t="shared" si="483"/>
        <v>227</v>
      </c>
      <c r="FB109" s="45"/>
      <c r="FC109" s="46">
        <f t="shared" si="297"/>
        <v>42507</v>
      </c>
      <c r="FD109" s="47">
        <f t="shared" si="298"/>
        <v>161855</v>
      </c>
      <c r="FS109" s="2"/>
      <c r="FX109" s="2"/>
      <c r="GC109" s="2"/>
      <c r="GH109" s="2"/>
      <c r="GM109" s="2"/>
      <c r="GR109" s="2"/>
    </row>
    <row r="110" spans="1:200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f t="shared" ref="N110:N121" si="484">IF(L110=0,0,M110/L110*1000)</f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f t="shared" ref="T110:T121" si="485">IF(R110=0,0,S110/R110*1000)</f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f t="shared" ref="BP110:BP121" si="486">IF(BN110=0,0,BO110/BN110*1000)</f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65"/>
      <c r="CP110" s="6"/>
      <c r="CQ110" s="7"/>
      <c r="CR110" s="8">
        <v>118</v>
      </c>
      <c r="CS110" s="6">
        <v>525</v>
      </c>
      <c r="CT110" s="7">
        <f t="shared" ref="CT110:CT121" si="487">CS110/CR110*1000</f>
        <v>4449.1525423728817</v>
      </c>
      <c r="CU110" s="8">
        <v>0</v>
      </c>
      <c r="CV110" s="6">
        <v>0</v>
      </c>
      <c r="CW110" s="7">
        <v>0</v>
      </c>
      <c r="CX110" s="8">
        <v>0</v>
      </c>
      <c r="CY110" s="6">
        <v>0</v>
      </c>
      <c r="CZ110" s="7">
        <f t="shared" ref="CZ110:CZ121" si="488">IF(CX110=0,0,CY110/CX110*1000)</f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v>0</v>
      </c>
      <c r="EX110" s="6">
        <v>0</v>
      </c>
      <c r="EY110" s="7">
        <v>0</v>
      </c>
      <c r="EZ110" s="8">
        <v>0</v>
      </c>
      <c r="FA110" s="6">
        <v>0</v>
      </c>
      <c r="FB110" s="7">
        <v>0</v>
      </c>
      <c r="FC110" s="8">
        <f t="shared" si="297"/>
        <v>118</v>
      </c>
      <c r="FD110" s="12">
        <f t="shared" si="298"/>
        <v>525</v>
      </c>
    </row>
    <row r="111" spans="1:200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f t="shared" si="484"/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f t="shared" si="485"/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f t="shared" si="486"/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65"/>
      <c r="CP111" s="6"/>
      <c r="CQ111" s="7"/>
      <c r="CR111" s="8">
        <v>140</v>
      </c>
      <c r="CS111" s="6">
        <v>577</v>
      </c>
      <c r="CT111" s="7">
        <f t="shared" si="487"/>
        <v>4121.4285714285706</v>
      </c>
      <c r="CU111" s="8">
        <v>0</v>
      </c>
      <c r="CV111" s="6">
        <v>0</v>
      </c>
      <c r="CW111" s="7">
        <v>0</v>
      </c>
      <c r="CX111" s="8">
        <v>0</v>
      </c>
      <c r="CY111" s="6">
        <v>0</v>
      </c>
      <c r="CZ111" s="7">
        <f t="shared" si="488"/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v>0</v>
      </c>
      <c r="EX111" s="6">
        <v>0</v>
      </c>
      <c r="EY111" s="7">
        <v>0</v>
      </c>
      <c r="EZ111" s="8">
        <v>0</v>
      </c>
      <c r="FA111" s="6">
        <v>0</v>
      </c>
      <c r="FB111" s="7">
        <v>0</v>
      </c>
      <c r="FC111" s="8">
        <f t="shared" si="297"/>
        <v>140</v>
      </c>
      <c r="FD111" s="12">
        <f t="shared" si="298"/>
        <v>577</v>
      </c>
    </row>
    <row r="112" spans="1:200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f t="shared" si="484"/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f t="shared" si="485"/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1910</v>
      </c>
      <c r="AB112" s="6">
        <v>8261</v>
      </c>
      <c r="AC112" s="7">
        <f t="shared" ref="AC112:AC114" si="489">AB112/AA112*1000</f>
        <v>4325.1308900523563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f t="shared" si="486"/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26374</v>
      </c>
      <c r="CD112" s="6">
        <v>102292</v>
      </c>
      <c r="CE112" s="7">
        <f t="shared" ref="CE112:CE117" si="490">CD112/CC112*1000</f>
        <v>3878.516721013119</v>
      </c>
      <c r="CF112" s="8">
        <v>0</v>
      </c>
      <c r="CG112" s="6">
        <v>0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65"/>
      <c r="CP112" s="6"/>
      <c r="CQ112" s="7"/>
      <c r="CR112" s="8">
        <v>112</v>
      </c>
      <c r="CS112" s="6">
        <v>460</v>
      </c>
      <c r="CT112" s="7">
        <f t="shared" si="487"/>
        <v>4107.1428571428569</v>
      </c>
      <c r="CU112" s="8">
        <v>0</v>
      </c>
      <c r="CV112" s="6">
        <v>0</v>
      </c>
      <c r="CW112" s="7">
        <v>0</v>
      </c>
      <c r="CX112" s="8">
        <v>0</v>
      </c>
      <c r="CY112" s="6">
        <v>0</v>
      </c>
      <c r="CZ112" s="7">
        <f t="shared" si="488"/>
        <v>0</v>
      </c>
      <c r="DA112" s="8">
        <v>0</v>
      </c>
      <c r="DB112" s="6">
        <v>1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v>0</v>
      </c>
      <c r="EX112" s="6">
        <v>0</v>
      </c>
      <c r="EY112" s="7">
        <v>0</v>
      </c>
      <c r="EZ112" s="8">
        <v>0</v>
      </c>
      <c r="FA112" s="6">
        <v>0</v>
      </c>
      <c r="FB112" s="7">
        <v>0</v>
      </c>
      <c r="FC112" s="8">
        <f t="shared" si="297"/>
        <v>28396</v>
      </c>
      <c r="FD112" s="12">
        <f t="shared" si="298"/>
        <v>111014</v>
      </c>
    </row>
    <row r="113" spans="1:200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f t="shared" si="484"/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f t="shared" si="485"/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868</v>
      </c>
      <c r="AB113" s="6">
        <v>4044</v>
      </c>
      <c r="AC113" s="7">
        <f t="shared" si="489"/>
        <v>4658.9861751152075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f t="shared" si="486"/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65"/>
      <c r="CP113" s="6"/>
      <c r="CQ113" s="7"/>
      <c r="CR113" s="8">
        <v>112</v>
      </c>
      <c r="CS113" s="6">
        <v>461</v>
      </c>
      <c r="CT113" s="7">
        <f t="shared" si="487"/>
        <v>4116.0714285714284</v>
      </c>
      <c r="CU113" s="8">
        <v>0</v>
      </c>
      <c r="CV113" s="6">
        <v>0</v>
      </c>
      <c r="CW113" s="7">
        <v>0</v>
      </c>
      <c r="CX113" s="8">
        <v>0</v>
      </c>
      <c r="CY113" s="6">
        <v>0</v>
      </c>
      <c r="CZ113" s="7">
        <f t="shared" si="488"/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v>0</v>
      </c>
      <c r="EX113" s="6">
        <v>0</v>
      </c>
      <c r="EY113" s="7">
        <v>0</v>
      </c>
      <c r="EZ113" s="8">
        <v>0</v>
      </c>
      <c r="FA113" s="6">
        <v>0</v>
      </c>
      <c r="FB113" s="7">
        <v>0</v>
      </c>
      <c r="FC113" s="8">
        <f t="shared" si="297"/>
        <v>980</v>
      </c>
      <c r="FD113" s="12">
        <f t="shared" si="298"/>
        <v>4505</v>
      </c>
    </row>
    <row r="114" spans="1:200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f t="shared" si="484"/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f t="shared" si="485"/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434</v>
      </c>
      <c r="AB114" s="6">
        <v>2022</v>
      </c>
      <c r="AC114" s="7">
        <f t="shared" si="489"/>
        <v>4658.9861751152075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f t="shared" si="486"/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65"/>
      <c r="CP114" s="6"/>
      <c r="CQ114" s="7"/>
      <c r="CR114" s="8">
        <v>167</v>
      </c>
      <c r="CS114" s="6">
        <v>652</v>
      </c>
      <c r="CT114" s="7">
        <f t="shared" si="487"/>
        <v>3904.1916167664672</v>
      </c>
      <c r="CU114" s="8">
        <v>0</v>
      </c>
      <c r="CV114" s="6">
        <v>0</v>
      </c>
      <c r="CW114" s="7">
        <v>0</v>
      </c>
      <c r="CX114" s="8">
        <v>0</v>
      </c>
      <c r="CY114" s="6">
        <v>0</v>
      </c>
      <c r="CZ114" s="7">
        <f t="shared" si="488"/>
        <v>0</v>
      </c>
      <c r="DA114" s="8">
        <v>1</v>
      </c>
      <c r="DB114" s="6">
        <v>148</v>
      </c>
      <c r="DC114" s="7">
        <f t="shared" ref="DC114" si="491">DB114/DA114*1000</f>
        <v>148000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v>0</v>
      </c>
      <c r="EX114" s="6">
        <v>0</v>
      </c>
      <c r="EY114" s="7">
        <v>0</v>
      </c>
      <c r="EZ114" s="8">
        <v>0</v>
      </c>
      <c r="FA114" s="6">
        <v>0</v>
      </c>
      <c r="FB114" s="7">
        <v>0</v>
      </c>
      <c r="FC114" s="8">
        <f t="shared" si="297"/>
        <v>602</v>
      </c>
      <c r="FD114" s="12">
        <f t="shared" si="298"/>
        <v>2822</v>
      </c>
    </row>
    <row r="115" spans="1:200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f t="shared" si="484"/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f t="shared" si="485"/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f t="shared" si="486"/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65"/>
      <c r="CP115" s="6"/>
      <c r="CQ115" s="7"/>
      <c r="CR115" s="8">
        <v>1260</v>
      </c>
      <c r="CS115" s="6">
        <v>7553</v>
      </c>
      <c r="CT115" s="7">
        <f t="shared" si="487"/>
        <v>5994.4444444444443</v>
      </c>
      <c r="CU115" s="8">
        <v>0</v>
      </c>
      <c r="CV115" s="6">
        <v>0</v>
      </c>
      <c r="CW115" s="7">
        <v>0</v>
      </c>
      <c r="CX115" s="8">
        <v>0</v>
      </c>
      <c r="CY115" s="6">
        <v>0</v>
      </c>
      <c r="CZ115" s="7">
        <f t="shared" si="488"/>
        <v>0</v>
      </c>
      <c r="DA115" s="8">
        <v>0</v>
      </c>
      <c r="DB115" s="6">
        <v>1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v>0</v>
      </c>
      <c r="EX115" s="6">
        <v>0</v>
      </c>
      <c r="EY115" s="7">
        <v>0</v>
      </c>
      <c r="EZ115" s="8">
        <v>120</v>
      </c>
      <c r="FA115" s="6">
        <v>640</v>
      </c>
      <c r="FB115" s="7">
        <f t="shared" ref="FB115:FB120" si="492">FA115/EZ115*1000</f>
        <v>5333.333333333333</v>
      </c>
      <c r="FC115" s="8">
        <f t="shared" si="297"/>
        <v>1380</v>
      </c>
      <c r="FD115" s="12">
        <f t="shared" si="298"/>
        <v>8194</v>
      </c>
    </row>
    <row r="116" spans="1:200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f t="shared" si="484"/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f t="shared" si="485"/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f t="shared" si="486"/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65"/>
      <c r="CP116" s="6"/>
      <c r="CQ116" s="7"/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f t="shared" si="488"/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v>0</v>
      </c>
      <c r="EX116" s="6">
        <v>0</v>
      </c>
      <c r="EY116" s="7">
        <v>0</v>
      </c>
      <c r="EZ116" s="8">
        <v>0</v>
      </c>
      <c r="FA116" s="6">
        <v>0</v>
      </c>
      <c r="FB116" s="7">
        <v>0</v>
      </c>
      <c r="FC116" s="8">
        <f t="shared" si="297"/>
        <v>0</v>
      </c>
      <c r="FD116" s="12">
        <f t="shared" si="298"/>
        <v>0</v>
      </c>
    </row>
    <row r="117" spans="1:200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f t="shared" si="484"/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f t="shared" si="485"/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1</v>
      </c>
      <c r="AK117" s="6">
        <v>34</v>
      </c>
      <c r="AL117" s="7">
        <f t="shared" ref="AL117" si="493">AK117/AJ117*1000</f>
        <v>34000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31526</v>
      </c>
      <c r="BF117" s="6">
        <v>120428</v>
      </c>
      <c r="BG117" s="7">
        <f t="shared" ref="BG117" si="494">BF117/BE117*1000</f>
        <v>3819.9581297976274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f t="shared" si="486"/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30701</v>
      </c>
      <c r="CD117" s="6">
        <v>135233</v>
      </c>
      <c r="CE117" s="7">
        <f t="shared" si="490"/>
        <v>4404.840233217159</v>
      </c>
      <c r="CF117" s="8">
        <v>0</v>
      </c>
      <c r="CG117" s="6">
        <v>0</v>
      </c>
      <c r="CH117" s="7">
        <v>0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65"/>
      <c r="CP117" s="6"/>
      <c r="CQ117" s="7"/>
      <c r="CR117" s="8">
        <v>2489</v>
      </c>
      <c r="CS117" s="6">
        <v>13583</v>
      </c>
      <c r="CT117" s="7">
        <f t="shared" si="487"/>
        <v>5457.2117316191243</v>
      </c>
      <c r="CU117" s="8">
        <v>0</v>
      </c>
      <c r="CV117" s="6">
        <v>0</v>
      </c>
      <c r="CW117" s="7">
        <v>0</v>
      </c>
      <c r="CX117" s="8">
        <v>0</v>
      </c>
      <c r="CY117" s="6">
        <v>0</v>
      </c>
      <c r="CZ117" s="7">
        <f t="shared" si="488"/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8">
        <v>0</v>
      </c>
      <c r="DK117" s="6">
        <v>0</v>
      </c>
      <c r="DL117" s="7">
        <v>0</v>
      </c>
      <c r="DM117" s="8">
        <v>0</v>
      </c>
      <c r="DN117" s="6">
        <v>0</v>
      </c>
      <c r="DO117" s="7">
        <v>0</v>
      </c>
      <c r="DP117" s="8">
        <v>0</v>
      </c>
      <c r="DQ117" s="6">
        <v>0</v>
      </c>
      <c r="DR117" s="7">
        <v>0</v>
      </c>
      <c r="DS117" s="49">
        <v>0</v>
      </c>
      <c r="DT117" s="15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v>0</v>
      </c>
      <c r="EX117" s="6">
        <v>0</v>
      </c>
      <c r="EY117" s="7">
        <v>0</v>
      </c>
      <c r="EZ117" s="8">
        <v>90</v>
      </c>
      <c r="FA117" s="6">
        <v>479</v>
      </c>
      <c r="FB117" s="7">
        <f t="shared" si="492"/>
        <v>5322.2222222222217</v>
      </c>
      <c r="FC117" s="8">
        <f t="shared" si="297"/>
        <v>64807</v>
      </c>
      <c r="FD117" s="12">
        <f t="shared" si="298"/>
        <v>269757</v>
      </c>
    </row>
    <row r="118" spans="1:200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f t="shared" si="484"/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f t="shared" si="485"/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f t="shared" si="486"/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65"/>
      <c r="CP118" s="6"/>
      <c r="CQ118" s="7"/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f t="shared" si="488"/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v>0</v>
      </c>
      <c r="EX118" s="6">
        <v>0</v>
      </c>
      <c r="EY118" s="7">
        <v>0</v>
      </c>
      <c r="EZ118" s="8">
        <v>0</v>
      </c>
      <c r="FA118" s="6">
        <v>0</v>
      </c>
      <c r="FB118" s="7">
        <v>0</v>
      </c>
      <c r="FC118" s="8">
        <f t="shared" si="297"/>
        <v>0</v>
      </c>
      <c r="FD118" s="12">
        <f t="shared" si="298"/>
        <v>0</v>
      </c>
    </row>
    <row r="119" spans="1:200" x14ac:dyDescent="0.3">
      <c r="A119" s="54">
        <v>2012</v>
      </c>
      <c r="B119" s="55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f t="shared" si="484"/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f t="shared" si="485"/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f t="shared" si="486"/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65"/>
      <c r="CP119" s="6"/>
      <c r="CQ119" s="7"/>
      <c r="CR119" s="8">
        <v>470</v>
      </c>
      <c r="CS119" s="6">
        <v>2308</v>
      </c>
      <c r="CT119" s="7">
        <f t="shared" si="487"/>
        <v>4910.6382978723404</v>
      </c>
      <c r="CU119" s="8">
        <v>0</v>
      </c>
      <c r="CV119" s="6">
        <v>0</v>
      </c>
      <c r="CW119" s="7">
        <v>0</v>
      </c>
      <c r="CX119" s="8">
        <v>0</v>
      </c>
      <c r="CY119" s="6">
        <v>0</v>
      </c>
      <c r="CZ119" s="7">
        <f t="shared" si="488"/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49">
        <v>0</v>
      </c>
      <c r="DT119" s="15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8">
        <v>0</v>
      </c>
      <c r="EF119" s="6">
        <v>0</v>
      </c>
      <c r="EG119" s="7">
        <v>0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v>0</v>
      </c>
      <c r="EX119" s="6">
        <v>0</v>
      </c>
      <c r="EY119" s="7">
        <v>0</v>
      </c>
      <c r="EZ119" s="8">
        <v>0</v>
      </c>
      <c r="FA119" s="6">
        <v>0</v>
      </c>
      <c r="FB119" s="7">
        <v>0</v>
      </c>
      <c r="FC119" s="8">
        <f t="shared" si="297"/>
        <v>470</v>
      </c>
      <c r="FD119" s="12">
        <f t="shared" si="298"/>
        <v>2308</v>
      </c>
    </row>
    <row r="120" spans="1:200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f t="shared" si="484"/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f t="shared" si="485"/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f t="shared" si="486"/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65"/>
      <c r="CP120" s="6"/>
      <c r="CQ120" s="7"/>
      <c r="CR120" s="8">
        <v>102</v>
      </c>
      <c r="CS120" s="6">
        <v>518</v>
      </c>
      <c r="CT120" s="7">
        <f t="shared" si="487"/>
        <v>5078.4313725490192</v>
      </c>
      <c r="CU120" s="8">
        <v>0</v>
      </c>
      <c r="CV120" s="6">
        <v>0</v>
      </c>
      <c r="CW120" s="7">
        <v>0</v>
      </c>
      <c r="CX120" s="8">
        <v>0</v>
      </c>
      <c r="CY120" s="6">
        <v>0</v>
      </c>
      <c r="CZ120" s="7">
        <f t="shared" si="488"/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49">
        <v>0</v>
      </c>
      <c r="DT120" s="15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8">
        <v>0</v>
      </c>
      <c r="EF120" s="6">
        <v>0</v>
      </c>
      <c r="EG120" s="7">
        <v>0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v>0</v>
      </c>
      <c r="EX120" s="6">
        <v>0</v>
      </c>
      <c r="EY120" s="7">
        <v>0</v>
      </c>
      <c r="EZ120" s="8">
        <v>5</v>
      </c>
      <c r="FA120" s="6">
        <v>41</v>
      </c>
      <c r="FB120" s="7">
        <f t="shared" si="492"/>
        <v>8200</v>
      </c>
      <c r="FC120" s="8">
        <f t="shared" si="297"/>
        <v>107</v>
      </c>
      <c r="FD120" s="12">
        <f t="shared" si="298"/>
        <v>559</v>
      </c>
    </row>
    <row r="121" spans="1:200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f t="shared" si="484"/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f t="shared" si="485"/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10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f t="shared" si="486"/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0</v>
      </c>
      <c r="CH121" s="7">
        <v>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65"/>
      <c r="CP121" s="6"/>
      <c r="CQ121" s="7"/>
      <c r="CR121" s="8">
        <v>30</v>
      </c>
      <c r="CS121" s="6">
        <v>270</v>
      </c>
      <c r="CT121" s="7">
        <f t="shared" si="487"/>
        <v>9000</v>
      </c>
      <c r="CU121" s="8">
        <v>0</v>
      </c>
      <c r="CV121" s="6">
        <v>0</v>
      </c>
      <c r="CW121" s="7">
        <v>0</v>
      </c>
      <c r="CX121" s="8">
        <v>0</v>
      </c>
      <c r="CY121" s="6">
        <v>0</v>
      </c>
      <c r="CZ121" s="7">
        <f t="shared" si="488"/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8">
        <v>0</v>
      </c>
      <c r="DK121" s="6">
        <v>0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v>0</v>
      </c>
      <c r="EX121" s="6">
        <v>0</v>
      </c>
      <c r="EY121" s="7">
        <v>0</v>
      </c>
      <c r="EZ121" s="8">
        <v>0</v>
      </c>
      <c r="FA121" s="6">
        <v>0</v>
      </c>
      <c r="FB121" s="7">
        <v>0</v>
      </c>
      <c r="FC121" s="8">
        <f t="shared" si="297"/>
        <v>30</v>
      </c>
      <c r="FD121" s="12">
        <f t="shared" si="298"/>
        <v>280</v>
      </c>
    </row>
    <row r="122" spans="1:200" ht="15" thickBot="1" x14ac:dyDescent="0.35">
      <c r="A122" s="62"/>
      <c r="B122" s="63" t="s">
        <v>17</v>
      </c>
      <c r="C122" s="46">
        <f t="shared" ref="C122:D122" si="495">SUM(C110:C121)</f>
        <v>0</v>
      </c>
      <c r="D122" s="44">
        <f t="shared" si="495"/>
        <v>0</v>
      </c>
      <c r="E122" s="45"/>
      <c r="F122" s="46">
        <f t="shared" ref="F122:G122" si="496">SUM(F110:F121)</f>
        <v>0</v>
      </c>
      <c r="G122" s="44">
        <f t="shared" si="496"/>
        <v>0</v>
      </c>
      <c r="H122" s="45"/>
      <c r="I122" s="46">
        <f t="shared" ref="I122:J122" si="497">SUM(I110:I121)</f>
        <v>0</v>
      </c>
      <c r="J122" s="44">
        <f t="shared" si="497"/>
        <v>0</v>
      </c>
      <c r="K122" s="45"/>
      <c r="L122" s="46">
        <f t="shared" ref="L122:M122" si="498">SUM(L110:L121)</f>
        <v>0</v>
      </c>
      <c r="M122" s="44">
        <f t="shared" si="498"/>
        <v>0</v>
      </c>
      <c r="N122" s="45"/>
      <c r="O122" s="46">
        <f t="shared" ref="O122:P122" si="499">SUM(O110:O121)</f>
        <v>0</v>
      </c>
      <c r="P122" s="44">
        <f t="shared" si="499"/>
        <v>0</v>
      </c>
      <c r="Q122" s="45"/>
      <c r="R122" s="46">
        <f t="shared" ref="R122:S122" si="500">SUM(R110:R121)</f>
        <v>0</v>
      </c>
      <c r="S122" s="44">
        <f t="shared" si="500"/>
        <v>0</v>
      </c>
      <c r="T122" s="45"/>
      <c r="U122" s="46">
        <f t="shared" ref="U122:V122" si="501">SUM(U110:U121)</f>
        <v>0</v>
      </c>
      <c r="V122" s="44">
        <f t="shared" si="501"/>
        <v>0</v>
      </c>
      <c r="W122" s="45"/>
      <c r="X122" s="46">
        <f t="shared" ref="X122:Y122" si="502">SUM(X110:X121)</f>
        <v>0</v>
      </c>
      <c r="Y122" s="44">
        <f t="shared" si="502"/>
        <v>0</v>
      </c>
      <c r="Z122" s="45"/>
      <c r="AA122" s="46">
        <f t="shared" ref="AA122:AB122" si="503">SUM(AA110:AA121)</f>
        <v>3212</v>
      </c>
      <c r="AB122" s="44">
        <f t="shared" si="503"/>
        <v>14327</v>
      </c>
      <c r="AC122" s="45"/>
      <c r="AD122" s="46">
        <f t="shared" ref="AD122:AE122" si="504">SUM(AD110:AD121)</f>
        <v>0</v>
      </c>
      <c r="AE122" s="44">
        <f t="shared" si="504"/>
        <v>0</v>
      </c>
      <c r="AF122" s="45"/>
      <c r="AG122" s="46">
        <f t="shared" ref="AG122:AH122" si="505">SUM(AG110:AG121)</f>
        <v>0</v>
      </c>
      <c r="AH122" s="44">
        <f t="shared" si="505"/>
        <v>0</v>
      </c>
      <c r="AI122" s="45"/>
      <c r="AJ122" s="46">
        <f t="shared" ref="AJ122:AK122" si="506">SUM(AJ110:AJ121)</f>
        <v>1</v>
      </c>
      <c r="AK122" s="44">
        <f t="shared" si="506"/>
        <v>44</v>
      </c>
      <c r="AL122" s="45"/>
      <c r="AM122" s="46">
        <f t="shared" ref="AM122:AN122" si="507">SUM(AM110:AM121)</f>
        <v>0</v>
      </c>
      <c r="AN122" s="44">
        <f t="shared" si="507"/>
        <v>0</v>
      </c>
      <c r="AO122" s="45"/>
      <c r="AP122" s="46">
        <f t="shared" ref="AP122:AQ122" si="508">SUM(AP110:AP121)</f>
        <v>0</v>
      </c>
      <c r="AQ122" s="44">
        <f t="shared" si="508"/>
        <v>0</v>
      </c>
      <c r="AR122" s="45"/>
      <c r="AS122" s="46">
        <f t="shared" ref="AS122:AT122" si="509">SUM(AS110:AS121)</f>
        <v>0</v>
      </c>
      <c r="AT122" s="44">
        <f t="shared" si="509"/>
        <v>0</v>
      </c>
      <c r="AU122" s="45"/>
      <c r="AV122" s="46">
        <f t="shared" ref="AV122:AW122" si="510">SUM(AV110:AV121)</f>
        <v>0</v>
      </c>
      <c r="AW122" s="44">
        <f t="shared" si="510"/>
        <v>0</v>
      </c>
      <c r="AX122" s="45"/>
      <c r="AY122" s="46">
        <f t="shared" ref="AY122:AZ122" si="511">SUM(AY110:AY121)</f>
        <v>0</v>
      </c>
      <c r="AZ122" s="44">
        <f t="shared" si="511"/>
        <v>0</v>
      </c>
      <c r="BA122" s="45"/>
      <c r="BB122" s="46">
        <f t="shared" ref="BB122:BC122" si="512">SUM(BB110:BB121)</f>
        <v>0</v>
      </c>
      <c r="BC122" s="44">
        <f t="shared" si="512"/>
        <v>0</v>
      </c>
      <c r="BD122" s="45"/>
      <c r="BE122" s="46">
        <f t="shared" ref="BE122:BF122" si="513">SUM(BE110:BE121)</f>
        <v>31526</v>
      </c>
      <c r="BF122" s="44">
        <f t="shared" si="513"/>
        <v>120428</v>
      </c>
      <c r="BG122" s="45"/>
      <c r="BH122" s="46">
        <f t="shared" ref="BH122:BI122" si="514">SUM(BH110:BH121)</f>
        <v>0</v>
      </c>
      <c r="BI122" s="44">
        <f t="shared" si="514"/>
        <v>0</v>
      </c>
      <c r="BJ122" s="45"/>
      <c r="BK122" s="46">
        <f t="shared" ref="BK122:BL122" si="515">SUM(BK110:BK121)</f>
        <v>0</v>
      </c>
      <c r="BL122" s="44">
        <f t="shared" si="515"/>
        <v>0</v>
      </c>
      <c r="BM122" s="45"/>
      <c r="BN122" s="46">
        <f t="shared" ref="BN122:BO122" si="516">SUM(BN110:BN121)</f>
        <v>0</v>
      </c>
      <c r="BO122" s="44">
        <f t="shared" si="516"/>
        <v>0</v>
      </c>
      <c r="BP122" s="45"/>
      <c r="BQ122" s="46">
        <f t="shared" ref="BQ122:BR122" si="517">SUM(BQ110:BQ121)</f>
        <v>0</v>
      </c>
      <c r="BR122" s="44">
        <f t="shared" si="517"/>
        <v>0</v>
      </c>
      <c r="BS122" s="45"/>
      <c r="BT122" s="46">
        <f t="shared" ref="BT122:BU122" si="518">SUM(BT110:BT121)</f>
        <v>0</v>
      </c>
      <c r="BU122" s="44">
        <f t="shared" si="518"/>
        <v>0</v>
      </c>
      <c r="BV122" s="45"/>
      <c r="BW122" s="46">
        <f t="shared" ref="BW122:BX122" si="519">SUM(BW110:BW121)</f>
        <v>0</v>
      </c>
      <c r="BX122" s="44">
        <f t="shared" si="519"/>
        <v>0</v>
      </c>
      <c r="BY122" s="45"/>
      <c r="BZ122" s="46">
        <f t="shared" ref="BZ122:CA122" si="520">SUM(BZ110:BZ121)</f>
        <v>0</v>
      </c>
      <c r="CA122" s="44">
        <f t="shared" si="520"/>
        <v>0</v>
      </c>
      <c r="CB122" s="45"/>
      <c r="CC122" s="46">
        <f t="shared" ref="CC122:CD122" si="521">SUM(CC110:CC121)</f>
        <v>57075</v>
      </c>
      <c r="CD122" s="44">
        <f t="shared" si="521"/>
        <v>237525</v>
      </c>
      <c r="CE122" s="45"/>
      <c r="CF122" s="46">
        <f t="shared" ref="CF122:CG122" si="522">SUM(CF110:CF121)</f>
        <v>0</v>
      </c>
      <c r="CG122" s="44">
        <f t="shared" si="522"/>
        <v>0</v>
      </c>
      <c r="CH122" s="45"/>
      <c r="CI122" s="46">
        <f t="shared" ref="CI122:CJ122" si="523">SUM(CI110:CI121)</f>
        <v>0</v>
      </c>
      <c r="CJ122" s="44">
        <f t="shared" si="523"/>
        <v>0</v>
      </c>
      <c r="CK122" s="45"/>
      <c r="CL122" s="46">
        <f t="shared" ref="CL122:CM122" si="524">SUM(CL110:CL121)</f>
        <v>0</v>
      </c>
      <c r="CM122" s="44">
        <f t="shared" si="524"/>
        <v>0</v>
      </c>
      <c r="CN122" s="45"/>
      <c r="CO122" s="66"/>
      <c r="CP122" s="44"/>
      <c r="CQ122" s="45"/>
      <c r="CR122" s="46">
        <f t="shared" ref="CR122:CS122" si="525">SUM(CR110:CR121)</f>
        <v>5000</v>
      </c>
      <c r="CS122" s="44">
        <f t="shared" si="525"/>
        <v>26907</v>
      </c>
      <c r="CT122" s="45"/>
      <c r="CU122" s="46">
        <f t="shared" ref="CU122:CV122" si="526">SUM(CU110:CU121)</f>
        <v>0</v>
      </c>
      <c r="CV122" s="44">
        <f t="shared" si="526"/>
        <v>0</v>
      </c>
      <c r="CW122" s="45"/>
      <c r="CX122" s="46">
        <f t="shared" ref="CX122:CY122" si="527">SUM(CX110:CX121)</f>
        <v>0</v>
      </c>
      <c r="CY122" s="44">
        <f t="shared" si="527"/>
        <v>0</v>
      </c>
      <c r="CZ122" s="45"/>
      <c r="DA122" s="46">
        <f t="shared" ref="DA122:DB122" si="528">SUM(DA110:DA121)</f>
        <v>1</v>
      </c>
      <c r="DB122" s="44">
        <f t="shared" si="528"/>
        <v>150</v>
      </c>
      <c r="DC122" s="45"/>
      <c r="DD122" s="46">
        <f t="shared" ref="DD122:DE122" si="529">SUM(DD110:DD121)</f>
        <v>0</v>
      </c>
      <c r="DE122" s="44">
        <f t="shared" si="529"/>
        <v>0</v>
      </c>
      <c r="DF122" s="45"/>
      <c r="DG122" s="46">
        <f t="shared" ref="DG122:DH122" si="530">SUM(DG110:DG121)</f>
        <v>0</v>
      </c>
      <c r="DH122" s="44">
        <f t="shared" si="530"/>
        <v>0</v>
      </c>
      <c r="DI122" s="45"/>
      <c r="DJ122" s="46">
        <f t="shared" ref="DJ122:DK122" si="531">SUM(DJ110:DJ121)</f>
        <v>0</v>
      </c>
      <c r="DK122" s="44">
        <f t="shared" si="531"/>
        <v>0</v>
      </c>
      <c r="DL122" s="45"/>
      <c r="DM122" s="46">
        <f t="shared" ref="DM122:DN122" si="532">SUM(DM110:DM121)</f>
        <v>0</v>
      </c>
      <c r="DN122" s="44">
        <f t="shared" si="532"/>
        <v>0</v>
      </c>
      <c r="DO122" s="45"/>
      <c r="DP122" s="46">
        <f t="shared" ref="DP122:DQ122" si="533">SUM(DP110:DP121)</f>
        <v>0</v>
      </c>
      <c r="DQ122" s="44">
        <f t="shared" si="533"/>
        <v>0</v>
      </c>
      <c r="DR122" s="45"/>
      <c r="DS122" s="46">
        <f>SUM(DS110:DS121)</f>
        <v>0</v>
      </c>
      <c r="DT122" s="44">
        <f>SUM(DT110:DT121)</f>
        <v>0</v>
      </c>
      <c r="DU122" s="45"/>
      <c r="DV122" s="46">
        <f t="shared" ref="DV122:DW122" si="534">SUM(DV110:DV121)</f>
        <v>0</v>
      </c>
      <c r="DW122" s="44">
        <f t="shared" si="534"/>
        <v>0</v>
      </c>
      <c r="DX122" s="45"/>
      <c r="DY122" s="46">
        <f t="shared" ref="DY122:DZ122" si="535">SUM(DY110:DY121)</f>
        <v>0</v>
      </c>
      <c r="DZ122" s="44">
        <f t="shared" si="535"/>
        <v>0</v>
      </c>
      <c r="EA122" s="45"/>
      <c r="EB122" s="46">
        <f t="shared" ref="EB122:EC122" si="536">SUM(EB110:EB121)</f>
        <v>0</v>
      </c>
      <c r="EC122" s="44">
        <f t="shared" si="536"/>
        <v>0</v>
      </c>
      <c r="ED122" s="45"/>
      <c r="EE122" s="46">
        <f t="shared" ref="EE122:EF122" si="537">SUM(EE110:EE121)</f>
        <v>0</v>
      </c>
      <c r="EF122" s="44">
        <f t="shared" si="537"/>
        <v>0</v>
      </c>
      <c r="EG122" s="45"/>
      <c r="EH122" s="46">
        <f t="shared" ref="EH122:EI122" si="538">SUM(EH110:EH121)</f>
        <v>0</v>
      </c>
      <c r="EI122" s="44">
        <f t="shared" si="538"/>
        <v>0</v>
      </c>
      <c r="EJ122" s="45"/>
      <c r="EK122" s="46">
        <f t="shared" ref="EK122:EL122" si="539">SUM(EK110:EK121)</f>
        <v>0</v>
      </c>
      <c r="EL122" s="44">
        <f t="shared" si="539"/>
        <v>0</v>
      </c>
      <c r="EM122" s="45"/>
      <c r="EN122" s="46">
        <f t="shared" ref="EN122:EO122" si="540">SUM(EN110:EN121)</f>
        <v>0</v>
      </c>
      <c r="EO122" s="44">
        <f t="shared" si="540"/>
        <v>0</v>
      </c>
      <c r="EP122" s="45"/>
      <c r="EQ122" s="46">
        <f t="shared" ref="EQ122:ER122" si="541">SUM(EQ110:EQ121)</f>
        <v>0</v>
      </c>
      <c r="ER122" s="44">
        <f t="shared" si="541"/>
        <v>0</v>
      </c>
      <c r="ES122" s="45"/>
      <c r="ET122" s="46">
        <f t="shared" ref="ET122:EU122" si="542">SUM(ET110:ET121)</f>
        <v>0</v>
      </c>
      <c r="EU122" s="44">
        <f t="shared" si="542"/>
        <v>0</v>
      </c>
      <c r="EV122" s="45"/>
      <c r="EW122" s="46">
        <f t="shared" ref="EW122:EX122" si="543">SUM(EW110:EW121)</f>
        <v>0</v>
      </c>
      <c r="EX122" s="44">
        <f t="shared" si="543"/>
        <v>0</v>
      </c>
      <c r="EY122" s="45"/>
      <c r="EZ122" s="46">
        <f t="shared" ref="EZ122:FA122" si="544">SUM(EZ110:EZ121)</f>
        <v>215</v>
      </c>
      <c r="FA122" s="44">
        <f t="shared" si="544"/>
        <v>1160</v>
      </c>
      <c r="FB122" s="45"/>
      <c r="FC122" s="46">
        <f t="shared" si="297"/>
        <v>97030</v>
      </c>
      <c r="FD122" s="47">
        <f t="shared" si="298"/>
        <v>400541</v>
      </c>
      <c r="FS122" s="2"/>
      <c r="FX122" s="2"/>
      <c r="GC122" s="2"/>
      <c r="GH122" s="2"/>
      <c r="GM122" s="2"/>
      <c r="GR122" s="2"/>
    </row>
    <row r="123" spans="1:200" x14ac:dyDescent="0.3">
      <c r="A123" s="54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f t="shared" ref="N123:N134" si="545">IF(L123=0,0,M123/L123*1000)</f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f t="shared" ref="T123:T134" si="546">IF(R123=0,0,S123/R123*1000)</f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f t="shared" ref="BP123:BP134" si="547">IF(BN123=0,0,BO123/BN123*1000)</f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65"/>
      <c r="CP123" s="6"/>
      <c r="CQ123" s="7"/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f t="shared" ref="CZ123:CZ134" si="548">IF(CX123=0,0,CY123/CX123*1000)</f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8">
        <v>0</v>
      </c>
      <c r="EI123" s="6">
        <v>0</v>
      </c>
      <c r="EJ123" s="7">
        <v>0</v>
      </c>
      <c r="EK123" s="8">
        <v>0</v>
      </c>
      <c r="EL123" s="6">
        <v>28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0</v>
      </c>
      <c r="EV123" s="7">
        <v>0</v>
      </c>
      <c r="EW123" s="8">
        <v>0</v>
      </c>
      <c r="EX123" s="6">
        <v>0</v>
      </c>
      <c r="EY123" s="7">
        <v>0</v>
      </c>
      <c r="EZ123" s="8">
        <v>0</v>
      </c>
      <c r="FA123" s="6">
        <v>0</v>
      </c>
      <c r="FB123" s="7">
        <v>0</v>
      </c>
      <c r="FC123" s="8">
        <f t="shared" si="297"/>
        <v>0</v>
      </c>
      <c r="FD123" s="12">
        <f t="shared" si="298"/>
        <v>28</v>
      </c>
    </row>
    <row r="124" spans="1:200" x14ac:dyDescent="0.3">
      <c r="A124" s="54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f t="shared" si="545"/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f t="shared" si="546"/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f t="shared" si="547"/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65"/>
      <c r="CP124" s="6"/>
      <c r="CQ124" s="7"/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f t="shared" si="548"/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v>0</v>
      </c>
      <c r="EX124" s="6">
        <v>0</v>
      </c>
      <c r="EY124" s="7">
        <v>0</v>
      </c>
      <c r="EZ124" s="8">
        <v>0</v>
      </c>
      <c r="FA124" s="6">
        <v>0</v>
      </c>
      <c r="FB124" s="7">
        <v>0</v>
      </c>
      <c r="FC124" s="8">
        <f t="shared" si="297"/>
        <v>0</v>
      </c>
      <c r="FD124" s="12">
        <f t="shared" si="298"/>
        <v>0</v>
      </c>
    </row>
    <row r="125" spans="1:200" x14ac:dyDescent="0.3">
      <c r="A125" s="54">
        <v>2013</v>
      </c>
      <c r="B125" s="55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f t="shared" si="545"/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f t="shared" si="546"/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f t="shared" si="547"/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49">
        <v>0</v>
      </c>
      <c r="CM125" s="6">
        <v>0</v>
      </c>
      <c r="CN125" s="7">
        <v>0</v>
      </c>
      <c r="CO125" s="65"/>
      <c r="CP125" s="6"/>
      <c r="CQ125" s="7"/>
      <c r="CR125" s="8">
        <v>3</v>
      </c>
      <c r="CS125" s="6">
        <v>8</v>
      </c>
      <c r="CT125" s="7">
        <f t="shared" ref="CT125:CT129" si="549">CS125/CR125*1000</f>
        <v>2666.6666666666665</v>
      </c>
      <c r="CU125" s="8">
        <v>0</v>
      </c>
      <c r="CV125" s="6">
        <v>0</v>
      </c>
      <c r="CW125" s="7">
        <v>0</v>
      </c>
      <c r="CX125" s="8">
        <v>0</v>
      </c>
      <c r="CY125" s="6">
        <v>0</v>
      </c>
      <c r="CZ125" s="7">
        <f t="shared" si="548"/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8">
        <v>0</v>
      </c>
      <c r="EI125" s="6">
        <v>0</v>
      </c>
      <c r="EJ125" s="7">
        <v>0</v>
      </c>
      <c r="EK125" s="8">
        <v>1</v>
      </c>
      <c r="EL125" s="6">
        <v>20</v>
      </c>
      <c r="EM125" s="7">
        <f t="shared" ref="EM125" si="550">EL125/EK125*1000</f>
        <v>20000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0</v>
      </c>
      <c r="EU125" s="6">
        <v>0</v>
      </c>
      <c r="EV125" s="7">
        <v>0</v>
      </c>
      <c r="EW125" s="8">
        <v>0</v>
      </c>
      <c r="EX125" s="6">
        <v>0</v>
      </c>
      <c r="EY125" s="7">
        <v>0</v>
      </c>
      <c r="EZ125" s="8">
        <v>0</v>
      </c>
      <c r="FA125" s="6">
        <v>0</v>
      </c>
      <c r="FB125" s="7">
        <v>0</v>
      </c>
      <c r="FC125" s="8">
        <f t="shared" si="297"/>
        <v>4</v>
      </c>
      <c r="FD125" s="7">
        <f t="shared" si="298"/>
        <v>28</v>
      </c>
    </row>
    <row r="126" spans="1:200" x14ac:dyDescent="0.3">
      <c r="A126" s="54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f t="shared" si="545"/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f t="shared" si="546"/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f t="shared" si="547"/>
        <v>0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8">
        <v>0</v>
      </c>
      <c r="CJ126" s="6">
        <v>0</v>
      </c>
      <c r="CK126" s="7">
        <v>0</v>
      </c>
      <c r="CL126" s="49">
        <v>0</v>
      </c>
      <c r="CM126" s="15">
        <v>0</v>
      </c>
      <c r="CN126" s="7">
        <v>0</v>
      </c>
      <c r="CO126" s="65"/>
      <c r="CP126" s="6"/>
      <c r="CQ126" s="7"/>
      <c r="CR126" s="8">
        <v>40</v>
      </c>
      <c r="CS126" s="6">
        <v>624</v>
      </c>
      <c r="CT126" s="7">
        <f t="shared" si="549"/>
        <v>15600</v>
      </c>
      <c r="CU126" s="8">
        <v>0</v>
      </c>
      <c r="CV126" s="6">
        <v>0</v>
      </c>
      <c r="CW126" s="7">
        <v>0</v>
      </c>
      <c r="CX126" s="8">
        <v>0</v>
      </c>
      <c r="CY126" s="6">
        <v>0</v>
      </c>
      <c r="CZ126" s="7">
        <f t="shared" si="548"/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v>0</v>
      </c>
      <c r="EX126" s="6">
        <v>15</v>
      </c>
      <c r="EY126" s="7">
        <v>0</v>
      </c>
      <c r="EZ126" s="8">
        <v>0</v>
      </c>
      <c r="FA126" s="6">
        <v>0</v>
      </c>
      <c r="FB126" s="7">
        <v>0</v>
      </c>
      <c r="FC126" s="8">
        <f t="shared" si="297"/>
        <v>40</v>
      </c>
      <c r="FD126" s="7">
        <f t="shared" si="298"/>
        <v>639</v>
      </c>
    </row>
    <row r="127" spans="1:200" x14ac:dyDescent="0.3">
      <c r="A127" s="54">
        <v>2013</v>
      </c>
      <c r="B127" s="55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f t="shared" si="545"/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f t="shared" si="546"/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f t="shared" si="547"/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15</v>
      </c>
      <c r="CG127" s="6">
        <v>102</v>
      </c>
      <c r="CH127" s="7">
        <f t="shared" ref="CH127" si="551">CG127/CF127*1000</f>
        <v>6800</v>
      </c>
      <c r="CI127" s="8">
        <v>0</v>
      </c>
      <c r="CJ127" s="6">
        <v>3</v>
      </c>
      <c r="CK127" s="7">
        <v>0</v>
      </c>
      <c r="CL127" s="49">
        <v>0</v>
      </c>
      <c r="CM127" s="15">
        <v>0</v>
      </c>
      <c r="CN127" s="7">
        <v>0</v>
      </c>
      <c r="CO127" s="65"/>
      <c r="CP127" s="6"/>
      <c r="CQ127" s="7"/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f t="shared" si="548"/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v>0</v>
      </c>
      <c r="EX127" s="6">
        <v>0</v>
      </c>
      <c r="EY127" s="7">
        <v>0</v>
      </c>
      <c r="EZ127" s="8">
        <v>0</v>
      </c>
      <c r="FA127" s="6">
        <v>0</v>
      </c>
      <c r="FB127" s="7">
        <v>0</v>
      </c>
      <c r="FC127" s="8">
        <f t="shared" si="297"/>
        <v>15</v>
      </c>
      <c r="FD127" s="7">
        <f t="shared" si="298"/>
        <v>105</v>
      </c>
    </row>
    <row r="128" spans="1:200" x14ac:dyDescent="0.3">
      <c r="A128" s="54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f t="shared" si="545"/>
        <v>0</v>
      </c>
      <c r="O128" s="8">
        <v>0</v>
      </c>
      <c r="P128" s="6">
        <v>0</v>
      </c>
      <c r="Q128" s="7">
        <v>0</v>
      </c>
      <c r="R128" s="8">
        <v>0</v>
      </c>
      <c r="S128" s="6">
        <v>0</v>
      </c>
      <c r="T128" s="7">
        <f t="shared" si="546"/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f t="shared" si="547"/>
        <v>0</v>
      </c>
      <c r="BQ128" s="8">
        <v>0</v>
      </c>
      <c r="BR128" s="6">
        <v>0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8">
        <v>0</v>
      </c>
      <c r="CJ128" s="6">
        <v>0</v>
      </c>
      <c r="CK128" s="7">
        <v>0</v>
      </c>
      <c r="CL128" s="49">
        <v>0</v>
      </c>
      <c r="CM128" s="15">
        <v>0</v>
      </c>
      <c r="CN128" s="7">
        <v>0</v>
      </c>
      <c r="CO128" s="65"/>
      <c r="CP128" s="6"/>
      <c r="CQ128" s="7"/>
      <c r="CR128" s="8">
        <v>1</v>
      </c>
      <c r="CS128" s="6">
        <v>24</v>
      </c>
      <c r="CT128" s="7">
        <f t="shared" si="549"/>
        <v>24000</v>
      </c>
      <c r="CU128" s="8">
        <v>0</v>
      </c>
      <c r="CV128" s="6">
        <v>7</v>
      </c>
      <c r="CW128" s="7">
        <v>0</v>
      </c>
      <c r="CX128" s="8">
        <v>0</v>
      </c>
      <c r="CY128" s="6">
        <v>0</v>
      </c>
      <c r="CZ128" s="7">
        <f t="shared" si="548"/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66</v>
      </c>
      <c r="DW128" s="6">
        <v>356</v>
      </c>
      <c r="DX128" s="7">
        <f t="shared" ref="DX128" si="552">DW128/DV128*1000</f>
        <v>5393.939393939394</v>
      </c>
      <c r="DY128" s="8">
        <v>0</v>
      </c>
      <c r="DZ128" s="6">
        <v>0</v>
      </c>
      <c r="EA128" s="7">
        <v>0</v>
      </c>
      <c r="EB128" s="8">
        <v>0</v>
      </c>
      <c r="EC128" s="6">
        <v>0</v>
      </c>
      <c r="ED128" s="7">
        <v>0</v>
      </c>
      <c r="EE128" s="8">
        <v>0</v>
      </c>
      <c r="EF128" s="6">
        <v>0</v>
      </c>
      <c r="EG128" s="7">
        <v>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v>0</v>
      </c>
      <c r="EX128" s="6">
        <v>0</v>
      </c>
      <c r="EY128" s="7">
        <v>0</v>
      </c>
      <c r="EZ128" s="8">
        <v>0</v>
      </c>
      <c r="FA128" s="6">
        <v>0</v>
      </c>
      <c r="FB128" s="7">
        <v>0</v>
      </c>
      <c r="FC128" s="8">
        <f t="shared" si="297"/>
        <v>67</v>
      </c>
      <c r="FD128" s="7">
        <f t="shared" si="298"/>
        <v>387</v>
      </c>
    </row>
    <row r="129" spans="1:200" x14ac:dyDescent="0.3">
      <c r="A129" s="54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f t="shared" si="545"/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f t="shared" si="546"/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f t="shared" si="547"/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</v>
      </c>
      <c r="CJ129" s="6">
        <v>0</v>
      </c>
      <c r="CK129" s="7">
        <v>0</v>
      </c>
      <c r="CL129" s="49">
        <v>0</v>
      </c>
      <c r="CM129" s="15">
        <v>0</v>
      </c>
      <c r="CN129" s="7">
        <v>0</v>
      </c>
      <c r="CO129" s="65"/>
      <c r="CP129" s="6"/>
      <c r="CQ129" s="7"/>
      <c r="CR129" s="8">
        <v>333.23</v>
      </c>
      <c r="CS129" s="6">
        <v>1943.94</v>
      </c>
      <c r="CT129" s="7">
        <f t="shared" si="549"/>
        <v>5833.6284248116917</v>
      </c>
      <c r="CU129" s="8">
        <v>0</v>
      </c>
      <c r="CV129" s="6">
        <v>0</v>
      </c>
      <c r="CW129" s="7">
        <v>0</v>
      </c>
      <c r="CX129" s="8">
        <v>0</v>
      </c>
      <c r="CY129" s="6">
        <v>0</v>
      </c>
      <c r="CZ129" s="7">
        <f t="shared" si="548"/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v>0</v>
      </c>
      <c r="EX129" s="6">
        <v>0</v>
      </c>
      <c r="EY129" s="7">
        <v>0</v>
      </c>
      <c r="EZ129" s="8">
        <v>0</v>
      </c>
      <c r="FA129" s="6">
        <v>0</v>
      </c>
      <c r="FB129" s="7">
        <v>0</v>
      </c>
      <c r="FC129" s="8">
        <f t="shared" si="297"/>
        <v>333.23</v>
      </c>
      <c r="FD129" s="7">
        <f t="shared" si="298"/>
        <v>1943.94</v>
      </c>
    </row>
    <row r="130" spans="1:200" x14ac:dyDescent="0.3">
      <c r="A130" s="54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f t="shared" si="545"/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f t="shared" si="546"/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760.25</v>
      </c>
      <c r="AB130" s="6">
        <v>4964.4319999999998</v>
      </c>
      <c r="AC130" s="7">
        <f t="shared" ref="AC130:AC131" si="553">AB130/AA130*1000</f>
        <v>6529.9993423216038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3.0000000000000001E-3</v>
      </c>
      <c r="AZ130" s="6">
        <v>4.1000000000000002E-2</v>
      </c>
      <c r="BA130" s="7">
        <f t="shared" ref="BA130" si="554">AZ130/AY130*1000</f>
        <v>13666.666666666666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f t="shared" si="547"/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0</v>
      </c>
      <c r="CJ130" s="6">
        <v>0</v>
      </c>
      <c r="CK130" s="7">
        <v>0</v>
      </c>
      <c r="CL130" s="49">
        <v>0</v>
      </c>
      <c r="CM130" s="15">
        <v>0</v>
      </c>
      <c r="CN130" s="7">
        <v>0</v>
      </c>
      <c r="CO130" s="65"/>
      <c r="CP130" s="6"/>
      <c r="CQ130" s="7"/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f t="shared" si="548"/>
        <v>0</v>
      </c>
      <c r="DA130" s="8">
        <v>6.0000000000000001E-3</v>
      </c>
      <c r="DB130" s="6">
        <v>8.2000000000000003E-2</v>
      </c>
      <c r="DC130" s="7">
        <f t="shared" ref="DC130" si="555">DB130/DA130*1000</f>
        <v>13666.666666666666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49">
        <v>0</v>
      </c>
      <c r="DT130" s="15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v>0</v>
      </c>
      <c r="EX130" s="6">
        <v>0</v>
      </c>
      <c r="EY130" s="7">
        <v>0</v>
      </c>
      <c r="EZ130" s="8">
        <v>0</v>
      </c>
      <c r="FA130" s="6">
        <v>0</v>
      </c>
      <c r="FB130" s="7">
        <v>0</v>
      </c>
      <c r="FC130" s="8">
        <f t="shared" si="297"/>
        <v>760.25900000000001</v>
      </c>
      <c r="FD130" s="7">
        <f t="shared" si="298"/>
        <v>4964.5549999999994</v>
      </c>
    </row>
    <row r="131" spans="1:200" x14ac:dyDescent="0.3">
      <c r="A131" s="54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f t="shared" si="545"/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f t="shared" si="546"/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499.05</v>
      </c>
      <c r="AB131" s="6">
        <v>3175.4250000000002</v>
      </c>
      <c r="AC131" s="7">
        <f t="shared" si="553"/>
        <v>6362.9395852119032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f t="shared" si="547"/>
        <v>0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49">
        <v>0</v>
      </c>
      <c r="CM131" s="15">
        <v>0</v>
      </c>
      <c r="CN131" s="7">
        <v>0</v>
      </c>
      <c r="CO131" s="65"/>
      <c r="CP131" s="6"/>
      <c r="CQ131" s="7"/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f t="shared" si="548"/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v>0</v>
      </c>
      <c r="EX131" s="6">
        <v>0</v>
      </c>
      <c r="EY131" s="7">
        <v>0</v>
      </c>
      <c r="EZ131" s="8">
        <v>0</v>
      </c>
      <c r="FA131" s="6">
        <v>0</v>
      </c>
      <c r="FB131" s="7">
        <v>0</v>
      </c>
      <c r="FC131" s="8">
        <f t="shared" si="297"/>
        <v>499.05</v>
      </c>
      <c r="FD131" s="7">
        <f t="shared" si="298"/>
        <v>3175.4250000000002</v>
      </c>
    </row>
    <row r="132" spans="1:200" x14ac:dyDescent="0.3">
      <c r="A132" s="54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f t="shared" si="545"/>
        <v>0</v>
      </c>
      <c r="O132" s="8">
        <v>0.01</v>
      </c>
      <c r="P132" s="6">
        <v>1.4279999999999999</v>
      </c>
      <c r="Q132" s="7">
        <f t="shared" ref="Q132" si="556">P132/O132*1000</f>
        <v>142799.99999999997</v>
      </c>
      <c r="R132" s="8">
        <v>0</v>
      </c>
      <c r="S132" s="6">
        <v>0</v>
      </c>
      <c r="T132" s="7">
        <f t="shared" si="546"/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368.9</v>
      </c>
      <c r="AB132" s="6">
        <v>2325.5459999999998</v>
      </c>
      <c r="AC132" s="7">
        <f t="shared" ref="AC132" si="557">AB132/AA132*1000</f>
        <v>6304.0010843046903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7.8E-2</v>
      </c>
      <c r="AN132" s="6">
        <v>0.99</v>
      </c>
      <c r="AO132" s="7">
        <f t="shared" ref="AO132" si="558">AN132/AM132*1000</f>
        <v>12692.307692307691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f t="shared" si="547"/>
        <v>0</v>
      </c>
      <c r="BQ132" s="8">
        <v>193.303</v>
      </c>
      <c r="BR132" s="6">
        <v>1537.82</v>
      </c>
      <c r="BS132" s="7">
        <f t="shared" ref="BS132" si="559">BR132/BQ132*1000</f>
        <v>7955.4895681908711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0</v>
      </c>
      <c r="CJ132" s="6">
        <v>0</v>
      </c>
      <c r="CK132" s="7">
        <v>0</v>
      </c>
      <c r="CL132" s="49">
        <v>0</v>
      </c>
      <c r="CM132" s="15">
        <v>0</v>
      </c>
      <c r="CN132" s="7">
        <v>0</v>
      </c>
      <c r="CO132" s="65"/>
      <c r="CP132" s="6"/>
      <c r="CQ132" s="7"/>
      <c r="CR132" s="8">
        <v>0</v>
      </c>
      <c r="CS132" s="6">
        <v>0</v>
      </c>
      <c r="CT132" s="7">
        <v>0</v>
      </c>
      <c r="CU132" s="8">
        <v>1.2E-2</v>
      </c>
      <c r="CV132" s="6">
        <v>9.2999999999999999E-2</v>
      </c>
      <c r="CW132" s="7">
        <f t="shared" ref="CW132" si="560">CV132/CU132*1000</f>
        <v>7750</v>
      </c>
      <c r="CX132" s="8">
        <v>0</v>
      </c>
      <c r="CY132" s="6">
        <v>0</v>
      </c>
      <c r="CZ132" s="7">
        <f t="shared" si="548"/>
        <v>0</v>
      </c>
      <c r="DA132" s="8">
        <v>0</v>
      </c>
      <c r="DB132" s="6">
        <v>0</v>
      </c>
      <c r="DC132" s="7">
        <v>0</v>
      </c>
      <c r="DD132" s="8">
        <v>0</v>
      </c>
      <c r="DE132" s="6">
        <v>0</v>
      </c>
      <c r="DF132" s="7">
        <v>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49">
        <v>0</v>
      </c>
      <c r="DT132" s="15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v>0</v>
      </c>
      <c r="EX132" s="6">
        <v>0</v>
      </c>
      <c r="EY132" s="7">
        <v>0</v>
      </c>
      <c r="EZ132" s="8">
        <v>0</v>
      </c>
      <c r="FA132" s="6">
        <v>0</v>
      </c>
      <c r="FB132" s="7">
        <v>0</v>
      </c>
      <c r="FC132" s="8">
        <f t="shared" si="297"/>
        <v>562.303</v>
      </c>
      <c r="FD132" s="7">
        <f t="shared" si="298"/>
        <v>3865.8769999999995</v>
      </c>
    </row>
    <row r="133" spans="1:200" x14ac:dyDescent="0.3">
      <c r="A133" s="54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f t="shared" si="545"/>
        <v>0</v>
      </c>
      <c r="O133" s="8">
        <v>0.5</v>
      </c>
      <c r="P133" s="6">
        <v>5.68</v>
      </c>
      <c r="Q133" s="7">
        <f t="shared" ref="Q133" si="561">P133/O133*1000</f>
        <v>11360</v>
      </c>
      <c r="R133" s="8">
        <v>0</v>
      </c>
      <c r="S133" s="6">
        <v>0</v>
      </c>
      <c r="T133" s="7">
        <f t="shared" si="546"/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3.0000000000000001E-3</v>
      </c>
      <c r="BL133" s="6">
        <v>0.11</v>
      </c>
      <c r="BM133" s="7">
        <f t="shared" ref="BM133" si="562">BL133/BK133*1000</f>
        <v>36666.666666666664</v>
      </c>
      <c r="BN133" s="8">
        <v>0</v>
      </c>
      <c r="BO133" s="6">
        <v>0</v>
      </c>
      <c r="BP133" s="7">
        <f t="shared" si="547"/>
        <v>0</v>
      </c>
      <c r="BQ133" s="8">
        <v>33.201000000000001</v>
      </c>
      <c r="BR133" s="6">
        <v>171.69</v>
      </c>
      <c r="BS133" s="7">
        <f t="shared" ref="BS133:BS134" si="563">BR133/BQ133*1000</f>
        <v>5171.2297822354749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49">
        <v>0</v>
      </c>
      <c r="CM133" s="15">
        <v>0</v>
      </c>
      <c r="CN133" s="7">
        <v>0</v>
      </c>
      <c r="CO133" s="65"/>
      <c r="CP133" s="6"/>
      <c r="CQ133" s="7"/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f t="shared" si="548"/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49">
        <v>0</v>
      </c>
      <c r="DT133" s="15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0</v>
      </c>
      <c r="EI133" s="6">
        <v>0</v>
      </c>
      <c r="EJ133" s="7">
        <v>0</v>
      </c>
      <c r="EK133" s="8">
        <v>0</v>
      </c>
      <c r="EL133" s="6">
        <v>0</v>
      </c>
      <c r="EM133" s="7">
        <v>0</v>
      </c>
      <c r="EN133" s="8">
        <v>0</v>
      </c>
      <c r="EO133" s="6">
        <v>0</v>
      </c>
      <c r="EP133" s="7">
        <v>0</v>
      </c>
      <c r="EQ133" s="8">
        <v>0</v>
      </c>
      <c r="ER133" s="6">
        <v>0</v>
      </c>
      <c r="ES133" s="7">
        <v>0</v>
      </c>
      <c r="ET133" s="8">
        <v>0</v>
      </c>
      <c r="EU133" s="6">
        <v>0</v>
      </c>
      <c r="EV133" s="7">
        <v>0</v>
      </c>
      <c r="EW133" s="8">
        <v>0</v>
      </c>
      <c r="EX133" s="6">
        <v>0</v>
      </c>
      <c r="EY133" s="7">
        <v>0</v>
      </c>
      <c r="EZ133" s="8">
        <v>0</v>
      </c>
      <c r="FA133" s="6">
        <v>0</v>
      </c>
      <c r="FB133" s="7">
        <v>0</v>
      </c>
      <c r="FC133" s="8">
        <f t="shared" si="297"/>
        <v>33.704000000000001</v>
      </c>
      <c r="FD133" s="7">
        <f t="shared" si="298"/>
        <v>177.48000000000002</v>
      </c>
    </row>
    <row r="134" spans="1:200" x14ac:dyDescent="0.3">
      <c r="A134" s="54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f t="shared" si="545"/>
        <v>0</v>
      </c>
      <c r="O134" s="8">
        <v>2E-3</v>
      </c>
      <c r="P134" s="6">
        <v>0.11</v>
      </c>
      <c r="Q134" s="7">
        <f t="shared" ref="Q134" si="564">P134/O134*1000</f>
        <v>55000</v>
      </c>
      <c r="R134" s="8">
        <v>0</v>
      </c>
      <c r="S134" s="6">
        <v>0</v>
      </c>
      <c r="T134" s="7">
        <f t="shared" si="546"/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3.2719999999999998</v>
      </c>
      <c r="AK134" s="6">
        <v>50.82</v>
      </c>
      <c r="AL134" s="7">
        <f t="shared" ref="AL134" si="565">AK134/AJ134*1000</f>
        <v>15531.784841075796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f t="shared" si="547"/>
        <v>0</v>
      </c>
      <c r="BQ134" s="8">
        <v>0.89700000000000002</v>
      </c>
      <c r="BR134" s="6">
        <v>9.1300000000000008</v>
      </c>
      <c r="BS134" s="7">
        <f t="shared" si="563"/>
        <v>10178.372352285396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0</v>
      </c>
      <c r="CG134" s="6">
        <v>0</v>
      </c>
      <c r="CH134" s="7">
        <v>0</v>
      </c>
      <c r="CI134" s="8">
        <v>0</v>
      </c>
      <c r="CJ134" s="6">
        <v>0</v>
      </c>
      <c r="CK134" s="7">
        <v>0</v>
      </c>
      <c r="CL134" s="49">
        <v>0</v>
      </c>
      <c r="CM134" s="15">
        <v>0</v>
      </c>
      <c r="CN134" s="7">
        <v>0</v>
      </c>
      <c r="CO134" s="65"/>
      <c r="CP134" s="6"/>
      <c r="CQ134" s="7"/>
      <c r="CR134" s="8">
        <v>0.3</v>
      </c>
      <c r="CS134" s="6">
        <v>3.42</v>
      </c>
      <c r="CT134" s="7">
        <f t="shared" ref="CT134" si="566">CS134/CR134*1000</f>
        <v>11400</v>
      </c>
      <c r="CU134" s="8">
        <v>0.1</v>
      </c>
      <c r="CV134" s="6">
        <v>0.43</v>
      </c>
      <c r="CW134" s="7">
        <f t="shared" ref="CW134" si="567">CV134/CU134*1000</f>
        <v>4300</v>
      </c>
      <c r="CX134" s="8">
        <v>0</v>
      </c>
      <c r="CY134" s="6">
        <v>0</v>
      </c>
      <c r="CZ134" s="7">
        <f t="shared" si="548"/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</v>
      </c>
      <c r="EF134" s="6">
        <v>0</v>
      </c>
      <c r="EG134" s="7">
        <v>0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0</v>
      </c>
      <c r="ER134" s="6">
        <v>0</v>
      </c>
      <c r="ES134" s="7">
        <v>0</v>
      </c>
      <c r="ET134" s="8">
        <v>0</v>
      </c>
      <c r="EU134" s="6">
        <v>0</v>
      </c>
      <c r="EV134" s="7">
        <v>0</v>
      </c>
      <c r="EW134" s="8">
        <v>0</v>
      </c>
      <c r="EX134" s="6">
        <v>0</v>
      </c>
      <c r="EY134" s="7">
        <v>0</v>
      </c>
      <c r="EZ134" s="8">
        <v>0</v>
      </c>
      <c r="FA134" s="6">
        <v>0</v>
      </c>
      <c r="FB134" s="7">
        <v>0</v>
      </c>
      <c r="FC134" s="8">
        <f t="shared" ref="FC134:FC197" si="568">SUM(EZ134,EW134,EQ134,EN134,EH134,EB134,DY134,DV134,DP134,DM134,DG134,DA134,CR134,CC134,BZ134,BW134,BT134,BK134,BH134,BE134,BB134,AY134,AP134,AJ134,AG134,AA134,C134,EK134,,DJ134,,CI134,,AV134,F134,CU134,CF134+BQ134+AM134+O134+CL134+ET134+EE134+AS134+DS134+I134+X134+U134+CO134+DD134)</f>
        <v>4.5709999999999997</v>
      </c>
      <c r="FD134" s="7">
        <f t="shared" ref="FD134:FD197" si="569">SUM(FA134,EX134,ER134,EO134,EI134,EC134,DZ134,DW134,DQ134,DN134,DH134,DB134,CS134,CD134,CA134,BX134,BU134,BL134,BI134,BF134,BC134,AZ134,AQ134,AK134,AH134,AB134,D134,EL134,,DK134,,CJ134,,AW134,G134,CV134,CG134+BR134+AN134+P134+CM134+EU134+EF134+AT134+DT134+J134+Y134+V134+CP134+DE134)</f>
        <v>63.910000000000004</v>
      </c>
    </row>
    <row r="135" spans="1:200" ht="15" thickBot="1" x14ac:dyDescent="0.35">
      <c r="A135" s="62"/>
      <c r="B135" s="63" t="s">
        <v>17</v>
      </c>
      <c r="C135" s="46">
        <f>SUM(C123:C134)</f>
        <v>0</v>
      </c>
      <c r="D135" s="44">
        <f>SUM(D123:D134)</f>
        <v>0</v>
      </c>
      <c r="E135" s="45"/>
      <c r="F135" s="46">
        <f t="shared" ref="F135:G135" si="570">SUM(F123:F134)</f>
        <v>0</v>
      </c>
      <c r="G135" s="44">
        <f t="shared" si="570"/>
        <v>0</v>
      </c>
      <c r="H135" s="45"/>
      <c r="I135" s="46">
        <f t="shared" ref="I135:J135" si="571">SUM(I123:I134)</f>
        <v>0</v>
      </c>
      <c r="J135" s="44">
        <f t="shared" si="571"/>
        <v>0</v>
      </c>
      <c r="K135" s="45"/>
      <c r="L135" s="46">
        <f t="shared" ref="L135:M135" si="572">SUM(L123:L134)</f>
        <v>0</v>
      </c>
      <c r="M135" s="44">
        <f t="shared" si="572"/>
        <v>0</v>
      </c>
      <c r="N135" s="45"/>
      <c r="O135" s="46">
        <f t="shared" ref="O135:P135" si="573">SUM(O123:O134)</f>
        <v>0.51200000000000001</v>
      </c>
      <c r="P135" s="44">
        <f t="shared" si="573"/>
        <v>7.218</v>
      </c>
      <c r="Q135" s="45"/>
      <c r="R135" s="46">
        <f t="shared" ref="R135:S135" si="574">SUM(R123:R134)</f>
        <v>0</v>
      </c>
      <c r="S135" s="44">
        <f t="shared" si="574"/>
        <v>0</v>
      </c>
      <c r="T135" s="45"/>
      <c r="U135" s="46">
        <f t="shared" ref="U135:V135" si="575">SUM(U123:U134)</f>
        <v>0</v>
      </c>
      <c r="V135" s="44">
        <f t="shared" si="575"/>
        <v>0</v>
      </c>
      <c r="W135" s="45"/>
      <c r="X135" s="46">
        <f t="shared" ref="X135:Y135" si="576">SUM(X123:X134)</f>
        <v>0</v>
      </c>
      <c r="Y135" s="44">
        <f t="shared" si="576"/>
        <v>0</v>
      </c>
      <c r="Z135" s="45"/>
      <c r="AA135" s="46">
        <f t="shared" ref="AA135:AB135" si="577">SUM(AA123:AA134)</f>
        <v>1628.1999999999998</v>
      </c>
      <c r="AB135" s="44">
        <f t="shared" si="577"/>
        <v>10465.403</v>
      </c>
      <c r="AC135" s="45"/>
      <c r="AD135" s="46">
        <f t="shared" ref="AD135:AE135" si="578">SUM(AD123:AD134)</f>
        <v>0</v>
      </c>
      <c r="AE135" s="44">
        <f t="shared" si="578"/>
        <v>0</v>
      </c>
      <c r="AF135" s="45"/>
      <c r="AG135" s="46">
        <f t="shared" ref="AG135:AH135" si="579">SUM(AG123:AG134)</f>
        <v>0</v>
      </c>
      <c r="AH135" s="44">
        <f t="shared" si="579"/>
        <v>0</v>
      </c>
      <c r="AI135" s="45"/>
      <c r="AJ135" s="46">
        <f t="shared" ref="AJ135:AK135" si="580">SUM(AJ123:AJ134)</f>
        <v>3.2719999999999998</v>
      </c>
      <c r="AK135" s="44">
        <f t="shared" si="580"/>
        <v>50.82</v>
      </c>
      <c r="AL135" s="45"/>
      <c r="AM135" s="46">
        <f>SUM(AM123:AM134)</f>
        <v>7.8E-2</v>
      </c>
      <c r="AN135" s="44">
        <f>SUM(AN123:AN134)</f>
        <v>0.99</v>
      </c>
      <c r="AO135" s="45"/>
      <c r="AP135" s="46">
        <f t="shared" ref="AP135:AQ135" si="581">SUM(AP123:AP134)</f>
        <v>0</v>
      </c>
      <c r="AQ135" s="44">
        <f t="shared" si="581"/>
        <v>0</v>
      </c>
      <c r="AR135" s="45"/>
      <c r="AS135" s="46">
        <f t="shared" ref="AS135:AT135" si="582">SUM(AS123:AS134)</f>
        <v>0</v>
      </c>
      <c r="AT135" s="44">
        <f t="shared" si="582"/>
        <v>0</v>
      </c>
      <c r="AU135" s="45"/>
      <c r="AV135" s="46">
        <f t="shared" ref="AV135:AW135" si="583">SUM(AV123:AV134)</f>
        <v>0</v>
      </c>
      <c r="AW135" s="44">
        <f t="shared" si="583"/>
        <v>0</v>
      </c>
      <c r="AX135" s="45"/>
      <c r="AY135" s="46">
        <f t="shared" ref="AY135:AZ135" si="584">SUM(AY123:AY134)</f>
        <v>3.0000000000000001E-3</v>
      </c>
      <c r="AZ135" s="44">
        <f t="shared" si="584"/>
        <v>4.1000000000000002E-2</v>
      </c>
      <c r="BA135" s="45"/>
      <c r="BB135" s="46">
        <f t="shared" ref="BB135:BC135" si="585">SUM(BB123:BB134)</f>
        <v>0</v>
      </c>
      <c r="BC135" s="44">
        <f t="shared" si="585"/>
        <v>0</v>
      </c>
      <c r="BD135" s="45"/>
      <c r="BE135" s="46">
        <f t="shared" ref="BE135:BF135" si="586">SUM(BE123:BE134)</f>
        <v>0</v>
      </c>
      <c r="BF135" s="44">
        <f t="shared" si="586"/>
        <v>0</v>
      </c>
      <c r="BG135" s="45"/>
      <c r="BH135" s="46">
        <f t="shared" ref="BH135:BI135" si="587">SUM(BH123:BH134)</f>
        <v>0</v>
      </c>
      <c r="BI135" s="44">
        <f t="shared" si="587"/>
        <v>0</v>
      </c>
      <c r="BJ135" s="45"/>
      <c r="BK135" s="46">
        <f t="shared" ref="BK135:BL135" si="588">SUM(BK123:BK134)</f>
        <v>3.0000000000000001E-3</v>
      </c>
      <c r="BL135" s="44">
        <f t="shared" si="588"/>
        <v>0.11</v>
      </c>
      <c r="BM135" s="45"/>
      <c r="BN135" s="46">
        <f t="shared" ref="BN135:BO135" si="589">SUM(BN123:BN134)</f>
        <v>0</v>
      </c>
      <c r="BO135" s="44">
        <f t="shared" si="589"/>
        <v>0</v>
      </c>
      <c r="BP135" s="45"/>
      <c r="BQ135" s="46">
        <f t="shared" ref="BQ135:BR135" si="590">SUM(BQ123:BQ134)</f>
        <v>227.40099999999998</v>
      </c>
      <c r="BR135" s="44">
        <f t="shared" si="590"/>
        <v>1718.64</v>
      </c>
      <c r="BS135" s="45"/>
      <c r="BT135" s="46">
        <f t="shared" ref="BT135:BU135" si="591">SUM(BT123:BT134)</f>
        <v>0</v>
      </c>
      <c r="BU135" s="44">
        <f t="shared" si="591"/>
        <v>0</v>
      </c>
      <c r="BV135" s="45"/>
      <c r="BW135" s="46">
        <f t="shared" ref="BW135:BX135" si="592">SUM(BW123:BW134)</f>
        <v>0</v>
      </c>
      <c r="BX135" s="44">
        <f t="shared" si="592"/>
        <v>0</v>
      </c>
      <c r="BY135" s="45"/>
      <c r="BZ135" s="46">
        <f t="shared" ref="BZ135:CA135" si="593">SUM(BZ123:BZ134)</f>
        <v>0</v>
      </c>
      <c r="CA135" s="44">
        <f t="shared" si="593"/>
        <v>0</v>
      </c>
      <c r="CB135" s="45"/>
      <c r="CC135" s="46">
        <f t="shared" ref="CC135:CD135" si="594">SUM(CC123:CC134)</f>
        <v>0</v>
      </c>
      <c r="CD135" s="44">
        <f t="shared" si="594"/>
        <v>0</v>
      </c>
      <c r="CE135" s="45"/>
      <c r="CF135" s="46">
        <f t="shared" ref="CF135:CG135" si="595">SUM(CF123:CF134)</f>
        <v>15</v>
      </c>
      <c r="CG135" s="44">
        <f t="shared" si="595"/>
        <v>102</v>
      </c>
      <c r="CH135" s="45"/>
      <c r="CI135" s="46">
        <f t="shared" ref="CI135:CJ135" si="596">SUM(CI123:CI134)</f>
        <v>0</v>
      </c>
      <c r="CJ135" s="44">
        <f t="shared" si="596"/>
        <v>3</v>
      </c>
      <c r="CK135" s="45"/>
      <c r="CL135" s="46">
        <f t="shared" ref="CL135:CM135" si="597">SUM(CL123:CL134)</f>
        <v>0</v>
      </c>
      <c r="CM135" s="44">
        <f t="shared" si="597"/>
        <v>0</v>
      </c>
      <c r="CN135" s="45"/>
      <c r="CO135" s="66"/>
      <c r="CP135" s="44"/>
      <c r="CQ135" s="45"/>
      <c r="CR135" s="46">
        <f t="shared" ref="CR135:CS135" si="598">SUM(CR123:CR134)</f>
        <v>377.53000000000003</v>
      </c>
      <c r="CS135" s="44">
        <f t="shared" si="598"/>
        <v>2603.36</v>
      </c>
      <c r="CT135" s="45"/>
      <c r="CU135" s="46">
        <f t="shared" ref="CU135:CV135" si="599">SUM(CU123:CU134)</f>
        <v>0.112</v>
      </c>
      <c r="CV135" s="44">
        <f t="shared" si="599"/>
        <v>7.5229999999999997</v>
      </c>
      <c r="CW135" s="45"/>
      <c r="CX135" s="46">
        <f t="shared" ref="CX135:CY135" si="600">SUM(CX123:CX134)</f>
        <v>0</v>
      </c>
      <c r="CY135" s="44">
        <f t="shared" si="600"/>
        <v>0</v>
      </c>
      <c r="CZ135" s="45"/>
      <c r="DA135" s="46">
        <f t="shared" ref="DA135:DB135" si="601">SUM(DA123:DA134)</f>
        <v>6.0000000000000001E-3</v>
      </c>
      <c r="DB135" s="44">
        <f t="shared" si="601"/>
        <v>8.2000000000000003E-2</v>
      </c>
      <c r="DC135" s="45"/>
      <c r="DD135" s="46">
        <f t="shared" ref="DD135:DE135" si="602">SUM(DD123:DD134)</f>
        <v>0</v>
      </c>
      <c r="DE135" s="44">
        <f t="shared" si="602"/>
        <v>0</v>
      </c>
      <c r="DF135" s="45"/>
      <c r="DG135" s="46">
        <f t="shared" ref="DG135:DH135" si="603">SUM(DG123:DG134)</f>
        <v>0</v>
      </c>
      <c r="DH135" s="44">
        <f t="shared" si="603"/>
        <v>0</v>
      </c>
      <c r="DI135" s="45"/>
      <c r="DJ135" s="46">
        <f t="shared" ref="DJ135:DK135" si="604">SUM(DJ123:DJ134)</f>
        <v>0</v>
      </c>
      <c r="DK135" s="44">
        <f t="shared" si="604"/>
        <v>0</v>
      </c>
      <c r="DL135" s="45"/>
      <c r="DM135" s="46">
        <f t="shared" ref="DM135:DN135" si="605">SUM(DM123:DM134)</f>
        <v>0</v>
      </c>
      <c r="DN135" s="44">
        <f t="shared" si="605"/>
        <v>0</v>
      </c>
      <c r="DO135" s="45"/>
      <c r="DP135" s="46">
        <f t="shared" ref="DP135:DQ135" si="606">SUM(DP123:DP134)</f>
        <v>0</v>
      </c>
      <c r="DQ135" s="44">
        <f t="shared" si="606"/>
        <v>0</v>
      </c>
      <c r="DR135" s="45"/>
      <c r="DS135" s="46">
        <f>SUM(DS123:DS134)</f>
        <v>0</v>
      </c>
      <c r="DT135" s="44">
        <f>SUM(DT123:DT134)</f>
        <v>0</v>
      </c>
      <c r="DU135" s="45"/>
      <c r="DV135" s="46">
        <f>SUM(DV123:DV134)</f>
        <v>66</v>
      </c>
      <c r="DW135" s="44">
        <f>SUM(DW123:DW134)</f>
        <v>356</v>
      </c>
      <c r="DX135" s="45"/>
      <c r="DY135" s="46">
        <f t="shared" ref="DY135:DZ135" si="607">SUM(DY123:DY134)</f>
        <v>0</v>
      </c>
      <c r="DZ135" s="44">
        <f t="shared" si="607"/>
        <v>0</v>
      </c>
      <c r="EA135" s="45"/>
      <c r="EB135" s="46">
        <f t="shared" ref="EB135:EC135" si="608">SUM(EB123:EB134)</f>
        <v>0</v>
      </c>
      <c r="EC135" s="44">
        <f t="shared" si="608"/>
        <v>0</v>
      </c>
      <c r="ED135" s="45"/>
      <c r="EE135" s="46">
        <f t="shared" ref="EE135:EF135" si="609">SUM(EE123:EE134)</f>
        <v>0</v>
      </c>
      <c r="EF135" s="44">
        <f t="shared" si="609"/>
        <v>0</v>
      </c>
      <c r="EG135" s="45"/>
      <c r="EH135" s="46">
        <f t="shared" ref="EH135:EI135" si="610">SUM(EH123:EH134)</f>
        <v>0</v>
      </c>
      <c r="EI135" s="44">
        <f t="shared" si="610"/>
        <v>0</v>
      </c>
      <c r="EJ135" s="45"/>
      <c r="EK135" s="46">
        <f t="shared" ref="EK135:EL135" si="611">SUM(EK123:EK134)</f>
        <v>1</v>
      </c>
      <c r="EL135" s="44">
        <f t="shared" si="611"/>
        <v>48</v>
      </c>
      <c r="EM135" s="45"/>
      <c r="EN135" s="46">
        <f t="shared" ref="EN135:EO135" si="612">SUM(EN123:EN134)</f>
        <v>0</v>
      </c>
      <c r="EO135" s="44">
        <f t="shared" si="612"/>
        <v>0</v>
      </c>
      <c r="EP135" s="45"/>
      <c r="EQ135" s="46">
        <f t="shared" ref="EQ135:ER135" si="613">SUM(EQ123:EQ134)</f>
        <v>0</v>
      </c>
      <c r="ER135" s="44">
        <f t="shared" si="613"/>
        <v>0</v>
      </c>
      <c r="ES135" s="45"/>
      <c r="ET135" s="46">
        <f t="shared" ref="ET135:EU135" si="614">SUM(ET123:ET134)</f>
        <v>0</v>
      </c>
      <c r="EU135" s="44">
        <f t="shared" si="614"/>
        <v>0</v>
      </c>
      <c r="EV135" s="45"/>
      <c r="EW135" s="46">
        <f>SUM(EW123:EW134)</f>
        <v>0</v>
      </c>
      <c r="EX135" s="44">
        <f>SUM(EX123:EX134)</f>
        <v>15</v>
      </c>
      <c r="EY135" s="45"/>
      <c r="EZ135" s="46">
        <f t="shared" ref="EZ135:FA135" si="615">SUM(EZ123:EZ134)</f>
        <v>0</v>
      </c>
      <c r="FA135" s="44">
        <f t="shared" si="615"/>
        <v>0</v>
      </c>
      <c r="FB135" s="45"/>
      <c r="FC135" s="46">
        <f t="shared" si="568"/>
        <v>2319.1169999999997</v>
      </c>
      <c r="FD135" s="47">
        <f t="shared" si="569"/>
        <v>15378.187</v>
      </c>
      <c r="FS135" s="2"/>
      <c r="FX135" s="2"/>
      <c r="GC135" s="2"/>
      <c r="GH135" s="2"/>
      <c r="GM135" s="2"/>
      <c r="GR135" s="2"/>
    </row>
    <row r="136" spans="1:200" x14ac:dyDescent="0.3">
      <c r="A136" s="54">
        <v>2014</v>
      </c>
      <c r="B136" s="55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f t="shared" ref="N136:N147" si="616">IF(L136=0,0,M136/L136*1000)</f>
        <v>0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f t="shared" ref="T136:T147" si="617">IF(R136=0,0,S136/R136*1000)</f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f t="shared" ref="BP136:BP147" si="618">IF(BN136=0,0,BO136/BN136*1000)</f>
        <v>0</v>
      </c>
      <c r="BQ136" s="8">
        <v>0.39</v>
      </c>
      <c r="BR136" s="6">
        <v>20.96</v>
      </c>
      <c r="BS136" s="7">
        <f t="shared" ref="BS136" si="619">BR136/BQ136*1000</f>
        <v>53743.589743589742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65"/>
      <c r="CP136" s="6"/>
      <c r="CQ136" s="7"/>
      <c r="CR136" s="8">
        <v>89.16</v>
      </c>
      <c r="CS136" s="6">
        <v>768.06</v>
      </c>
      <c r="CT136" s="7">
        <f t="shared" ref="CT136" si="620">CS136/CR136*1000</f>
        <v>8614.4010767160162</v>
      </c>
      <c r="CU136" s="8">
        <v>0</v>
      </c>
      <c r="CV136" s="6">
        <v>0</v>
      </c>
      <c r="CW136" s="7">
        <v>0</v>
      </c>
      <c r="CX136" s="8">
        <v>0</v>
      </c>
      <c r="CY136" s="6">
        <v>0</v>
      </c>
      <c r="CZ136" s="7">
        <f t="shared" ref="CZ136:CZ147" si="621">IF(CX136=0,0,CY136/CX136*1000)</f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v>0</v>
      </c>
      <c r="DJ136" s="8">
        <v>0</v>
      </c>
      <c r="DK136" s="6">
        <v>0</v>
      </c>
      <c r="DL136" s="7">
        <v>0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8">
        <v>0</v>
      </c>
      <c r="EI136" s="6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v>0</v>
      </c>
      <c r="EX136" s="6">
        <v>0</v>
      </c>
      <c r="EY136" s="7">
        <v>0</v>
      </c>
      <c r="EZ136" s="8">
        <v>0</v>
      </c>
      <c r="FA136" s="6">
        <v>0</v>
      </c>
      <c r="FB136" s="7">
        <v>0</v>
      </c>
      <c r="FC136" s="8">
        <f t="shared" si="568"/>
        <v>89.55</v>
      </c>
      <c r="FD136" s="12">
        <f t="shared" si="569"/>
        <v>789.02</v>
      </c>
    </row>
    <row r="137" spans="1:200" x14ac:dyDescent="0.3">
      <c r="A137" s="54">
        <v>2014</v>
      </c>
      <c r="B137" s="55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f t="shared" si="616"/>
        <v>0</v>
      </c>
      <c r="O137" s="8">
        <v>0</v>
      </c>
      <c r="P137" s="6">
        <v>0</v>
      </c>
      <c r="Q137" s="7">
        <v>0</v>
      </c>
      <c r="R137" s="8">
        <v>0</v>
      </c>
      <c r="S137" s="6">
        <v>0</v>
      </c>
      <c r="T137" s="7">
        <f t="shared" si="617"/>
        <v>0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38.79</v>
      </c>
      <c r="AN137" s="6">
        <v>1042.8699999999999</v>
      </c>
      <c r="AO137" s="7">
        <f t="shared" ref="AO137" si="622">AN137/AM137*1000</f>
        <v>26885.021912864137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f t="shared" si="618"/>
        <v>0</v>
      </c>
      <c r="BQ137" s="8">
        <v>0.10100000000000001</v>
      </c>
      <c r="BR137" s="6">
        <v>1.57</v>
      </c>
      <c r="BS137" s="7">
        <f t="shared" ref="BS137" si="623">BR137/BQ137*1000</f>
        <v>15544.554455445545</v>
      </c>
      <c r="BT137" s="8">
        <v>0</v>
      </c>
      <c r="BU137" s="6">
        <v>0</v>
      </c>
      <c r="BV137" s="7">
        <v>0</v>
      </c>
      <c r="BW137" s="8">
        <v>0</v>
      </c>
      <c r="BX137" s="6">
        <v>0</v>
      </c>
      <c r="BY137" s="7">
        <v>0</v>
      </c>
      <c r="BZ137" s="8">
        <v>0</v>
      </c>
      <c r="CA137" s="6">
        <v>0</v>
      </c>
      <c r="CB137" s="7">
        <v>0</v>
      </c>
      <c r="CC137" s="8">
        <v>0</v>
      </c>
      <c r="CD137" s="6">
        <v>0</v>
      </c>
      <c r="CE137" s="7">
        <v>0</v>
      </c>
      <c r="CF137" s="8">
        <v>0</v>
      </c>
      <c r="CG137" s="6">
        <v>0</v>
      </c>
      <c r="CH137" s="7">
        <v>0</v>
      </c>
      <c r="CI137" s="8">
        <v>0</v>
      </c>
      <c r="CJ137" s="6">
        <v>0</v>
      </c>
      <c r="CK137" s="7">
        <v>0</v>
      </c>
      <c r="CL137" s="8">
        <v>0</v>
      </c>
      <c r="CM137" s="6">
        <v>0</v>
      </c>
      <c r="CN137" s="7">
        <v>0</v>
      </c>
      <c r="CO137" s="65"/>
      <c r="CP137" s="6"/>
      <c r="CQ137" s="7"/>
      <c r="CR137" s="8">
        <v>0.5</v>
      </c>
      <c r="CS137" s="6">
        <v>6.3</v>
      </c>
      <c r="CT137" s="7">
        <f t="shared" ref="CT137" si="624">CS137/CR137*1000</f>
        <v>12600</v>
      </c>
      <c r="CU137" s="8">
        <v>0</v>
      </c>
      <c r="CV137" s="6">
        <v>0</v>
      </c>
      <c r="CW137" s="7">
        <v>0</v>
      </c>
      <c r="CX137" s="8">
        <v>0</v>
      </c>
      <c r="CY137" s="6">
        <v>0</v>
      </c>
      <c r="CZ137" s="7">
        <f t="shared" si="621"/>
        <v>0</v>
      </c>
      <c r="DA137" s="8">
        <v>0</v>
      </c>
      <c r="DB137" s="6">
        <v>0</v>
      </c>
      <c r="DC137" s="7">
        <v>0</v>
      </c>
      <c r="DD137" s="8">
        <v>0</v>
      </c>
      <c r="DE137" s="6">
        <v>0</v>
      </c>
      <c r="DF137" s="7">
        <v>0</v>
      </c>
      <c r="DG137" s="8">
        <v>0</v>
      </c>
      <c r="DH137" s="6">
        <v>0</v>
      </c>
      <c r="DI137" s="7">
        <v>0</v>
      </c>
      <c r="DJ137" s="8">
        <v>0</v>
      </c>
      <c r="DK137" s="6">
        <v>0</v>
      </c>
      <c r="DL137" s="7">
        <v>0</v>
      </c>
      <c r="DM137" s="8">
        <v>0</v>
      </c>
      <c r="DN137" s="6">
        <v>0</v>
      </c>
      <c r="DO137" s="7">
        <v>0</v>
      </c>
      <c r="DP137" s="8">
        <v>0</v>
      </c>
      <c r="DQ137" s="6">
        <v>0</v>
      </c>
      <c r="DR137" s="7">
        <v>0</v>
      </c>
      <c r="DS137" s="8">
        <v>0</v>
      </c>
      <c r="DT137" s="6">
        <v>0</v>
      </c>
      <c r="DU137" s="7">
        <v>0</v>
      </c>
      <c r="DV137" s="8">
        <v>0</v>
      </c>
      <c r="DW137" s="6">
        <v>0</v>
      </c>
      <c r="DX137" s="7">
        <v>0</v>
      </c>
      <c r="DY137" s="8">
        <v>0</v>
      </c>
      <c r="DZ137" s="6">
        <v>0</v>
      </c>
      <c r="EA137" s="7">
        <v>0</v>
      </c>
      <c r="EB137" s="8">
        <v>0</v>
      </c>
      <c r="EC137" s="6">
        <v>0</v>
      </c>
      <c r="ED137" s="7">
        <v>0</v>
      </c>
      <c r="EE137" s="8">
        <v>0</v>
      </c>
      <c r="EF137" s="6">
        <v>0</v>
      </c>
      <c r="EG137" s="7">
        <v>0</v>
      </c>
      <c r="EH137" s="8">
        <v>0</v>
      </c>
      <c r="EI137" s="6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v>0</v>
      </c>
      <c r="EX137" s="6">
        <v>0</v>
      </c>
      <c r="EY137" s="7">
        <v>0</v>
      </c>
      <c r="EZ137" s="8">
        <v>0</v>
      </c>
      <c r="FA137" s="6">
        <v>0</v>
      </c>
      <c r="FB137" s="7">
        <v>0</v>
      </c>
      <c r="FC137" s="8">
        <f t="shared" si="568"/>
        <v>39.390999999999998</v>
      </c>
      <c r="FD137" s="12">
        <f t="shared" si="569"/>
        <v>1050.7399999999998</v>
      </c>
    </row>
    <row r="138" spans="1:200" x14ac:dyDescent="0.3">
      <c r="A138" s="54">
        <v>2014</v>
      </c>
      <c r="B138" s="55" t="s">
        <v>7</v>
      </c>
      <c r="C138" s="8">
        <v>0</v>
      </c>
      <c r="D138" s="6">
        <v>0</v>
      </c>
      <c r="E138" s="7">
        <v>0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f t="shared" si="616"/>
        <v>0</v>
      </c>
      <c r="O138" s="8">
        <v>0</v>
      </c>
      <c r="P138" s="6">
        <v>0</v>
      </c>
      <c r="Q138" s="7">
        <v>0</v>
      </c>
      <c r="R138" s="8">
        <v>0</v>
      </c>
      <c r="S138" s="6">
        <v>0</v>
      </c>
      <c r="T138" s="7">
        <f t="shared" si="617"/>
        <v>0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34.000999999999998</v>
      </c>
      <c r="AN138" s="6">
        <v>673.23</v>
      </c>
      <c r="AO138" s="7">
        <f t="shared" ref="AO138" si="625">AN138/AM138*1000</f>
        <v>19800.299991176733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f t="shared" si="618"/>
        <v>0</v>
      </c>
      <c r="BQ138" s="8">
        <v>0.66200000000000003</v>
      </c>
      <c r="BR138" s="6">
        <v>4.95</v>
      </c>
      <c r="BS138" s="7">
        <f t="shared" ref="BS138" si="626">BR138/BQ138*1000</f>
        <v>7477.3413897280971</v>
      </c>
      <c r="BT138" s="8">
        <v>0</v>
      </c>
      <c r="BU138" s="6">
        <v>0</v>
      </c>
      <c r="BV138" s="7">
        <v>0</v>
      </c>
      <c r="BW138" s="8">
        <v>0</v>
      </c>
      <c r="BX138" s="6">
        <v>0</v>
      </c>
      <c r="BY138" s="7">
        <v>0</v>
      </c>
      <c r="BZ138" s="8">
        <v>0</v>
      </c>
      <c r="CA138" s="6">
        <v>0</v>
      </c>
      <c r="CB138" s="7">
        <v>0</v>
      </c>
      <c r="CC138" s="8">
        <v>0</v>
      </c>
      <c r="CD138" s="6">
        <v>0</v>
      </c>
      <c r="CE138" s="7">
        <v>0</v>
      </c>
      <c r="CF138" s="8">
        <v>0</v>
      </c>
      <c r="CG138" s="6">
        <v>0</v>
      </c>
      <c r="CH138" s="7">
        <v>0</v>
      </c>
      <c r="CI138" s="8">
        <v>0</v>
      </c>
      <c r="CJ138" s="6">
        <v>0</v>
      </c>
      <c r="CK138" s="7">
        <v>0</v>
      </c>
      <c r="CL138" s="8">
        <v>0</v>
      </c>
      <c r="CM138" s="6">
        <v>0</v>
      </c>
      <c r="CN138" s="7">
        <v>0</v>
      </c>
      <c r="CO138" s="65"/>
      <c r="CP138" s="6"/>
      <c r="CQ138" s="7"/>
      <c r="CR138" s="8">
        <v>0.4</v>
      </c>
      <c r="CS138" s="6">
        <v>6.18</v>
      </c>
      <c r="CT138" s="7">
        <f t="shared" ref="CT138" si="627">CS138/CR138*1000</f>
        <v>15450</v>
      </c>
      <c r="CU138" s="8">
        <v>0</v>
      </c>
      <c r="CV138" s="6">
        <v>0</v>
      </c>
      <c r="CW138" s="7">
        <v>0</v>
      </c>
      <c r="CX138" s="8">
        <v>0</v>
      </c>
      <c r="CY138" s="6">
        <v>0</v>
      </c>
      <c r="CZ138" s="7">
        <f t="shared" si="621"/>
        <v>0</v>
      </c>
      <c r="DA138" s="8">
        <v>0</v>
      </c>
      <c r="DB138" s="6">
        <v>0</v>
      </c>
      <c r="DC138" s="7">
        <v>0</v>
      </c>
      <c r="DD138" s="8">
        <v>0</v>
      </c>
      <c r="DE138" s="6">
        <v>0</v>
      </c>
      <c r="DF138" s="7">
        <v>0</v>
      </c>
      <c r="DG138" s="8">
        <v>0</v>
      </c>
      <c r="DH138" s="6">
        <v>0</v>
      </c>
      <c r="DI138" s="7">
        <v>0</v>
      </c>
      <c r="DJ138" s="8">
        <v>0</v>
      </c>
      <c r="DK138" s="6">
        <v>0</v>
      </c>
      <c r="DL138" s="7">
        <v>0</v>
      </c>
      <c r="DM138" s="8">
        <v>0</v>
      </c>
      <c r="DN138" s="6">
        <v>0</v>
      </c>
      <c r="DO138" s="7">
        <v>0</v>
      </c>
      <c r="DP138" s="8">
        <v>0</v>
      </c>
      <c r="DQ138" s="6">
        <v>0</v>
      </c>
      <c r="DR138" s="7">
        <v>0</v>
      </c>
      <c r="DS138" s="8">
        <v>0</v>
      </c>
      <c r="DT138" s="6">
        <v>0</v>
      </c>
      <c r="DU138" s="7">
        <v>0</v>
      </c>
      <c r="DV138" s="8">
        <v>0</v>
      </c>
      <c r="DW138" s="6">
        <v>0</v>
      </c>
      <c r="DX138" s="7">
        <v>0</v>
      </c>
      <c r="DY138" s="8">
        <v>0</v>
      </c>
      <c r="DZ138" s="6">
        <v>0</v>
      </c>
      <c r="EA138" s="7">
        <v>0</v>
      </c>
      <c r="EB138" s="8">
        <v>0</v>
      </c>
      <c r="EC138" s="6">
        <v>0</v>
      </c>
      <c r="ED138" s="7">
        <v>0</v>
      </c>
      <c r="EE138" s="8">
        <v>0</v>
      </c>
      <c r="EF138" s="6">
        <v>0</v>
      </c>
      <c r="EG138" s="7">
        <v>0</v>
      </c>
      <c r="EH138" s="8">
        <v>0</v>
      </c>
      <c r="EI138" s="6">
        <v>0</v>
      </c>
      <c r="EJ138" s="7">
        <v>0</v>
      </c>
      <c r="EK138" s="8">
        <v>0</v>
      </c>
      <c r="EL138" s="6">
        <v>0</v>
      </c>
      <c r="EM138" s="7">
        <v>0</v>
      </c>
      <c r="EN138" s="8">
        <v>0</v>
      </c>
      <c r="EO138" s="6">
        <v>0</v>
      </c>
      <c r="EP138" s="7">
        <v>0</v>
      </c>
      <c r="EQ138" s="8">
        <v>0</v>
      </c>
      <c r="ER138" s="6">
        <v>0</v>
      </c>
      <c r="ES138" s="7">
        <v>0</v>
      </c>
      <c r="ET138" s="8">
        <v>0</v>
      </c>
      <c r="EU138" s="6">
        <v>0</v>
      </c>
      <c r="EV138" s="7">
        <v>0</v>
      </c>
      <c r="EW138" s="8">
        <v>0</v>
      </c>
      <c r="EX138" s="6">
        <v>0</v>
      </c>
      <c r="EY138" s="7">
        <v>0</v>
      </c>
      <c r="EZ138" s="8">
        <v>0</v>
      </c>
      <c r="FA138" s="6">
        <v>0</v>
      </c>
      <c r="FB138" s="7">
        <v>0</v>
      </c>
      <c r="FC138" s="8">
        <f t="shared" si="568"/>
        <v>35.062999999999995</v>
      </c>
      <c r="FD138" s="12">
        <f t="shared" si="569"/>
        <v>684.36</v>
      </c>
    </row>
    <row r="139" spans="1:200" x14ac:dyDescent="0.3">
      <c r="A139" s="54">
        <v>2014</v>
      </c>
      <c r="B139" s="55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f t="shared" si="616"/>
        <v>0</v>
      </c>
      <c r="O139" s="8">
        <v>0</v>
      </c>
      <c r="P139" s="6">
        <v>0</v>
      </c>
      <c r="Q139" s="7">
        <v>0</v>
      </c>
      <c r="R139" s="8">
        <v>0</v>
      </c>
      <c r="S139" s="6">
        <v>0</v>
      </c>
      <c r="T139" s="7">
        <f t="shared" si="617"/>
        <v>0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0.1</v>
      </c>
      <c r="AK139" s="6">
        <v>5.61</v>
      </c>
      <c r="AL139" s="7">
        <f t="shared" ref="AL139:AL147" si="628">AK139/AJ139*1000</f>
        <v>56100</v>
      </c>
      <c r="AM139" s="8">
        <v>66.992000000000004</v>
      </c>
      <c r="AN139" s="6">
        <v>774.09</v>
      </c>
      <c r="AO139" s="7">
        <f t="shared" ref="AO139:AO146" si="629">AN139/AM139*1000</f>
        <v>11554.961786481968</v>
      </c>
      <c r="AP139" s="8">
        <v>0</v>
      </c>
      <c r="AQ139" s="6">
        <v>0</v>
      </c>
      <c r="AR139" s="7">
        <v>0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f t="shared" si="618"/>
        <v>0</v>
      </c>
      <c r="BQ139" s="8">
        <v>2.72</v>
      </c>
      <c r="BR139" s="6">
        <v>45.79</v>
      </c>
      <c r="BS139" s="7">
        <f t="shared" ref="BS139:BS147" si="630">BR139/BQ139*1000</f>
        <v>16834.558823529409</v>
      </c>
      <c r="BT139" s="8">
        <v>0</v>
      </c>
      <c r="BU139" s="6">
        <v>0</v>
      </c>
      <c r="BV139" s="7">
        <v>0</v>
      </c>
      <c r="BW139" s="8">
        <v>0</v>
      </c>
      <c r="BX139" s="6">
        <v>0</v>
      </c>
      <c r="BY139" s="7">
        <v>0</v>
      </c>
      <c r="BZ139" s="8">
        <v>0</v>
      </c>
      <c r="CA139" s="6">
        <v>0</v>
      </c>
      <c r="CB139" s="7">
        <v>0</v>
      </c>
      <c r="CC139" s="8">
        <v>0</v>
      </c>
      <c r="CD139" s="6">
        <v>0</v>
      </c>
      <c r="CE139" s="7">
        <v>0</v>
      </c>
      <c r="CF139" s="8">
        <v>0</v>
      </c>
      <c r="CG139" s="6">
        <v>0</v>
      </c>
      <c r="CH139" s="7">
        <v>0</v>
      </c>
      <c r="CI139" s="8">
        <v>0</v>
      </c>
      <c r="CJ139" s="6">
        <v>0</v>
      </c>
      <c r="CK139" s="7">
        <v>0</v>
      </c>
      <c r="CL139" s="8">
        <v>0</v>
      </c>
      <c r="CM139" s="6">
        <v>0</v>
      </c>
      <c r="CN139" s="7">
        <v>0</v>
      </c>
      <c r="CO139" s="65"/>
      <c r="CP139" s="6"/>
      <c r="CQ139" s="7"/>
      <c r="CR139" s="8">
        <v>105</v>
      </c>
      <c r="CS139" s="6">
        <v>676.87</v>
      </c>
      <c r="CT139" s="7">
        <f t="shared" ref="CT139:CT146" si="631">CS139/CR139*1000</f>
        <v>6446.3809523809523</v>
      </c>
      <c r="CU139" s="8">
        <v>0</v>
      </c>
      <c r="CV139" s="6">
        <v>0</v>
      </c>
      <c r="CW139" s="7">
        <v>0</v>
      </c>
      <c r="CX139" s="8">
        <v>0</v>
      </c>
      <c r="CY139" s="6">
        <v>0</v>
      </c>
      <c r="CZ139" s="7">
        <f t="shared" si="621"/>
        <v>0</v>
      </c>
      <c r="DA139" s="8">
        <v>0</v>
      </c>
      <c r="DB139" s="6">
        <v>0</v>
      </c>
      <c r="DC139" s="7">
        <v>0</v>
      </c>
      <c r="DD139" s="8">
        <v>0</v>
      </c>
      <c r="DE139" s="6">
        <v>0</v>
      </c>
      <c r="DF139" s="7">
        <v>0</v>
      </c>
      <c r="DG139" s="8">
        <v>0</v>
      </c>
      <c r="DH139" s="6">
        <v>0</v>
      </c>
      <c r="DI139" s="7">
        <v>0</v>
      </c>
      <c r="DJ139" s="8">
        <v>0</v>
      </c>
      <c r="DK139" s="6">
        <v>0</v>
      </c>
      <c r="DL139" s="7">
        <v>0</v>
      </c>
      <c r="DM139" s="8">
        <v>0</v>
      </c>
      <c r="DN139" s="6">
        <v>0</v>
      </c>
      <c r="DO139" s="7">
        <v>0</v>
      </c>
      <c r="DP139" s="8">
        <v>0</v>
      </c>
      <c r="DQ139" s="6">
        <v>0</v>
      </c>
      <c r="DR139" s="7">
        <v>0</v>
      </c>
      <c r="DS139" s="8">
        <v>0</v>
      </c>
      <c r="DT139" s="6">
        <v>0</v>
      </c>
      <c r="DU139" s="7">
        <v>0</v>
      </c>
      <c r="DV139" s="8">
        <v>0</v>
      </c>
      <c r="DW139" s="6">
        <v>0</v>
      </c>
      <c r="DX139" s="7">
        <v>0</v>
      </c>
      <c r="DY139" s="8">
        <v>0</v>
      </c>
      <c r="DZ139" s="6">
        <v>0</v>
      </c>
      <c r="EA139" s="7">
        <v>0</v>
      </c>
      <c r="EB139" s="8">
        <v>0</v>
      </c>
      <c r="EC139" s="6">
        <v>0</v>
      </c>
      <c r="ED139" s="7">
        <v>0</v>
      </c>
      <c r="EE139" s="8">
        <v>0</v>
      </c>
      <c r="EF139" s="6">
        <v>0</v>
      </c>
      <c r="EG139" s="7">
        <v>0</v>
      </c>
      <c r="EH139" s="8">
        <v>0</v>
      </c>
      <c r="EI139" s="6">
        <v>0</v>
      </c>
      <c r="EJ139" s="7">
        <v>0</v>
      </c>
      <c r="EK139" s="8">
        <v>0</v>
      </c>
      <c r="EL139" s="6">
        <v>0</v>
      </c>
      <c r="EM139" s="7">
        <v>0</v>
      </c>
      <c r="EN139" s="8">
        <v>0</v>
      </c>
      <c r="EO139" s="6">
        <v>0</v>
      </c>
      <c r="EP139" s="7">
        <v>0</v>
      </c>
      <c r="EQ139" s="8">
        <v>0</v>
      </c>
      <c r="ER139" s="6">
        <v>0</v>
      </c>
      <c r="ES139" s="7">
        <v>0</v>
      </c>
      <c r="ET139" s="8">
        <v>0</v>
      </c>
      <c r="EU139" s="6">
        <v>0</v>
      </c>
      <c r="EV139" s="7">
        <v>0</v>
      </c>
      <c r="EW139" s="8">
        <v>0</v>
      </c>
      <c r="EX139" s="6">
        <v>0</v>
      </c>
      <c r="EY139" s="7">
        <v>0</v>
      </c>
      <c r="EZ139" s="8">
        <v>0</v>
      </c>
      <c r="FA139" s="6">
        <v>0</v>
      </c>
      <c r="FB139" s="7">
        <v>0</v>
      </c>
      <c r="FC139" s="8">
        <f t="shared" si="568"/>
        <v>174.81200000000001</v>
      </c>
      <c r="FD139" s="12">
        <f t="shared" si="569"/>
        <v>1502.3600000000001</v>
      </c>
    </row>
    <row r="140" spans="1:200" x14ac:dyDescent="0.3">
      <c r="A140" s="54">
        <v>2014</v>
      </c>
      <c r="B140" s="55" t="s">
        <v>9</v>
      </c>
      <c r="C140" s="8">
        <v>2E-3</v>
      </c>
      <c r="D140" s="6">
        <v>49.16</v>
      </c>
      <c r="E140" s="7">
        <f t="shared" ref="E140" si="632">D140/C140*1000</f>
        <v>24579999.999999996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f t="shared" si="616"/>
        <v>0</v>
      </c>
      <c r="O140" s="8">
        <v>0</v>
      </c>
      <c r="P140" s="6">
        <v>0</v>
      </c>
      <c r="Q140" s="7">
        <v>0</v>
      </c>
      <c r="R140" s="8">
        <v>0</v>
      </c>
      <c r="S140" s="6">
        <v>0</v>
      </c>
      <c r="T140" s="7">
        <f t="shared" si="617"/>
        <v>0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0.128</v>
      </c>
      <c r="AN140" s="6">
        <v>0.56999999999999995</v>
      </c>
      <c r="AO140" s="7">
        <f t="shared" si="629"/>
        <v>4453.1249999999991</v>
      </c>
      <c r="AP140" s="8">
        <v>0</v>
      </c>
      <c r="AQ140" s="6">
        <v>0</v>
      </c>
      <c r="AR140" s="7">
        <v>0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f t="shared" si="618"/>
        <v>0</v>
      </c>
      <c r="BQ140" s="8">
        <v>3.1080000000000001</v>
      </c>
      <c r="BR140" s="6">
        <v>241.27</v>
      </c>
      <c r="BS140" s="7">
        <f t="shared" si="630"/>
        <v>77628.700128700133</v>
      </c>
      <c r="BT140" s="8">
        <v>0</v>
      </c>
      <c r="BU140" s="6">
        <v>0</v>
      </c>
      <c r="BV140" s="7">
        <v>0</v>
      </c>
      <c r="BW140" s="8">
        <v>0</v>
      </c>
      <c r="BX140" s="6">
        <v>0</v>
      </c>
      <c r="BY140" s="7">
        <v>0</v>
      </c>
      <c r="BZ140" s="8">
        <v>1.4999999999999999E-2</v>
      </c>
      <c r="CA140" s="6">
        <v>1.47</v>
      </c>
      <c r="CB140" s="7">
        <f t="shared" ref="CB140:CB146" si="633">CA140/BZ140*1000</f>
        <v>98000</v>
      </c>
      <c r="CC140" s="8">
        <v>0</v>
      </c>
      <c r="CD140" s="6">
        <v>0</v>
      </c>
      <c r="CE140" s="7">
        <v>0</v>
      </c>
      <c r="CF140" s="8">
        <v>0</v>
      </c>
      <c r="CG140" s="6">
        <v>0</v>
      </c>
      <c r="CH140" s="7">
        <v>0</v>
      </c>
      <c r="CI140" s="8">
        <v>0</v>
      </c>
      <c r="CJ140" s="6">
        <v>0</v>
      </c>
      <c r="CK140" s="7">
        <v>0</v>
      </c>
      <c r="CL140" s="8">
        <v>0</v>
      </c>
      <c r="CM140" s="6">
        <v>0</v>
      </c>
      <c r="CN140" s="7">
        <v>0</v>
      </c>
      <c r="CO140" s="65"/>
      <c r="CP140" s="6"/>
      <c r="CQ140" s="7"/>
      <c r="CR140" s="8">
        <v>0</v>
      </c>
      <c r="CS140" s="6">
        <v>0</v>
      </c>
      <c r="CT140" s="7">
        <v>0</v>
      </c>
      <c r="CU140" s="8">
        <v>0</v>
      </c>
      <c r="CV140" s="6">
        <v>0</v>
      </c>
      <c r="CW140" s="7">
        <v>0</v>
      </c>
      <c r="CX140" s="8">
        <v>0</v>
      </c>
      <c r="CY140" s="6">
        <v>0</v>
      </c>
      <c r="CZ140" s="7">
        <f t="shared" si="621"/>
        <v>0</v>
      </c>
      <c r="DA140" s="8">
        <v>0</v>
      </c>
      <c r="DB140" s="6">
        <v>0</v>
      </c>
      <c r="DC140" s="7">
        <v>0</v>
      </c>
      <c r="DD140" s="8">
        <v>0</v>
      </c>
      <c r="DE140" s="6">
        <v>0</v>
      </c>
      <c r="DF140" s="7">
        <v>0</v>
      </c>
      <c r="DG140" s="8">
        <v>0</v>
      </c>
      <c r="DH140" s="6">
        <v>0</v>
      </c>
      <c r="DI140" s="7">
        <v>0</v>
      </c>
      <c r="DJ140" s="8">
        <v>0</v>
      </c>
      <c r="DK140" s="6">
        <v>0</v>
      </c>
      <c r="DL140" s="7">
        <v>0</v>
      </c>
      <c r="DM140" s="8">
        <v>0</v>
      </c>
      <c r="DN140" s="6">
        <v>0</v>
      </c>
      <c r="DO140" s="7">
        <v>0</v>
      </c>
      <c r="DP140" s="8">
        <v>0</v>
      </c>
      <c r="DQ140" s="6">
        <v>0</v>
      </c>
      <c r="DR140" s="7">
        <v>0</v>
      </c>
      <c r="DS140" s="8">
        <v>0</v>
      </c>
      <c r="DT140" s="6">
        <v>0</v>
      </c>
      <c r="DU140" s="7">
        <v>0</v>
      </c>
      <c r="DV140" s="8">
        <v>0</v>
      </c>
      <c r="DW140" s="6">
        <v>0</v>
      </c>
      <c r="DX140" s="7">
        <v>0</v>
      </c>
      <c r="DY140" s="8">
        <v>0</v>
      </c>
      <c r="DZ140" s="6">
        <v>0</v>
      </c>
      <c r="EA140" s="7">
        <v>0</v>
      </c>
      <c r="EB140" s="8">
        <v>0</v>
      </c>
      <c r="EC140" s="6">
        <v>0</v>
      </c>
      <c r="ED140" s="7">
        <v>0</v>
      </c>
      <c r="EE140" s="8">
        <v>0</v>
      </c>
      <c r="EF140" s="6">
        <v>0</v>
      </c>
      <c r="EG140" s="7">
        <v>0</v>
      </c>
      <c r="EH140" s="8">
        <v>0</v>
      </c>
      <c r="EI140" s="6">
        <v>0</v>
      </c>
      <c r="EJ140" s="7">
        <v>0</v>
      </c>
      <c r="EK140" s="8">
        <v>0</v>
      </c>
      <c r="EL140" s="6">
        <v>0</v>
      </c>
      <c r="EM140" s="7">
        <v>0</v>
      </c>
      <c r="EN140" s="8">
        <v>0</v>
      </c>
      <c r="EO140" s="6">
        <v>0</v>
      </c>
      <c r="EP140" s="7">
        <v>0</v>
      </c>
      <c r="EQ140" s="8">
        <v>0</v>
      </c>
      <c r="ER140" s="6">
        <v>0</v>
      </c>
      <c r="ES140" s="7">
        <v>0</v>
      </c>
      <c r="ET140" s="8">
        <v>0</v>
      </c>
      <c r="EU140" s="6">
        <v>0</v>
      </c>
      <c r="EV140" s="7">
        <v>0</v>
      </c>
      <c r="EW140" s="8">
        <v>0</v>
      </c>
      <c r="EX140" s="6">
        <v>0</v>
      </c>
      <c r="EY140" s="7">
        <v>0</v>
      </c>
      <c r="EZ140" s="8">
        <v>0</v>
      </c>
      <c r="FA140" s="6">
        <v>0</v>
      </c>
      <c r="FB140" s="7">
        <v>0</v>
      </c>
      <c r="FC140" s="8">
        <f t="shared" si="568"/>
        <v>3.2530000000000001</v>
      </c>
      <c r="FD140" s="12">
        <f t="shared" si="569"/>
        <v>292.47000000000003</v>
      </c>
    </row>
    <row r="141" spans="1:200" x14ac:dyDescent="0.3">
      <c r="A141" s="54">
        <v>2014</v>
      </c>
      <c r="B141" s="55" t="s">
        <v>10</v>
      </c>
      <c r="C141" s="8">
        <v>0</v>
      </c>
      <c r="D141" s="6">
        <v>0</v>
      </c>
      <c r="E141" s="7">
        <v>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f t="shared" si="616"/>
        <v>0</v>
      </c>
      <c r="O141" s="8">
        <v>0.14199999999999999</v>
      </c>
      <c r="P141" s="6">
        <v>1.69</v>
      </c>
      <c r="Q141" s="7">
        <f t="shared" ref="Q141:Q146" si="634">P141/O141*1000</f>
        <v>11901.408450704226</v>
      </c>
      <c r="R141" s="8">
        <v>0</v>
      </c>
      <c r="S141" s="6">
        <v>0</v>
      </c>
      <c r="T141" s="7">
        <f t="shared" si="617"/>
        <v>0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0.375</v>
      </c>
      <c r="AK141" s="6">
        <v>8.76</v>
      </c>
      <c r="AL141" s="7">
        <f t="shared" si="628"/>
        <v>23360</v>
      </c>
      <c r="AM141" s="8">
        <v>63.652000000000001</v>
      </c>
      <c r="AN141" s="6">
        <v>636.57000000000005</v>
      </c>
      <c r="AO141" s="7">
        <f t="shared" si="629"/>
        <v>10000.785521271917</v>
      </c>
      <c r="AP141" s="8">
        <v>0</v>
      </c>
      <c r="AQ141" s="6">
        <v>0</v>
      </c>
      <c r="AR141" s="7">
        <v>0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f t="shared" si="618"/>
        <v>0</v>
      </c>
      <c r="BQ141" s="8">
        <v>1.357</v>
      </c>
      <c r="BR141" s="6">
        <v>26.53</v>
      </c>
      <c r="BS141" s="7">
        <f t="shared" si="630"/>
        <v>19550.478997789243</v>
      </c>
      <c r="BT141" s="8">
        <v>0</v>
      </c>
      <c r="BU141" s="6">
        <v>0</v>
      </c>
      <c r="BV141" s="7">
        <v>0</v>
      </c>
      <c r="BW141" s="8">
        <v>0</v>
      </c>
      <c r="BX141" s="6">
        <v>0</v>
      </c>
      <c r="BY141" s="7">
        <v>0</v>
      </c>
      <c r="BZ141" s="8">
        <v>0</v>
      </c>
      <c r="CA141" s="6">
        <v>0</v>
      </c>
      <c r="CB141" s="7">
        <v>0</v>
      </c>
      <c r="CC141" s="8">
        <v>0</v>
      </c>
      <c r="CD141" s="6">
        <v>0</v>
      </c>
      <c r="CE141" s="7">
        <v>0</v>
      </c>
      <c r="CF141" s="8">
        <v>0</v>
      </c>
      <c r="CG141" s="6">
        <v>0</v>
      </c>
      <c r="CH141" s="7">
        <v>0</v>
      </c>
      <c r="CI141" s="8">
        <v>0</v>
      </c>
      <c r="CJ141" s="6">
        <v>0</v>
      </c>
      <c r="CK141" s="7">
        <v>0</v>
      </c>
      <c r="CL141" s="8">
        <v>0</v>
      </c>
      <c r="CM141" s="6">
        <v>0</v>
      </c>
      <c r="CN141" s="7">
        <v>0</v>
      </c>
      <c r="CO141" s="65"/>
      <c r="CP141" s="6"/>
      <c r="CQ141" s="7"/>
      <c r="CR141" s="8">
        <v>0</v>
      </c>
      <c r="CS141" s="6">
        <v>0</v>
      </c>
      <c r="CT141" s="7">
        <v>0</v>
      </c>
      <c r="CU141" s="8">
        <v>0</v>
      </c>
      <c r="CV141" s="6">
        <v>0</v>
      </c>
      <c r="CW141" s="7">
        <v>0</v>
      </c>
      <c r="CX141" s="8">
        <v>0</v>
      </c>
      <c r="CY141" s="6">
        <v>0</v>
      </c>
      <c r="CZ141" s="7">
        <f t="shared" si="621"/>
        <v>0</v>
      </c>
      <c r="DA141" s="8">
        <v>0</v>
      </c>
      <c r="DB141" s="6">
        <v>0</v>
      </c>
      <c r="DC141" s="7">
        <v>0</v>
      </c>
      <c r="DD141" s="8">
        <v>0</v>
      </c>
      <c r="DE141" s="6">
        <v>0</v>
      </c>
      <c r="DF141" s="7">
        <v>0</v>
      </c>
      <c r="DG141" s="8">
        <v>0</v>
      </c>
      <c r="DH141" s="6">
        <v>0</v>
      </c>
      <c r="DI141" s="7">
        <v>0</v>
      </c>
      <c r="DJ141" s="8">
        <v>0</v>
      </c>
      <c r="DK141" s="6">
        <v>0</v>
      </c>
      <c r="DL141" s="7">
        <v>0</v>
      </c>
      <c r="DM141" s="8">
        <v>0</v>
      </c>
      <c r="DN141" s="6">
        <v>0</v>
      </c>
      <c r="DO141" s="7">
        <v>0</v>
      </c>
      <c r="DP141" s="8">
        <v>0</v>
      </c>
      <c r="DQ141" s="6">
        <v>0</v>
      </c>
      <c r="DR141" s="7">
        <v>0</v>
      </c>
      <c r="DS141" s="8">
        <v>0</v>
      </c>
      <c r="DT141" s="6">
        <v>0</v>
      </c>
      <c r="DU141" s="7">
        <v>0</v>
      </c>
      <c r="DV141" s="8">
        <v>0</v>
      </c>
      <c r="DW141" s="6">
        <v>0</v>
      </c>
      <c r="DX141" s="7">
        <v>0</v>
      </c>
      <c r="DY141" s="8">
        <v>0</v>
      </c>
      <c r="DZ141" s="6">
        <v>0</v>
      </c>
      <c r="EA141" s="7">
        <v>0</v>
      </c>
      <c r="EB141" s="8">
        <v>0</v>
      </c>
      <c r="EC141" s="6">
        <v>0</v>
      </c>
      <c r="ED141" s="7">
        <v>0</v>
      </c>
      <c r="EE141" s="8">
        <v>0</v>
      </c>
      <c r="EF141" s="6">
        <v>0</v>
      </c>
      <c r="EG141" s="7">
        <v>0</v>
      </c>
      <c r="EH141" s="8">
        <v>0</v>
      </c>
      <c r="EI141" s="6">
        <v>0</v>
      </c>
      <c r="EJ141" s="7">
        <v>0</v>
      </c>
      <c r="EK141" s="8">
        <v>0</v>
      </c>
      <c r="EL141" s="6">
        <v>0</v>
      </c>
      <c r="EM141" s="7">
        <v>0</v>
      </c>
      <c r="EN141" s="8">
        <v>0</v>
      </c>
      <c r="EO141" s="6">
        <v>0</v>
      </c>
      <c r="EP141" s="7">
        <v>0</v>
      </c>
      <c r="EQ141" s="8">
        <v>0</v>
      </c>
      <c r="ER141" s="6">
        <v>0</v>
      </c>
      <c r="ES141" s="7">
        <v>0</v>
      </c>
      <c r="ET141" s="8">
        <v>0</v>
      </c>
      <c r="EU141" s="6">
        <v>0</v>
      </c>
      <c r="EV141" s="7">
        <v>0</v>
      </c>
      <c r="EW141" s="8">
        <v>0</v>
      </c>
      <c r="EX141" s="6">
        <v>0</v>
      </c>
      <c r="EY141" s="7">
        <v>0</v>
      </c>
      <c r="EZ141" s="8">
        <v>0</v>
      </c>
      <c r="FA141" s="6">
        <v>0</v>
      </c>
      <c r="FB141" s="7">
        <v>0</v>
      </c>
      <c r="FC141" s="8">
        <f t="shared" si="568"/>
        <v>65.525999999999996</v>
      </c>
      <c r="FD141" s="12">
        <f t="shared" si="569"/>
        <v>673.55000000000007</v>
      </c>
    </row>
    <row r="142" spans="1:200" x14ac:dyDescent="0.3">
      <c r="A142" s="54">
        <v>2014</v>
      </c>
      <c r="B142" s="55" t="s">
        <v>11</v>
      </c>
      <c r="C142" s="8">
        <v>0</v>
      </c>
      <c r="D142" s="6">
        <v>0</v>
      </c>
      <c r="E142" s="7">
        <v>0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f t="shared" si="616"/>
        <v>0</v>
      </c>
      <c r="O142" s="8">
        <v>0.96</v>
      </c>
      <c r="P142" s="6">
        <v>15.53</v>
      </c>
      <c r="Q142" s="7">
        <f t="shared" si="634"/>
        <v>16177.083333333332</v>
      </c>
      <c r="R142" s="8">
        <v>0</v>
      </c>
      <c r="S142" s="6">
        <v>0</v>
      </c>
      <c r="T142" s="7">
        <f t="shared" si="617"/>
        <v>0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31</v>
      </c>
      <c r="AN142" s="6">
        <v>260.63</v>
      </c>
      <c r="AO142" s="7">
        <f t="shared" si="629"/>
        <v>8407.4193548387102</v>
      </c>
      <c r="AP142" s="8">
        <v>0</v>
      </c>
      <c r="AQ142" s="6">
        <v>0</v>
      </c>
      <c r="AR142" s="7">
        <v>0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f t="shared" si="618"/>
        <v>0</v>
      </c>
      <c r="BQ142" s="8">
        <v>3.7559999999999998</v>
      </c>
      <c r="BR142" s="6">
        <v>444.39</v>
      </c>
      <c r="BS142" s="7">
        <f t="shared" si="630"/>
        <v>118314.696485623</v>
      </c>
      <c r="BT142" s="8">
        <v>0</v>
      </c>
      <c r="BU142" s="6">
        <v>0</v>
      </c>
      <c r="BV142" s="7">
        <v>0</v>
      </c>
      <c r="BW142" s="8">
        <v>0</v>
      </c>
      <c r="BX142" s="6">
        <v>0</v>
      </c>
      <c r="BY142" s="7">
        <v>0</v>
      </c>
      <c r="BZ142" s="8">
        <v>0</v>
      </c>
      <c r="CA142" s="6">
        <v>0</v>
      </c>
      <c r="CB142" s="7">
        <v>0</v>
      </c>
      <c r="CC142" s="8">
        <v>0</v>
      </c>
      <c r="CD142" s="6">
        <v>0</v>
      </c>
      <c r="CE142" s="7">
        <v>0</v>
      </c>
      <c r="CF142" s="8">
        <v>0</v>
      </c>
      <c r="CG142" s="6">
        <v>0</v>
      </c>
      <c r="CH142" s="7">
        <v>0</v>
      </c>
      <c r="CI142" s="8">
        <v>0</v>
      </c>
      <c r="CJ142" s="6">
        <v>0</v>
      </c>
      <c r="CK142" s="7">
        <v>0</v>
      </c>
      <c r="CL142" s="8">
        <v>0</v>
      </c>
      <c r="CM142" s="6">
        <v>0</v>
      </c>
      <c r="CN142" s="7">
        <v>0</v>
      </c>
      <c r="CO142" s="65"/>
      <c r="CP142" s="6"/>
      <c r="CQ142" s="7"/>
      <c r="CR142" s="8">
        <v>0</v>
      </c>
      <c r="CS142" s="6">
        <v>0</v>
      </c>
      <c r="CT142" s="7">
        <v>0</v>
      </c>
      <c r="CU142" s="8">
        <v>5.0999999999999997E-2</v>
      </c>
      <c r="CV142" s="6">
        <v>4.6100000000000003</v>
      </c>
      <c r="CW142" s="7">
        <f t="shared" ref="CW142:CW147" si="635">CV142/CU142*1000</f>
        <v>90392.156862745105</v>
      </c>
      <c r="CX142" s="8">
        <v>0</v>
      </c>
      <c r="CY142" s="6">
        <v>0</v>
      </c>
      <c r="CZ142" s="7">
        <f t="shared" si="621"/>
        <v>0</v>
      </c>
      <c r="DA142" s="8">
        <v>0</v>
      </c>
      <c r="DB142" s="6">
        <v>0</v>
      </c>
      <c r="DC142" s="7">
        <v>0</v>
      </c>
      <c r="DD142" s="8">
        <v>0</v>
      </c>
      <c r="DE142" s="6">
        <v>0</v>
      </c>
      <c r="DF142" s="7">
        <v>0</v>
      </c>
      <c r="DG142" s="8">
        <v>0</v>
      </c>
      <c r="DH142" s="6">
        <v>0</v>
      </c>
      <c r="DI142" s="7">
        <v>0</v>
      </c>
      <c r="DJ142" s="8">
        <v>0</v>
      </c>
      <c r="DK142" s="6">
        <v>0</v>
      </c>
      <c r="DL142" s="7">
        <v>0</v>
      </c>
      <c r="DM142" s="8">
        <v>0</v>
      </c>
      <c r="DN142" s="6">
        <v>0</v>
      </c>
      <c r="DO142" s="7">
        <v>0</v>
      </c>
      <c r="DP142" s="8">
        <v>0</v>
      </c>
      <c r="DQ142" s="6">
        <v>0</v>
      </c>
      <c r="DR142" s="7">
        <v>0</v>
      </c>
      <c r="DS142" s="8">
        <v>0</v>
      </c>
      <c r="DT142" s="6">
        <v>0</v>
      </c>
      <c r="DU142" s="7">
        <v>0</v>
      </c>
      <c r="DV142" s="8">
        <v>0</v>
      </c>
      <c r="DW142" s="6">
        <v>0</v>
      </c>
      <c r="DX142" s="7">
        <v>0</v>
      </c>
      <c r="DY142" s="8">
        <v>0</v>
      </c>
      <c r="DZ142" s="6">
        <v>0</v>
      </c>
      <c r="EA142" s="7">
        <v>0</v>
      </c>
      <c r="EB142" s="8">
        <v>0</v>
      </c>
      <c r="EC142" s="6">
        <v>0</v>
      </c>
      <c r="ED142" s="7">
        <v>0</v>
      </c>
      <c r="EE142" s="8">
        <v>0</v>
      </c>
      <c r="EF142" s="6">
        <v>0</v>
      </c>
      <c r="EG142" s="7">
        <v>0</v>
      </c>
      <c r="EH142" s="8">
        <v>0</v>
      </c>
      <c r="EI142" s="6">
        <v>0</v>
      </c>
      <c r="EJ142" s="7">
        <v>0</v>
      </c>
      <c r="EK142" s="8">
        <v>2.9000000000000001E-2</v>
      </c>
      <c r="EL142" s="6">
        <v>2.57</v>
      </c>
      <c r="EM142" s="7">
        <f t="shared" ref="EM142" si="636">EL142/EK142*1000</f>
        <v>88620.689655172406</v>
      </c>
      <c r="EN142" s="8">
        <v>0</v>
      </c>
      <c r="EO142" s="6">
        <v>0</v>
      </c>
      <c r="EP142" s="7">
        <v>0</v>
      </c>
      <c r="EQ142" s="8">
        <v>0</v>
      </c>
      <c r="ER142" s="6">
        <v>0</v>
      </c>
      <c r="ES142" s="7">
        <v>0</v>
      </c>
      <c r="ET142" s="8">
        <v>0</v>
      </c>
      <c r="EU142" s="6">
        <v>0</v>
      </c>
      <c r="EV142" s="7">
        <v>0</v>
      </c>
      <c r="EW142" s="8">
        <v>0</v>
      </c>
      <c r="EX142" s="6">
        <v>0</v>
      </c>
      <c r="EY142" s="7">
        <v>0</v>
      </c>
      <c r="EZ142" s="8">
        <v>0</v>
      </c>
      <c r="FA142" s="6">
        <v>0</v>
      </c>
      <c r="FB142" s="7">
        <v>0</v>
      </c>
      <c r="FC142" s="8">
        <f t="shared" si="568"/>
        <v>35.795999999999999</v>
      </c>
      <c r="FD142" s="12">
        <f t="shared" si="569"/>
        <v>727.7299999999999</v>
      </c>
    </row>
    <row r="143" spans="1:200" x14ac:dyDescent="0.3">
      <c r="A143" s="54">
        <v>2014</v>
      </c>
      <c r="B143" s="55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f t="shared" si="616"/>
        <v>0</v>
      </c>
      <c r="O143" s="8">
        <v>0</v>
      </c>
      <c r="P143" s="6">
        <v>0</v>
      </c>
      <c r="Q143" s="7">
        <v>0</v>
      </c>
      <c r="R143" s="8">
        <v>0</v>
      </c>
      <c r="S143" s="6">
        <v>0</v>
      </c>
      <c r="T143" s="7">
        <f t="shared" si="617"/>
        <v>0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3.0000000000000001E-3</v>
      </c>
      <c r="AN143" s="6">
        <v>0.22</v>
      </c>
      <c r="AO143" s="7">
        <f t="shared" si="629"/>
        <v>73333.333333333328</v>
      </c>
      <c r="AP143" s="8">
        <v>0</v>
      </c>
      <c r="AQ143" s="6">
        <v>0</v>
      </c>
      <c r="AR143" s="7">
        <v>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f t="shared" si="618"/>
        <v>0</v>
      </c>
      <c r="BQ143" s="8">
        <v>7.681</v>
      </c>
      <c r="BR143" s="6">
        <v>113.57</v>
      </c>
      <c r="BS143" s="7">
        <f t="shared" si="630"/>
        <v>14785.835177711235</v>
      </c>
      <c r="BT143" s="8">
        <v>0</v>
      </c>
      <c r="BU143" s="6">
        <v>0</v>
      </c>
      <c r="BV143" s="7">
        <v>0</v>
      </c>
      <c r="BW143" s="8">
        <v>0</v>
      </c>
      <c r="BX143" s="6">
        <v>0</v>
      </c>
      <c r="BY143" s="7">
        <v>0</v>
      </c>
      <c r="BZ143" s="8">
        <v>0</v>
      </c>
      <c r="CA143" s="6">
        <v>0</v>
      </c>
      <c r="CB143" s="7">
        <v>0</v>
      </c>
      <c r="CC143" s="8">
        <v>0</v>
      </c>
      <c r="CD143" s="6">
        <v>0</v>
      </c>
      <c r="CE143" s="7">
        <v>0</v>
      </c>
      <c r="CF143" s="8">
        <v>0</v>
      </c>
      <c r="CG143" s="6">
        <v>0</v>
      </c>
      <c r="CH143" s="7">
        <v>0</v>
      </c>
      <c r="CI143" s="8">
        <v>0</v>
      </c>
      <c r="CJ143" s="6">
        <v>0</v>
      </c>
      <c r="CK143" s="7">
        <v>0</v>
      </c>
      <c r="CL143" s="8">
        <v>0</v>
      </c>
      <c r="CM143" s="6">
        <v>0</v>
      </c>
      <c r="CN143" s="7">
        <v>0</v>
      </c>
      <c r="CO143" s="65"/>
      <c r="CP143" s="6"/>
      <c r="CQ143" s="7"/>
      <c r="CR143" s="8">
        <v>0.3</v>
      </c>
      <c r="CS143" s="6">
        <v>4.13</v>
      </c>
      <c r="CT143" s="7">
        <f t="shared" si="631"/>
        <v>13766.666666666668</v>
      </c>
      <c r="CU143" s="8">
        <v>2.9140000000000001</v>
      </c>
      <c r="CV143" s="6">
        <v>34.89</v>
      </c>
      <c r="CW143" s="7">
        <f t="shared" si="635"/>
        <v>11973.232669869594</v>
      </c>
      <c r="CX143" s="8">
        <v>0</v>
      </c>
      <c r="CY143" s="6">
        <v>0</v>
      </c>
      <c r="CZ143" s="7">
        <f t="shared" si="621"/>
        <v>0</v>
      </c>
      <c r="DA143" s="8">
        <v>0</v>
      </c>
      <c r="DB143" s="6">
        <v>0</v>
      </c>
      <c r="DC143" s="7">
        <v>0</v>
      </c>
      <c r="DD143" s="8">
        <v>0</v>
      </c>
      <c r="DE143" s="6">
        <v>0</v>
      </c>
      <c r="DF143" s="7">
        <v>0</v>
      </c>
      <c r="DG143" s="8">
        <v>0</v>
      </c>
      <c r="DH143" s="6">
        <v>0</v>
      </c>
      <c r="DI143" s="7">
        <v>0</v>
      </c>
      <c r="DJ143" s="8">
        <v>0</v>
      </c>
      <c r="DK143" s="6">
        <v>0</v>
      </c>
      <c r="DL143" s="7">
        <v>0</v>
      </c>
      <c r="DM143" s="8">
        <v>0</v>
      </c>
      <c r="DN143" s="6">
        <v>0</v>
      </c>
      <c r="DO143" s="7">
        <v>0</v>
      </c>
      <c r="DP143" s="8">
        <v>0</v>
      </c>
      <c r="DQ143" s="6">
        <v>0</v>
      </c>
      <c r="DR143" s="7">
        <v>0</v>
      </c>
      <c r="DS143" s="49">
        <v>0</v>
      </c>
      <c r="DT143" s="15">
        <v>0</v>
      </c>
      <c r="DU143" s="7">
        <v>0</v>
      </c>
      <c r="DV143" s="8">
        <v>0</v>
      </c>
      <c r="DW143" s="6">
        <v>0</v>
      </c>
      <c r="DX143" s="7">
        <v>0</v>
      </c>
      <c r="DY143" s="8">
        <v>0</v>
      </c>
      <c r="DZ143" s="6">
        <v>0</v>
      </c>
      <c r="EA143" s="7">
        <v>0</v>
      </c>
      <c r="EB143" s="8">
        <v>0</v>
      </c>
      <c r="EC143" s="6">
        <v>0</v>
      </c>
      <c r="ED143" s="7">
        <v>0</v>
      </c>
      <c r="EE143" s="8">
        <v>0</v>
      </c>
      <c r="EF143" s="6">
        <v>0</v>
      </c>
      <c r="EG143" s="7">
        <v>0</v>
      </c>
      <c r="EH143" s="8">
        <v>0</v>
      </c>
      <c r="EI143" s="6">
        <v>0</v>
      </c>
      <c r="EJ143" s="7">
        <v>0</v>
      </c>
      <c r="EK143" s="8">
        <v>0</v>
      </c>
      <c r="EL143" s="6">
        <v>0</v>
      </c>
      <c r="EM143" s="7">
        <v>0</v>
      </c>
      <c r="EN143" s="8">
        <v>0</v>
      </c>
      <c r="EO143" s="6">
        <v>0</v>
      </c>
      <c r="EP143" s="7">
        <v>0</v>
      </c>
      <c r="EQ143" s="8">
        <v>0</v>
      </c>
      <c r="ER143" s="6">
        <v>0</v>
      </c>
      <c r="ES143" s="7">
        <v>0</v>
      </c>
      <c r="ET143" s="8">
        <v>0</v>
      </c>
      <c r="EU143" s="6">
        <v>0</v>
      </c>
      <c r="EV143" s="7">
        <v>0</v>
      </c>
      <c r="EW143" s="8">
        <v>0.32500000000000001</v>
      </c>
      <c r="EX143" s="6">
        <v>100.14</v>
      </c>
      <c r="EY143" s="7">
        <f t="shared" ref="EY143:EY145" si="637">EX143/EW143*1000</f>
        <v>308123.07692307688</v>
      </c>
      <c r="EZ143" s="8">
        <v>0</v>
      </c>
      <c r="FA143" s="6">
        <v>0</v>
      </c>
      <c r="FB143" s="7">
        <v>0</v>
      </c>
      <c r="FC143" s="8">
        <f t="shared" si="568"/>
        <v>11.223000000000001</v>
      </c>
      <c r="FD143" s="12">
        <f t="shared" si="569"/>
        <v>252.95</v>
      </c>
    </row>
    <row r="144" spans="1:200" x14ac:dyDescent="0.3">
      <c r="A144" s="54">
        <v>2014</v>
      </c>
      <c r="B144" s="55" t="s">
        <v>13</v>
      </c>
      <c r="C144" s="8">
        <v>0</v>
      </c>
      <c r="D144" s="6">
        <v>0</v>
      </c>
      <c r="E144" s="7">
        <v>0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f t="shared" si="616"/>
        <v>0</v>
      </c>
      <c r="O144" s="8">
        <v>0</v>
      </c>
      <c r="P144" s="6">
        <v>0</v>
      </c>
      <c r="Q144" s="7">
        <v>0</v>
      </c>
      <c r="R144" s="8">
        <v>0</v>
      </c>
      <c r="S144" s="6">
        <v>0</v>
      </c>
      <c r="T144" s="7">
        <f t="shared" si="617"/>
        <v>0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f t="shared" si="618"/>
        <v>0</v>
      </c>
      <c r="BQ144" s="8">
        <v>1.61</v>
      </c>
      <c r="BR144" s="6">
        <v>9.8000000000000007</v>
      </c>
      <c r="BS144" s="7">
        <f t="shared" si="630"/>
        <v>6086.9565217391309</v>
      </c>
      <c r="BT144" s="8">
        <v>0</v>
      </c>
      <c r="BU144" s="6">
        <v>0</v>
      </c>
      <c r="BV144" s="7">
        <v>0</v>
      </c>
      <c r="BW144" s="8">
        <v>0</v>
      </c>
      <c r="BX144" s="6">
        <v>0</v>
      </c>
      <c r="BY144" s="7">
        <v>0</v>
      </c>
      <c r="BZ144" s="8">
        <v>0</v>
      </c>
      <c r="CA144" s="6">
        <v>0</v>
      </c>
      <c r="CB144" s="7">
        <v>0</v>
      </c>
      <c r="CC144" s="8">
        <v>0</v>
      </c>
      <c r="CD144" s="6">
        <v>0</v>
      </c>
      <c r="CE144" s="7">
        <v>0</v>
      </c>
      <c r="CF144" s="8">
        <v>0</v>
      </c>
      <c r="CG144" s="6">
        <v>0</v>
      </c>
      <c r="CH144" s="7">
        <v>0</v>
      </c>
      <c r="CI144" s="8">
        <v>0</v>
      </c>
      <c r="CJ144" s="6">
        <v>0</v>
      </c>
      <c r="CK144" s="7">
        <v>0</v>
      </c>
      <c r="CL144" s="8">
        <v>0</v>
      </c>
      <c r="CM144" s="6">
        <v>0</v>
      </c>
      <c r="CN144" s="7">
        <v>0</v>
      </c>
      <c r="CO144" s="65"/>
      <c r="CP144" s="6"/>
      <c r="CQ144" s="7"/>
      <c r="CR144" s="8">
        <v>111</v>
      </c>
      <c r="CS144" s="6">
        <v>628.70000000000005</v>
      </c>
      <c r="CT144" s="7">
        <f t="shared" si="631"/>
        <v>5663.9639639639645</v>
      </c>
      <c r="CU144" s="8">
        <v>0</v>
      </c>
      <c r="CV144" s="6">
        <v>0</v>
      </c>
      <c r="CW144" s="7">
        <v>0</v>
      </c>
      <c r="CX144" s="8">
        <v>0</v>
      </c>
      <c r="CY144" s="6">
        <v>0</v>
      </c>
      <c r="CZ144" s="7">
        <f t="shared" si="621"/>
        <v>0</v>
      </c>
      <c r="DA144" s="8">
        <v>0</v>
      </c>
      <c r="DB144" s="6">
        <v>0</v>
      </c>
      <c r="DC144" s="7">
        <v>0</v>
      </c>
      <c r="DD144" s="8">
        <v>0</v>
      </c>
      <c r="DE144" s="6">
        <v>0</v>
      </c>
      <c r="DF144" s="7">
        <v>0</v>
      </c>
      <c r="DG144" s="8">
        <v>0</v>
      </c>
      <c r="DH144" s="6">
        <v>0</v>
      </c>
      <c r="DI144" s="7">
        <v>0</v>
      </c>
      <c r="DJ144" s="8">
        <v>0</v>
      </c>
      <c r="DK144" s="6">
        <v>0</v>
      </c>
      <c r="DL144" s="7">
        <v>0</v>
      </c>
      <c r="DM144" s="8">
        <v>0</v>
      </c>
      <c r="DN144" s="6">
        <v>0</v>
      </c>
      <c r="DO144" s="7">
        <v>0</v>
      </c>
      <c r="DP144" s="8">
        <v>0</v>
      </c>
      <c r="DQ144" s="6">
        <v>0</v>
      </c>
      <c r="DR144" s="7">
        <v>0</v>
      </c>
      <c r="DS144" s="8">
        <v>0</v>
      </c>
      <c r="DT144" s="6">
        <v>0</v>
      </c>
      <c r="DU144" s="7">
        <v>0</v>
      </c>
      <c r="DV144" s="8">
        <v>0</v>
      </c>
      <c r="DW144" s="6">
        <v>0</v>
      </c>
      <c r="DX144" s="7">
        <v>0</v>
      </c>
      <c r="DY144" s="8">
        <v>0</v>
      </c>
      <c r="DZ144" s="6">
        <v>0</v>
      </c>
      <c r="EA144" s="7">
        <v>0</v>
      </c>
      <c r="EB144" s="8">
        <v>0</v>
      </c>
      <c r="EC144" s="6">
        <v>0</v>
      </c>
      <c r="ED144" s="7">
        <v>0</v>
      </c>
      <c r="EE144" s="8">
        <v>0</v>
      </c>
      <c r="EF144" s="6">
        <v>0</v>
      </c>
      <c r="EG144" s="7">
        <v>0</v>
      </c>
      <c r="EH144" s="8">
        <v>0</v>
      </c>
      <c r="EI144" s="6">
        <v>0</v>
      </c>
      <c r="EJ144" s="7">
        <v>0</v>
      </c>
      <c r="EK144" s="8">
        <v>0</v>
      </c>
      <c r="EL144" s="6">
        <v>0</v>
      </c>
      <c r="EM144" s="7">
        <v>0</v>
      </c>
      <c r="EN144" s="8">
        <v>0</v>
      </c>
      <c r="EO144" s="6">
        <v>0</v>
      </c>
      <c r="EP144" s="7">
        <v>0</v>
      </c>
      <c r="EQ144" s="8">
        <v>0</v>
      </c>
      <c r="ER144" s="6">
        <v>0</v>
      </c>
      <c r="ES144" s="7">
        <v>0</v>
      </c>
      <c r="ET144" s="8">
        <v>0</v>
      </c>
      <c r="EU144" s="6">
        <v>0</v>
      </c>
      <c r="EV144" s="7">
        <v>0</v>
      </c>
      <c r="EW144" s="8">
        <v>0</v>
      </c>
      <c r="EX144" s="6">
        <v>0</v>
      </c>
      <c r="EY144" s="7">
        <v>0</v>
      </c>
      <c r="EZ144" s="8">
        <v>5.0000000000000001E-3</v>
      </c>
      <c r="FA144" s="6">
        <v>19.48</v>
      </c>
      <c r="FB144" s="7">
        <f t="shared" ref="FB144" si="638">FA144/EZ144*1000</f>
        <v>3896000</v>
      </c>
      <c r="FC144" s="8">
        <f t="shared" si="568"/>
        <v>112.61499999999999</v>
      </c>
      <c r="FD144" s="12">
        <f t="shared" si="569"/>
        <v>657.98</v>
      </c>
    </row>
    <row r="145" spans="1:160" x14ac:dyDescent="0.3">
      <c r="A145" s="54">
        <v>2014</v>
      </c>
      <c r="B145" s="55" t="s">
        <v>14</v>
      </c>
      <c r="C145" s="8">
        <v>0</v>
      </c>
      <c r="D145" s="6">
        <v>0</v>
      </c>
      <c r="E145" s="7">
        <v>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f t="shared" si="616"/>
        <v>0</v>
      </c>
      <c r="O145" s="8">
        <v>0</v>
      </c>
      <c r="P145" s="6">
        <v>0</v>
      </c>
      <c r="Q145" s="7">
        <v>0</v>
      </c>
      <c r="R145" s="8">
        <v>0</v>
      </c>
      <c r="S145" s="6">
        <v>0</v>
      </c>
      <c r="T145" s="7">
        <f t="shared" si="617"/>
        <v>0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0.22</v>
      </c>
      <c r="AN145" s="6">
        <v>8.02</v>
      </c>
      <c r="AO145" s="7">
        <f t="shared" si="629"/>
        <v>36454.545454545456</v>
      </c>
      <c r="AP145" s="8">
        <v>0</v>
      </c>
      <c r="AQ145" s="6">
        <v>0</v>
      </c>
      <c r="AR145" s="7">
        <v>0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f t="shared" si="618"/>
        <v>0</v>
      </c>
      <c r="BQ145" s="8">
        <v>0.60499999999999998</v>
      </c>
      <c r="BR145" s="6">
        <v>1.4</v>
      </c>
      <c r="BS145" s="7">
        <f t="shared" si="630"/>
        <v>2314.0495867768595</v>
      </c>
      <c r="BT145" s="8">
        <v>0</v>
      </c>
      <c r="BU145" s="6">
        <v>0</v>
      </c>
      <c r="BV145" s="7">
        <v>0</v>
      </c>
      <c r="BW145" s="8">
        <v>0</v>
      </c>
      <c r="BX145" s="6">
        <v>0</v>
      </c>
      <c r="BY145" s="7">
        <v>0</v>
      </c>
      <c r="BZ145" s="8">
        <v>0</v>
      </c>
      <c r="CA145" s="6">
        <v>0</v>
      </c>
      <c r="CB145" s="7">
        <v>0</v>
      </c>
      <c r="CC145" s="8">
        <v>0</v>
      </c>
      <c r="CD145" s="6">
        <v>0</v>
      </c>
      <c r="CE145" s="7">
        <v>0</v>
      </c>
      <c r="CF145" s="8">
        <v>0</v>
      </c>
      <c r="CG145" s="6">
        <v>0</v>
      </c>
      <c r="CH145" s="7">
        <v>0</v>
      </c>
      <c r="CI145" s="8">
        <v>0</v>
      </c>
      <c r="CJ145" s="6">
        <v>0</v>
      </c>
      <c r="CK145" s="7">
        <v>0</v>
      </c>
      <c r="CL145" s="8">
        <v>0</v>
      </c>
      <c r="CM145" s="6">
        <v>0</v>
      </c>
      <c r="CN145" s="7">
        <v>0</v>
      </c>
      <c r="CO145" s="65"/>
      <c r="CP145" s="6"/>
      <c r="CQ145" s="7"/>
      <c r="CR145" s="8">
        <v>185</v>
      </c>
      <c r="CS145" s="6">
        <v>1051.3599999999999</v>
      </c>
      <c r="CT145" s="7">
        <f t="shared" si="631"/>
        <v>5683.0270270270266</v>
      </c>
      <c r="CU145" s="8">
        <v>29.207999999999998</v>
      </c>
      <c r="CV145" s="6">
        <v>174.46</v>
      </c>
      <c r="CW145" s="7">
        <f t="shared" si="635"/>
        <v>5973.0210901122982</v>
      </c>
      <c r="CX145" s="8">
        <v>0</v>
      </c>
      <c r="CY145" s="6">
        <v>0</v>
      </c>
      <c r="CZ145" s="7">
        <f t="shared" si="621"/>
        <v>0</v>
      </c>
      <c r="DA145" s="8">
        <v>0</v>
      </c>
      <c r="DB145" s="6">
        <v>0</v>
      </c>
      <c r="DC145" s="7">
        <v>0</v>
      </c>
      <c r="DD145" s="8">
        <v>0</v>
      </c>
      <c r="DE145" s="6">
        <v>0</v>
      </c>
      <c r="DF145" s="7">
        <v>0</v>
      </c>
      <c r="DG145" s="8">
        <v>0</v>
      </c>
      <c r="DH145" s="6">
        <v>0</v>
      </c>
      <c r="DI145" s="7">
        <v>0</v>
      </c>
      <c r="DJ145" s="8">
        <v>0</v>
      </c>
      <c r="DK145" s="6">
        <v>0</v>
      </c>
      <c r="DL145" s="7">
        <v>0</v>
      </c>
      <c r="DM145" s="8">
        <v>0</v>
      </c>
      <c r="DN145" s="6">
        <v>0</v>
      </c>
      <c r="DO145" s="7">
        <v>0</v>
      </c>
      <c r="DP145" s="8">
        <v>0</v>
      </c>
      <c r="DQ145" s="6">
        <v>0</v>
      </c>
      <c r="DR145" s="7">
        <v>0</v>
      </c>
      <c r="DS145" s="49">
        <v>0</v>
      </c>
      <c r="DT145" s="15">
        <v>0</v>
      </c>
      <c r="DU145" s="7">
        <v>0</v>
      </c>
      <c r="DV145" s="8">
        <v>0</v>
      </c>
      <c r="DW145" s="6">
        <v>0</v>
      </c>
      <c r="DX145" s="7">
        <v>0</v>
      </c>
      <c r="DY145" s="8">
        <v>0</v>
      </c>
      <c r="DZ145" s="6">
        <v>0</v>
      </c>
      <c r="EA145" s="7">
        <v>0</v>
      </c>
      <c r="EB145" s="8">
        <v>0</v>
      </c>
      <c r="EC145" s="6">
        <v>0</v>
      </c>
      <c r="ED145" s="7">
        <v>0</v>
      </c>
      <c r="EE145" s="8">
        <v>0</v>
      </c>
      <c r="EF145" s="6">
        <v>0</v>
      </c>
      <c r="EG145" s="7">
        <v>0</v>
      </c>
      <c r="EH145" s="8">
        <v>0</v>
      </c>
      <c r="EI145" s="6">
        <v>0</v>
      </c>
      <c r="EJ145" s="7">
        <v>0</v>
      </c>
      <c r="EK145" s="8">
        <v>0</v>
      </c>
      <c r="EL145" s="6">
        <v>0</v>
      </c>
      <c r="EM145" s="7">
        <v>0</v>
      </c>
      <c r="EN145" s="8">
        <v>0</v>
      </c>
      <c r="EO145" s="6">
        <v>0</v>
      </c>
      <c r="EP145" s="7">
        <v>0</v>
      </c>
      <c r="EQ145" s="8">
        <v>0</v>
      </c>
      <c r="ER145" s="6">
        <v>0</v>
      </c>
      <c r="ES145" s="7">
        <v>0</v>
      </c>
      <c r="ET145" s="8">
        <v>0</v>
      </c>
      <c r="EU145" s="6">
        <v>0</v>
      </c>
      <c r="EV145" s="7">
        <v>0</v>
      </c>
      <c r="EW145" s="8">
        <v>136.1</v>
      </c>
      <c r="EX145" s="6">
        <v>1006.57</v>
      </c>
      <c r="EY145" s="7">
        <f t="shared" si="637"/>
        <v>7395.8119030124917</v>
      </c>
      <c r="EZ145" s="8">
        <v>0</v>
      </c>
      <c r="FA145" s="6">
        <v>0</v>
      </c>
      <c r="FB145" s="7">
        <v>0</v>
      </c>
      <c r="FC145" s="8">
        <f t="shared" si="568"/>
        <v>351.13299999999998</v>
      </c>
      <c r="FD145" s="12">
        <f t="shared" si="569"/>
        <v>2241.81</v>
      </c>
    </row>
    <row r="146" spans="1:160" x14ac:dyDescent="0.3">
      <c r="A146" s="54">
        <v>2014</v>
      </c>
      <c r="B146" s="55" t="s">
        <v>15</v>
      </c>
      <c r="C146" s="8">
        <v>0</v>
      </c>
      <c r="D146" s="6">
        <v>0</v>
      </c>
      <c r="E146" s="7">
        <v>0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f t="shared" si="616"/>
        <v>0</v>
      </c>
      <c r="O146" s="8">
        <v>1.3089999999999999</v>
      </c>
      <c r="P146" s="6">
        <v>19.899999999999999</v>
      </c>
      <c r="Q146" s="7">
        <f t="shared" si="634"/>
        <v>15202.44461420932</v>
      </c>
      <c r="R146" s="8">
        <v>0</v>
      </c>
      <c r="S146" s="6">
        <v>0</v>
      </c>
      <c r="T146" s="7">
        <f t="shared" si="617"/>
        <v>0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34</v>
      </c>
      <c r="AN146" s="6">
        <v>102</v>
      </c>
      <c r="AO146" s="7">
        <f t="shared" si="629"/>
        <v>3000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f t="shared" si="618"/>
        <v>0</v>
      </c>
      <c r="BQ146" s="8">
        <v>5.0000000000000001E-3</v>
      </c>
      <c r="BR146" s="6">
        <v>2.25</v>
      </c>
      <c r="BS146" s="7">
        <f t="shared" si="630"/>
        <v>450000</v>
      </c>
      <c r="BT146" s="8">
        <v>0</v>
      </c>
      <c r="BU146" s="6">
        <v>0</v>
      </c>
      <c r="BV146" s="7">
        <v>0</v>
      </c>
      <c r="BW146" s="8">
        <v>0</v>
      </c>
      <c r="BX146" s="6">
        <v>0</v>
      </c>
      <c r="BY146" s="7">
        <v>0</v>
      </c>
      <c r="BZ146" s="8">
        <v>27</v>
      </c>
      <c r="CA146" s="6">
        <v>308.04000000000002</v>
      </c>
      <c r="CB146" s="7">
        <f t="shared" si="633"/>
        <v>11408.888888888889</v>
      </c>
      <c r="CC146" s="8">
        <v>0</v>
      </c>
      <c r="CD146" s="6">
        <v>0</v>
      </c>
      <c r="CE146" s="7">
        <v>0</v>
      </c>
      <c r="CF146" s="8">
        <v>0</v>
      </c>
      <c r="CG146" s="6">
        <v>0</v>
      </c>
      <c r="CH146" s="7">
        <v>0</v>
      </c>
      <c r="CI146" s="8">
        <v>0</v>
      </c>
      <c r="CJ146" s="6">
        <v>0</v>
      </c>
      <c r="CK146" s="7">
        <v>0</v>
      </c>
      <c r="CL146" s="8">
        <v>27</v>
      </c>
      <c r="CM146" s="6">
        <v>58.65</v>
      </c>
      <c r="CN146" s="7">
        <f t="shared" ref="CN146" si="639">CM146/CL146*1000</f>
        <v>2172.2222222222222</v>
      </c>
      <c r="CO146" s="65"/>
      <c r="CP146" s="6"/>
      <c r="CQ146" s="7"/>
      <c r="CR146" s="8">
        <v>39</v>
      </c>
      <c r="CS146" s="6">
        <v>252.4</v>
      </c>
      <c r="CT146" s="7">
        <f t="shared" si="631"/>
        <v>6471.7948717948721</v>
      </c>
      <c r="CU146" s="8">
        <v>0</v>
      </c>
      <c r="CV146" s="6">
        <v>0</v>
      </c>
      <c r="CW146" s="7">
        <v>0</v>
      </c>
      <c r="CX146" s="8">
        <v>0</v>
      </c>
      <c r="CY146" s="6">
        <v>0</v>
      </c>
      <c r="CZ146" s="7">
        <f t="shared" si="621"/>
        <v>0</v>
      </c>
      <c r="DA146" s="8">
        <v>0</v>
      </c>
      <c r="DB146" s="6">
        <v>0</v>
      </c>
      <c r="DC146" s="7">
        <v>0</v>
      </c>
      <c r="DD146" s="8">
        <v>0</v>
      </c>
      <c r="DE146" s="6">
        <v>0</v>
      </c>
      <c r="DF146" s="7">
        <v>0</v>
      </c>
      <c r="DG146" s="8">
        <v>0</v>
      </c>
      <c r="DH146" s="6">
        <v>0</v>
      </c>
      <c r="DI146" s="7">
        <v>0</v>
      </c>
      <c r="DJ146" s="8">
        <v>0</v>
      </c>
      <c r="DK146" s="6">
        <v>0</v>
      </c>
      <c r="DL146" s="7">
        <v>0</v>
      </c>
      <c r="DM146" s="8">
        <v>0</v>
      </c>
      <c r="DN146" s="6">
        <v>0</v>
      </c>
      <c r="DO146" s="7">
        <v>0</v>
      </c>
      <c r="DP146" s="8">
        <v>0</v>
      </c>
      <c r="DQ146" s="6">
        <v>0</v>
      </c>
      <c r="DR146" s="7">
        <v>0</v>
      </c>
      <c r="DS146" s="49">
        <v>0</v>
      </c>
      <c r="DT146" s="15">
        <v>0</v>
      </c>
      <c r="DU146" s="7">
        <v>0</v>
      </c>
      <c r="DV146" s="8">
        <v>0</v>
      </c>
      <c r="DW146" s="6">
        <v>0</v>
      </c>
      <c r="DX146" s="7">
        <v>0</v>
      </c>
      <c r="DY146" s="8">
        <v>0</v>
      </c>
      <c r="DZ146" s="6">
        <v>0</v>
      </c>
      <c r="EA146" s="7">
        <v>0</v>
      </c>
      <c r="EB146" s="8">
        <v>0</v>
      </c>
      <c r="EC146" s="6">
        <v>0</v>
      </c>
      <c r="ED146" s="7">
        <v>0</v>
      </c>
      <c r="EE146" s="8">
        <v>0</v>
      </c>
      <c r="EF146" s="6">
        <v>0</v>
      </c>
      <c r="EG146" s="7">
        <v>0</v>
      </c>
      <c r="EH146" s="8">
        <v>0</v>
      </c>
      <c r="EI146" s="6">
        <v>0</v>
      </c>
      <c r="EJ146" s="7">
        <v>0</v>
      </c>
      <c r="EK146" s="8">
        <v>0</v>
      </c>
      <c r="EL146" s="6">
        <v>0</v>
      </c>
      <c r="EM146" s="7">
        <v>0</v>
      </c>
      <c r="EN146" s="8">
        <v>0</v>
      </c>
      <c r="EO146" s="6">
        <v>0</v>
      </c>
      <c r="EP146" s="7">
        <v>0</v>
      </c>
      <c r="EQ146" s="8">
        <v>0</v>
      </c>
      <c r="ER146" s="6">
        <v>0</v>
      </c>
      <c r="ES146" s="7">
        <v>0</v>
      </c>
      <c r="ET146" s="8">
        <v>0</v>
      </c>
      <c r="EU146" s="6">
        <v>0</v>
      </c>
      <c r="EV146" s="7">
        <v>0</v>
      </c>
      <c r="EW146" s="8">
        <v>0</v>
      </c>
      <c r="EX146" s="6">
        <v>0</v>
      </c>
      <c r="EY146" s="7">
        <v>0</v>
      </c>
      <c r="EZ146" s="8">
        <v>0</v>
      </c>
      <c r="FA146" s="6">
        <v>0</v>
      </c>
      <c r="FB146" s="7">
        <v>0</v>
      </c>
      <c r="FC146" s="8">
        <f t="shared" si="568"/>
        <v>128.31399999999999</v>
      </c>
      <c r="FD146" s="12">
        <f t="shared" si="569"/>
        <v>743.24</v>
      </c>
    </row>
    <row r="147" spans="1:160" x14ac:dyDescent="0.3">
      <c r="A147" s="54">
        <v>2014</v>
      </c>
      <c r="B147" s="55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f t="shared" si="616"/>
        <v>0</v>
      </c>
      <c r="O147" s="8">
        <v>0</v>
      </c>
      <c r="P147" s="6">
        <v>0</v>
      </c>
      <c r="Q147" s="7">
        <v>0</v>
      </c>
      <c r="R147" s="8">
        <v>0</v>
      </c>
      <c r="S147" s="6">
        <v>0</v>
      </c>
      <c r="T147" s="7">
        <f t="shared" si="617"/>
        <v>0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0.25</v>
      </c>
      <c r="AK147" s="6">
        <v>4.12</v>
      </c>
      <c r="AL147" s="7">
        <f t="shared" si="628"/>
        <v>16480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f t="shared" si="618"/>
        <v>0</v>
      </c>
      <c r="BQ147" s="8">
        <v>36.500999999999998</v>
      </c>
      <c r="BR147" s="6">
        <v>279.45999999999998</v>
      </c>
      <c r="BS147" s="7">
        <f t="shared" si="630"/>
        <v>7656.2285964768089</v>
      </c>
      <c r="BT147" s="8">
        <v>0</v>
      </c>
      <c r="BU147" s="6">
        <v>0</v>
      </c>
      <c r="BV147" s="7">
        <v>0</v>
      </c>
      <c r="BW147" s="8">
        <v>0</v>
      </c>
      <c r="BX147" s="6">
        <v>0</v>
      </c>
      <c r="BY147" s="7">
        <v>0</v>
      </c>
      <c r="BZ147" s="8">
        <v>0</v>
      </c>
      <c r="CA147" s="6">
        <v>0</v>
      </c>
      <c r="CB147" s="7">
        <v>0</v>
      </c>
      <c r="CC147" s="8">
        <v>0</v>
      </c>
      <c r="CD147" s="6">
        <v>0</v>
      </c>
      <c r="CE147" s="7">
        <v>0</v>
      </c>
      <c r="CF147" s="8">
        <v>0</v>
      </c>
      <c r="CG147" s="6">
        <v>0</v>
      </c>
      <c r="CH147" s="7">
        <v>0</v>
      </c>
      <c r="CI147" s="8">
        <v>0</v>
      </c>
      <c r="CJ147" s="6">
        <v>0</v>
      </c>
      <c r="CK147" s="7">
        <v>0</v>
      </c>
      <c r="CL147" s="8">
        <v>0</v>
      </c>
      <c r="CM147" s="6">
        <v>0</v>
      </c>
      <c r="CN147" s="7">
        <v>0</v>
      </c>
      <c r="CO147" s="65"/>
      <c r="CP147" s="6"/>
      <c r="CQ147" s="7"/>
      <c r="CR147" s="8">
        <v>0</v>
      </c>
      <c r="CS147" s="6">
        <v>0</v>
      </c>
      <c r="CT147" s="7">
        <v>0</v>
      </c>
      <c r="CU147" s="8">
        <v>0.186</v>
      </c>
      <c r="CV147" s="6">
        <v>2.2200000000000002</v>
      </c>
      <c r="CW147" s="7">
        <f t="shared" si="635"/>
        <v>11935.483870967744</v>
      </c>
      <c r="CX147" s="8">
        <v>0</v>
      </c>
      <c r="CY147" s="6">
        <v>0</v>
      </c>
      <c r="CZ147" s="7">
        <f t="shared" si="621"/>
        <v>0</v>
      </c>
      <c r="DA147" s="8">
        <v>0</v>
      </c>
      <c r="DB147" s="6">
        <v>0</v>
      </c>
      <c r="DC147" s="7">
        <v>0</v>
      </c>
      <c r="DD147" s="8">
        <v>0</v>
      </c>
      <c r="DE147" s="6">
        <v>0</v>
      </c>
      <c r="DF147" s="7">
        <v>0</v>
      </c>
      <c r="DG147" s="8">
        <v>0</v>
      </c>
      <c r="DH147" s="6">
        <v>0</v>
      </c>
      <c r="DI147" s="7">
        <v>0</v>
      </c>
      <c r="DJ147" s="8">
        <v>0</v>
      </c>
      <c r="DK147" s="6">
        <v>0</v>
      </c>
      <c r="DL147" s="7">
        <v>0</v>
      </c>
      <c r="DM147" s="8">
        <v>0</v>
      </c>
      <c r="DN147" s="6">
        <v>0</v>
      </c>
      <c r="DO147" s="7">
        <v>0</v>
      </c>
      <c r="DP147" s="8">
        <v>0</v>
      </c>
      <c r="DQ147" s="6">
        <v>0</v>
      </c>
      <c r="DR147" s="7">
        <v>0</v>
      </c>
      <c r="DS147" s="8">
        <v>0</v>
      </c>
      <c r="DT147" s="6">
        <v>0</v>
      </c>
      <c r="DU147" s="7">
        <v>0</v>
      </c>
      <c r="DV147" s="8">
        <v>0</v>
      </c>
      <c r="DW147" s="6">
        <v>0</v>
      </c>
      <c r="DX147" s="7">
        <v>0</v>
      </c>
      <c r="DY147" s="8">
        <v>0</v>
      </c>
      <c r="DZ147" s="6">
        <v>0</v>
      </c>
      <c r="EA147" s="7">
        <v>0</v>
      </c>
      <c r="EB147" s="8">
        <v>0</v>
      </c>
      <c r="EC147" s="6">
        <v>0</v>
      </c>
      <c r="ED147" s="7">
        <v>0</v>
      </c>
      <c r="EE147" s="8">
        <v>0</v>
      </c>
      <c r="EF147" s="6">
        <v>0</v>
      </c>
      <c r="EG147" s="7">
        <v>0</v>
      </c>
      <c r="EH147" s="8">
        <v>0</v>
      </c>
      <c r="EI147" s="6">
        <v>0</v>
      </c>
      <c r="EJ147" s="7">
        <v>0</v>
      </c>
      <c r="EK147" s="8">
        <v>0</v>
      </c>
      <c r="EL147" s="6">
        <v>0</v>
      </c>
      <c r="EM147" s="7">
        <v>0</v>
      </c>
      <c r="EN147" s="8">
        <v>0</v>
      </c>
      <c r="EO147" s="6">
        <v>0</v>
      </c>
      <c r="EP147" s="7">
        <v>0</v>
      </c>
      <c r="EQ147" s="8">
        <v>0</v>
      </c>
      <c r="ER147" s="6">
        <v>0</v>
      </c>
      <c r="ES147" s="7">
        <v>0</v>
      </c>
      <c r="ET147" s="8">
        <v>508.89</v>
      </c>
      <c r="EU147" s="6">
        <v>3947.56</v>
      </c>
      <c r="EV147" s="7">
        <f t="shared" ref="EV147" si="640">EU147/ET147*1000</f>
        <v>7757.1970366876922</v>
      </c>
      <c r="EW147" s="8">
        <v>0</v>
      </c>
      <c r="EX147" s="6">
        <v>0</v>
      </c>
      <c r="EY147" s="7">
        <v>0</v>
      </c>
      <c r="EZ147" s="8">
        <v>0</v>
      </c>
      <c r="FA147" s="6">
        <v>0</v>
      </c>
      <c r="FB147" s="7">
        <v>0</v>
      </c>
      <c r="FC147" s="8">
        <f t="shared" si="568"/>
        <v>545.827</v>
      </c>
      <c r="FD147" s="12">
        <f t="shared" si="569"/>
        <v>4233.3599999999997</v>
      </c>
    </row>
    <row r="148" spans="1:160" ht="15" thickBot="1" x14ac:dyDescent="0.35">
      <c r="A148" s="62"/>
      <c r="B148" s="63" t="s">
        <v>17</v>
      </c>
      <c r="C148" s="46">
        <f>SUM(C136:C147)</f>
        <v>2E-3</v>
      </c>
      <c r="D148" s="44">
        <f>SUM(D136:D147)</f>
        <v>49.16</v>
      </c>
      <c r="E148" s="45"/>
      <c r="F148" s="46">
        <f>SUM(F136:F147)</f>
        <v>0</v>
      </c>
      <c r="G148" s="44">
        <f>SUM(G136:G147)</f>
        <v>0</v>
      </c>
      <c r="H148" s="45"/>
      <c r="I148" s="46">
        <f>SUM(I136:I147)</f>
        <v>0</v>
      </c>
      <c r="J148" s="44">
        <f>SUM(J136:J147)</f>
        <v>0</v>
      </c>
      <c r="K148" s="45"/>
      <c r="L148" s="46">
        <f t="shared" ref="L148:M148" si="641">SUM(L136:L147)</f>
        <v>0</v>
      </c>
      <c r="M148" s="44">
        <f t="shared" si="641"/>
        <v>0</v>
      </c>
      <c r="N148" s="45"/>
      <c r="O148" s="46">
        <f>SUM(O136:O147)</f>
        <v>2.4109999999999996</v>
      </c>
      <c r="P148" s="44">
        <f>SUM(P136:P147)</f>
        <v>37.119999999999997</v>
      </c>
      <c r="Q148" s="45"/>
      <c r="R148" s="46">
        <f t="shared" ref="R148:S148" si="642">SUM(R136:R147)</f>
        <v>0</v>
      </c>
      <c r="S148" s="44">
        <f t="shared" si="642"/>
        <v>0</v>
      </c>
      <c r="T148" s="45"/>
      <c r="U148" s="46">
        <f>SUM(U136:U147)</f>
        <v>0</v>
      </c>
      <c r="V148" s="44">
        <f>SUM(V136:V147)</f>
        <v>0</v>
      </c>
      <c r="W148" s="45"/>
      <c r="X148" s="46">
        <f>SUM(X136:X147)</f>
        <v>0</v>
      </c>
      <c r="Y148" s="44">
        <f>SUM(Y136:Y147)</f>
        <v>0</v>
      </c>
      <c r="Z148" s="45"/>
      <c r="AA148" s="46">
        <f>SUM(AA136:AA147)</f>
        <v>0</v>
      </c>
      <c r="AB148" s="44">
        <f>SUM(AB136:AB147)</f>
        <v>0</v>
      </c>
      <c r="AC148" s="45"/>
      <c r="AD148" s="46">
        <f>SUM(AD136:AD147)</f>
        <v>0</v>
      </c>
      <c r="AE148" s="44">
        <f>SUM(AE136:AE147)</f>
        <v>0</v>
      </c>
      <c r="AF148" s="45"/>
      <c r="AG148" s="46">
        <f>SUM(AG136:AG147)</f>
        <v>0</v>
      </c>
      <c r="AH148" s="44">
        <f>SUM(AH136:AH147)</f>
        <v>0</v>
      </c>
      <c r="AI148" s="45"/>
      <c r="AJ148" s="46">
        <f>SUM(AJ136:AJ147)</f>
        <v>0.72499999999999998</v>
      </c>
      <c r="AK148" s="44">
        <f>SUM(AK136:AK147)</f>
        <v>18.490000000000002</v>
      </c>
      <c r="AL148" s="45"/>
      <c r="AM148" s="46">
        <f>SUM(AM136:AM147)</f>
        <v>268.78599999999994</v>
      </c>
      <c r="AN148" s="44">
        <f>SUM(AN136:AN147)</f>
        <v>3498.2000000000003</v>
      </c>
      <c r="AO148" s="45"/>
      <c r="AP148" s="46">
        <f>SUM(AP136:AP147)</f>
        <v>0</v>
      </c>
      <c r="AQ148" s="44">
        <f>SUM(AQ136:AQ147)</f>
        <v>0</v>
      </c>
      <c r="AR148" s="45"/>
      <c r="AS148" s="46">
        <f t="shared" ref="AS148:AT148" si="643">SUM(AS136:AS147)</f>
        <v>0</v>
      </c>
      <c r="AT148" s="44">
        <f t="shared" si="643"/>
        <v>0</v>
      </c>
      <c r="AU148" s="45"/>
      <c r="AV148" s="46">
        <f>SUM(AV136:AV147)</f>
        <v>0</v>
      </c>
      <c r="AW148" s="44">
        <f>SUM(AW136:AW147)</f>
        <v>0</v>
      </c>
      <c r="AX148" s="45"/>
      <c r="AY148" s="46">
        <f>SUM(AY136:AY147)</f>
        <v>0</v>
      </c>
      <c r="AZ148" s="44">
        <f>SUM(AZ136:AZ147)</f>
        <v>0</v>
      </c>
      <c r="BA148" s="45"/>
      <c r="BB148" s="46">
        <f>SUM(BB136:BB147)</f>
        <v>0</v>
      </c>
      <c r="BC148" s="44">
        <f>SUM(BC136:BC147)</f>
        <v>0</v>
      </c>
      <c r="BD148" s="45"/>
      <c r="BE148" s="46">
        <f>SUM(BE136:BE147)</f>
        <v>0</v>
      </c>
      <c r="BF148" s="44">
        <f>SUM(BF136:BF147)</f>
        <v>0</v>
      </c>
      <c r="BG148" s="45"/>
      <c r="BH148" s="46">
        <f>SUM(BH136:BH147)</f>
        <v>0</v>
      </c>
      <c r="BI148" s="44">
        <f>SUM(BI136:BI147)</f>
        <v>0</v>
      </c>
      <c r="BJ148" s="45"/>
      <c r="BK148" s="46">
        <f>SUM(BK136:BK147)</f>
        <v>0</v>
      </c>
      <c r="BL148" s="44">
        <f>SUM(BL136:BL147)</f>
        <v>0</v>
      </c>
      <c r="BM148" s="45"/>
      <c r="BN148" s="46">
        <f t="shared" ref="BN148:BO148" si="644">SUM(BN136:BN147)</f>
        <v>0</v>
      </c>
      <c r="BO148" s="44">
        <f t="shared" si="644"/>
        <v>0</v>
      </c>
      <c r="BP148" s="45"/>
      <c r="BQ148" s="46">
        <f>SUM(BQ136:BQ147)</f>
        <v>58.495999999999995</v>
      </c>
      <c r="BR148" s="44">
        <f>SUM(BR136:BR147)</f>
        <v>1191.9399999999998</v>
      </c>
      <c r="BS148" s="45"/>
      <c r="BT148" s="46">
        <f>SUM(BT136:BT147)</f>
        <v>0</v>
      </c>
      <c r="BU148" s="44">
        <f>SUM(BU136:BU147)</f>
        <v>0</v>
      </c>
      <c r="BV148" s="45"/>
      <c r="BW148" s="46">
        <f>SUM(BW136:BW147)</f>
        <v>0</v>
      </c>
      <c r="BX148" s="44">
        <f>SUM(BX136:BX147)</f>
        <v>0</v>
      </c>
      <c r="BY148" s="45"/>
      <c r="BZ148" s="46">
        <f>SUM(BZ136:BZ147)</f>
        <v>27.015000000000001</v>
      </c>
      <c r="CA148" s="44">
        <f>SUM(CA136:CA147)</f>
        <v>309.51000000000005</v>
      </c>
      <c r="CB148" s="45"/>
      <c r="CC148" s="46">
        <f>SUM(CC136:CC147)</f>
        <v>0</v>
      </c>
      <c r="CD148" s="44">
        <f>SUM(CD136:CD147)</f>
        <v>0</v>
      </c>
      <c r="CE148" s="45"/>
      <c r="CF148" s="46">
        <f>SUM(CF136:CF147)</f>
        <v>0</v>
      </c>
      <c r="CG148" s="44">
        <f>SUM(CG136:CG147)</f>
        <v>0</v>
      </c>
      <c r="CH148" s="45"/>
      <c r="CI148" s="46">
        <f>SUM(CI136:CI147)</f>
        <v>0</v>
      </c>
      <c r="CJ148" s="44">
        <f>SUM(CJ136:CJ147)</f>
        <v>0</v>
      </c>
      <c r="CK148" s="45"/>
      <c r="CL148" s="46">
        <f>SUM(CL136:CL147)</f>
        <v>27</v>
      </c>
      <c r="CM148" s="44">
        <f>SUM(CM136:CM147)</f>
        <v>58.65</v>
      </c>
      <c r="CN148" s="45"/>
      <c r="CO148" s="66"/>
      <c r="CP148" s="44"/>
      <c r="CQ148" s="45"/>
      <c r="CR148" s="46">
        <f>SUM(CR136:CR147)</f>
        <v>530.36</v>
      </c>
      <c r="CS148" s="44">
        <f>SUM(CS136:CS147)</f>
        <v>3393.9999999999995</v>
      </c>
      <c r="CT148" s="45"/>
      <c r="CU148" s="46">
        <f>SUM(CU136:CU147)</f>
        <v>32.359000000000002</v>
      </c>
      <c r="CV148" s="44">
        <f>SUM(CV136:CV147)</f>
        <v>216.18</v>
      </c>
      <c r="CW148" s="45"/>
      <c r="CX148" s="46">
        <f t="shared" ref="CX148:CY148" si="645">SUM(CX136:CX147)</f>
        <v>0</v>
      </c>
      <c r="CY148" s="44">
        <f t="shared" si="645"/>
        <v>0</v>
      </c>
      <c r="CZ148" s="45"/>
      <c r="DA148" s="46">
        <f>SUM(DA136:DA147)</f>
        <v>0</v>
      </c>
      <c r="DB148" s="44">
        <f>SUM(DB136:DB147)</f>
        <v>0</v>
      </c>
      <c r="DC148" s="45"/>
      <c r="DD148" s="46">
        <f>SUM(DD136:DD147)</f>
        <v>0</v>
      </c>
      <c r="DE148" s="44">
        <f>SUM(DE136:DE147)</f>
        <v>0</v>
      </c>
      <c r="DF148" s="45"/>
      <c r="DG148" s="46">
        <f>SUM(DG136:DG147)</f>
        <v>0</v>
      </c>
      <c r="DH148" s="44">
        <f>SUM(DH136:DH147)</f>
        <v>0</v>
      </c>
      <c r="DI148" s="45"/>
      <c r="DJ148" s="46">
        <f>SUM(DJ136:DJ147)</f>
        <v>0</v>
      </c>
      <c r="DK148" s="44">
        <f>SUM(DK136:DK147)</f>
        <v>0</v>
      </c>
      <c r="DL148" s="45"/>
      <c r="DM148" s="46">
        <f>SUM(DM136:DM147)</f>
        <v>0</v>
      </c>
      <c r="DN148" s="44">
        <f>SUM(DN136:DN147)</f>
        <v>0</v>
      </c>
      <c r="DO148" s="45"/>
      <c r="DP148" s="46">
        <f>SUM(DP136:DP147)</f>
        <v>0</v>
      </c>
      <c r="DQ148" s="44">
        <f>SUM(DQ136:DQ147)</f>
        <v>0</v>
      </c>
      <c r="DR148" s="45"/>
      <c r="DS148" s="46">
        <f>SUM(DS136:DS147)</f>
        <v>0</v>
      </c>
      <c r="DT148" s="44">
        <f>SUM(DT136:DT147)</f>
        <v>0</v>
      </c>
      <c r="DU148" s="45"/>
      <c r="DV148" s="46">
        <f>SUM(DV136:DV147)</f>
        <v>0</v>
      </c>
      <c r="DW148" s="44">
        <f>SUM(DW136:DW147)</f>
        <v>0</v>
      </c>
      <c r="DX148" s="45"/>
      <c r="DY148" s="46">
        <f>SUM(DY136:DY147)</f>
        <v>0</v>
      </c>
      <c r="DZ148" s="44">
        <f>SUM(DZ136:DZ147)</f>
        <v>0</v>
      </c>
      <c r="EA148" s="45"/>
      <c r="EB148" s="46">
        <f>SUM(EB136:EB147)</f>
        <v>0</v>
      </c>
      <c r="EC148" s="44">
        <f>SUM(EC136:EC147)</f>
        <v>0</v>
      </c>
      <c r="ED148" s="45"/>
      <c r="EE148" s="46">
        <f t="shared" ref="EE148:EF148" si="646">SUM(EE136:EE147)</f>
        <v>0</v>
      </c>
      <c r="EF148" s="44">
        <f t="shared" si="646"/>
        <v>0</v>
      </c>
      <c r="EG148" s="45"/>
      <c r="EH148" s="46">
        <f>SUM(EH136:EH147)</f>
        <v>0</v>
      </c>
      <c r="EI148" s="44">
        <f>SUM(EI136:EI147)</f>
        <v>0</v>
      </c>
      <c r="EJ148" s="45"/>
      <c r="EK148" s="46">
        <f>SUM(EK136:EK147)</f>
        <v>2.9000000000000001E-2</v>
      </c>
      <c r="EL148" s="44">
        <f>SUM(EL136:EL147)</f>
        <v>2.57</v>
      </c>
      <c r="EM148" s="45"/>
      <c r="EN148" s="46">
        <f>SUM(EN136:EN147)</f>
        <v>0</v>
      </c>
      <c r="EO148" s="44">
        <f>SUM(EO136:EO147)</f>
        <v>0</v>
      </c>
      <c r="EP148" s="45"/>
      <c r="EQ148" s="46">
        <f>SUM(EQ136:EQ147)</f>
        <v>0</v>
      </c>
      <c r="ER148" s="44">
        <f>SUM(ER136:ER147)</f>
        <v>0</v>
      </c>
      <c r="ES148" s="45"/>
      <c r="ET148" s="46">
        <f t="shared" ref="ET148:EU148" si="647">SUM(ET136:ET147)</f>
        <v>508.89</v>
      </c>
      <c r="EU148" s="44">
        <f t="shared" si="647"/>
        <v>3947.56</v>
      </c>
      <c r="EV148" s="45"/>
      <c r="EW148" s="46">
        <f>SUM(EW136:EW147)</f>
        <v>136.42499999999998</v>
      </c>
      <c r="EX148" s="44">
        <f>SUM(EX136:EX147)</f>
        <v>1106.71</v>
      </c>
      <c r="EY148" s="45"/>
      <c r="EZ148" s="46">
        <f>SUM(EZ136:EZ147)</f>
        <v>5.0000000000000001E-3</v>
      </c>
      <c r="FA148" s="44">
        <f>SUM(FA136:FA147)</f>
        <v>19.48</v>
      </c>
      <c r="FB148" s="45"/>
      <c r="FC148" s="46">
        <f t="shared" si="568"/>
        <v>1592.5029999999997</v>
      </c>
      <c r="FD148" s="47">
        <f t="shared" si="569"/>
        <v>13849.57</v>
      </c>
    </row>
    <row r="149" spans="1:160" x14ac:dyDescent="0.3">
      <c r="A149" s="54">
        <v>2015</v>
      </c>
      <c r="B149" s="55" t="s">
        <v>5</v>
      </c>
      <c r="C149" s="8">
        <v>0</v>
      </c>
      <c r="D149" s="6">
        <v>0</v>
      </c>
      <c r="E149" s="7">
        <v>0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f t="shared" ref="N149:N160" si="648">IF(L149=0,0,M149/L149*1000)</f>
        <v>0</v>
      </c>
      <c r="O149" s="8">
        <v>0</v>
      </c>
      <c r="P149" s="6">
        <v>0</v>
      </c>
      <c r="Q149" s="7">
        <v>0</v>
      </c>
      <c r="R149" s="8">
        <v>0</v>
      </c>
      <c r="S149" s="6">
        <v>0</v>
      </c>
      <c r="T149" s="7">
        <f t="shared" ref="T149:T160" si="649">IF(R149=0,0,S149/R149*1000)</f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1.7999999999999999E-2</v>
      </c>
      <c r="AN149" s="6">
        <v>0.69</v>
      </c>
      <c r="AO149" s="7">
        <f t="shared" ref="AO149:AO160" si="650">AN149/AM149*1000</f>
        <v>38333.333333333336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8.9999999999999993E-3</v>
      </c>
      <c r="AZ149" s="6">
        <v>0.14000000000000001</v>
      </c>
      <c r="BA149" s="7">
        <f t="shared" ref="BA149:BA160" si="651">AZ149/AY149*1000</f>
        <v>15555.555555555558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f t="shared" ref="BP149:BP160" si="652">IF(BN149=0,0,BO149/BN149*1000)</f>
        <v>0</v>
      </c>
      <c r="BQ149" s="8">
        <v>0.42199999999999999</v>
      </c>
      <c r="BR149" s="6">
        <v>5.64</v>
      </c>
      <c r="BS149" s="7">
        <f t="shared" ref="BS149:BS160" si="653">BR149/BQ149*1000</f>
        <v>13364.928909952607</v>
      </c>
      <c r="BT149" s="8">
        <v>0</v>
      </c>
      <c r="BU149" s="6">
        <v>0</v>
      </c>
      <c r="BV149" s="7">
        <v>0</v>
      </c>
      <c r="BW149" s="8">
        <v>0</v>
      </c>
      <c r="BX149" s="6">
        <v>0</v>
      </c>
      <c r="BY149" s="7">
        <v>0</v>
      </c>
      <c r="BZ149" s="8">
        <v>0</v>
      </c>
      <c r="CA149" s="6">
        <v>0</v>
      </c>
      <c r="CB149" s="7">
        <v>0</v>
      </c>
      <c r="CC149" s="8">
        <v>0</v>
      </c>
      <c r="CD149" s="6">
        <v>0</v>
      </c>
      <c r="CE149" s="7">
        <v>0</v>
      </c>
      <c r="CF149" s="8">
        <v>0</v>
      </c>
      <c r="CG149" s="6">
        <v>0</v>
      </c>
      <c r="CH149" s="7">
        <v>0</v>
      </c>
      <c r="CI149" s="8">
        <v>0</v>
      </c>
      <c r="CJ149" s="6">
        <v>0</v>
      </c>
      <c r="CK149" s="7">
        <v>0</v>
      </c>
      <c r="CL149" s="8">
        <v>0</v>
      </c>
      <c r="CM149" s="6">
        <v>0</v>
      </c>
      <c r="CN149" s="7">
        <v>0</v>
      </c>
      <c r="CO149" s="65"/>
      <c r="CP149" s="6"/>
      <c r="CQ149" s="7"/>
      <c r="CR149" s="8">
        <v>0</v>
      </c>
      <c r="CS149" s="6">
        <v>0</v>
      </c>
      <c r="CT149" s="7">
        <v>0</v>
      </c>
      <c r="CU149" s="8">
        <v>0</v>
      </c>
      <c r="CV149" s="6">
        <v>0</v>
      </c>
      <c r="CW149" s="7">
        <v>0</v>
      </c>
      <c r="CX149" s="8">
        <v>0</v>
      </c>
      <c r="CY149" s="6">
        <v>0</v>
      </c>
      <c r="CZ149" s="7">
        <f t="shared" ref="CZ149:CZ160" si="654">IF(CX149=0,0,CY149/CX149*1000)</f>
        <v>0</v>
      </c>
      <c r="DA149" s="8">
        <v>2.5000000000000001E-2</v>
      </c>
      <c r="DB149" s="6">
        <v>0.39</v>
      </c>
      <c r="DC149" s="7">
        <f t="shared" ref="DC149:DC153" si="655">DB149/DA149*1000</f>
        <v>15600</v>
      </c>
      <c r="DD149" s="8">
        <v>0</v>
      </c>
      <c r="DE149" s="6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0</v>
      </c>
      <c r="DK149" s="6">
        <v>0</v>
      </c>
      <c r="DL149" s="7">
        <v>0</v>
      </c>
      <c r="DM149" s="8">
        <v>0</v>
      </c>
      <c r="DN149" s="6">
        <v>0</v>
      </c>
      <c r="DO149" s="7">
        <v>0</v>
      </c>
      <c r="DP149" s="8">
        <v>0</v>
      </c>
      <c r="DQ149" s="6">
        <v>0</v>
      </c>
      <c r="DR149" s="7">
        <v>0</v>
      </c>
      <c r="DS149" s="8">
        <v>0</v>
      </c>
      <c r="DT149" s="6">
        <v>0</v>
      </c>
      <c r="DU149" s="7">
        <v>0</v>
      </c>
      <c r="DV149" s="8">
        <v>0</v>
      </c>
      <c r="DW149" s="6">
        <v>0</v>
      </c>
      <c r="DX149" s="7">
        <v>0</v>
      </c>
      <c r="DY149" s="8">
        <v>0</v>
      </c>
      <c r="DZ149" s="6">
        <v>0</v>
      </c>
      <c r="EA149" s="7">
        <v>0</v>
      </c>
      <c r="EB149" s="8">
        <v>0</v>
      </c>
      <c r="EC149" s="6">
        <v>0</v>
      </c>
      <c r="ED149" s="7">
        <v>0</v>
      </c>
      <c r="EE149" s="65">
        <v>8.1000000000000003E-2</v>
      </c>
      <c r="EF149" s="6">
        <v>14.16</v>
      </c>
      <c r="EG149" s="7">
        <f t="shared" ref="EG149:EG153" si="656">EF149/EE149*1000</f>
        <v>174814.8148148148</v>
      </c>
      <c r="EH149" s="8">
        <v>0</v>
      </c>
      <c r="EI149" s="6">
        <v>0</v>
      </c>
      <c r="EJ149" s="7">
        <v>0</v>
      </c>
      <c r="EK149" s="8">
        <v>0</v>
      </c>
      <c r="EL149" s="6">
        <v>0</v>
      </c>
      <c r="EM149" s="7">
        <v>0</v>
      </c>
      <c r="EN149" s="8">
        <v>0</v>
      </c>
      <c r="EO149" s="6">
        <v>0</v>
      </c>
      <c r="EP149" s="7">
        <v>0</v>
      </c>
      <c r="EQ149" s="8">
        <v>0</v>
      </c>
      <c r="ER149" s="6">
        <v>0</v>
      </c>
      <c r="ES149" s="7">
        <v>0</v>
      </c>
      <c r="ET149" s="8">
        <v>0</v>
      </c>
      <c r="EU149" s="6">
        <v>0</v>
      </c>
      <c r="EV149" s="7">
        <v>0</v>
      </c>
      <c r="EW149" s="8">
        <v>0.84</v>
      </c>
      <c r="EX149" s="6">
        <v>11.97</v>
      </c>
      <c r="EY149" s="7">
        <f t="shared" ref="EY149:EY160" si="657">EX149/EW149*1000</f>
        <v>14250.000000000002</v>
      </c>
      <c r="EZ149" s="8">
        <v>0</v>
      </c>
      <c r="FA149" s="6">
        <v>0</v>
      </c>
      <c r="FB149" s="7">
        <v>0</v>
      </c>
      <c r="FC149" s="8">
        <f t="shared" si="568"/>
        <v>1.395</v>
      </c>
      <c r="FD149" s="12">
        <f t="shared" si="569"/>
        <v>32.99</v>
      </c>
    </row>
    <row r="150" spans="1:160" x14ac:dyDescent="0.3">
      <c r="A150" s="54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f t="shared" si="648"/>
        <v>0</v>
      </c>
      <c r="O150" s="8">
        <v>2.722</v>
      </c>
      <c r="P150" s="6">
        <v>31.99</v>
      </c>
      <c r="Q150" s="7">
        <f t="shared" ref="Q150:Q160" si="658">P150/O150*1000</f>
        <v>11752.387950036738</v>
      </c>
      <c r="R150" s="8">
        <v>0</v>
      </c>
      <c r="S150" s="6">
        <v>0</v>
      </c>
      <c r="T150" s="7">
        <f t="shared" si="649"/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1.5069999999999999</v>
      </c>
      <c r="AN150" s="6">
        <v>120.21</v>
      </c>
      <c r="AO150" s="7">
        <f t="shared" si="650"/>
        <v>79767.750497677509</v>
      </c>
      <c r="AP150" s="8">
        <v>0</v>
      </c>
      <c r="AQ150" s="6">
        <v>0</v>
      </c>
      <c r="AR150" s="7">
        <v>0</v>
      </c>
      <c r="AS150" s="8">
        <v>1.1359999999999999</v>
      </c>
      <c r="AT150" s="6">
        <v>119.7</v>
      </c>
      <c r="AU150" s="7">
        <f t="shared" ref="AU150" si="659">AT150/AS150*1000</f>
        <v>105369.71830985916</v>
      </c>
      <c r="AV150" s="8">
        <v>0</v>
      </c>
      <c r="AW150" s="6">
        <v>0</v>
      </c>
      <c r="AX150" s="7">
        <v>0</v>
      </c>
      <c r="AY150" s="8">
        <v>3.0000000000000001E-3</v>
      </c>
      <c r="AZ150" s="6">
        <v>0.05</v>
      </c>
      <c r="BA150" s="7">
        <f t="shared" si="651"/>
        <v>16666.666666666668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f t="shared" si="652"/>
        <v>0</v>
      </c>
      <c r="BQ150" s="8">
        <v>6.4720000000000004</v>
      </c>
      <c r="BR150" s="6">
        <v>88.5</v>
      </c>
      <c r="BS150" s="7">
        <f t="shared" si="653"/>
        <v>13674.289245982694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65"/>
      <c r="CP150" s="6"/>
      <c r="CQ150" s="7"/>
      <c r="CR150" s="8">
        <v>0</v>
      </c>
      <c r="CS150" s="6">
        <v>0</v>
      </c>
      <c r="CT150" s="7">
        <v>0</v>
      </c>
      <c r="CU150" s="8">
        <v>0.20300000000000001</v>
      </c>
      <c r="CV150" s="6">
        <v>3.62</v>
      </c>
      <c r="CW150" s="7">
        <f t="shared" ref="CW150:CW160" si="660">CV150/CU150*1000</f>
        <v>17832.512315270935</v>
      </c>
      <c r="CX150" s="8">
        <v>0</v>
      </c>
      <c r="CY150" s="6">
        <v>0</v>
      </c>
      <c r="CZ150" s="7">
        <f t="shared" si="654"/>
        <v>0</v>
      </c>
      <c r="DA150" s="8">
        <v>1.9E-2</v>
      </c>
      <c r="DB150" s="6">
        <v>0.28999999999999998</v>
      </c>
      <c r="DC150" s="7">
        <f t="shared" si="655"/>
        <v>15263.15789473684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3.4000000000000002E-2</v>
      </c>
      <c r="DT150" s="6">
        <v>5.22</v>
      </c>
      <c r="DU150" s="7">
        <f t="shared" ref="DU150" si="661">DT150/DS150*1000</f>
        <v>153529.41176470584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65">
        <v>0</v>
      </c>
      <c r="EF150" s="6">
        <v>0</v>
      </c>
      <c r="EG150" s="7">
        <v>0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0</v>
      </c>
      <c r="EO150" s="6">
        <v>0</v>
      </c>
      <c r="EP150" s="7">
        <v>0</v>
      </c>
      <c r="EQ150" s="8">
        <v>0</v>
      </c>
      <c r="ER150" s="6">
        <v>0</v>
      </c>
      <c r="ES150" s="7">
        <v>0</v>
      </c>
      <c r="ET150" s="8">
        <v>0</v>
      </c>
      <c r="EU150" s="6">
        <v>0</v>
      </c>
      <c r="EV150" s="7">
        <v>0</v>
      </c>
      <c r="EW150" s="8">
        <v>0</v>
      </c>
      <c r="EX150" s="6">
        <v>0</v>
      </c>
      <c r="EY150" s="7">
        <v>0</v>
      </c>
      <c r="EZ150" s="8">
        <v>0</v>
      </c>
      <c r="FA150" s="6">
        <v>0</v>
      </c>
      <c r="FB150" s="7">
        <v>0</v>
      </c>
      <c r="FC150" s="8">
        <f t="shared" si="568"/>
        <v>12.096</v>
      </c>
      <c r="FD150" s="12">
        <f t="shared" si="569"/>
        <v>369.58</v>
      </c>
    </row>
    <row r="151" spans="1:160" x14ac:dyDescent="0.3">
      <c r="A151" s="54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f t="shared" si="648"/>
        <v>0</v>
      </c>
      <c r="O151" s="8">
        <v>0</v>
      </c>
      <c r="P151" s="6">
        <v>0</v>
      </c>
      <c r="Q151" s="7">
        <v>0</v>
      </c>
      <c r="R151" s="8">
        <v>0</v>
      </c>
      <c r="S151" s="6">
        <v>0</v>
      </c>
      <c r="T151" s="7">
        <f t="shared" si="649"/>
        <v>0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5.0000000000000001E-3</v>
      </c>
      <c r="AN151" s="6">
        <v>0.21</v>
      </c>
      <c r="AO151" s="7">
        <f t="shared" si="650"/>
        <v>42000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3.5000000000000003E-2</v>
      </c>
      <c r="AZ151" s="6">
        <v>0.53</v>
      </c>
      <c r="BA151" s="7">
        <f t="shared" si="651"/>
        <v>15142.857142857143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6.0000000000000001E-3</v>
      </c>
      <c r="BL151" s="6">
        <v>0.12</v>
      </c>
      <c r="BM151" s="7">
        <f t="shared" ref="BM151" si="662">BL151/BK151*1000</f>
        <v>20000</v>
      </c>
      <c r="BN151" s="8">
        <v>0</v>
      </c>
      <c r="BO151" s="6">
        <v>0</v>
      </c>
      <c r="BP151" s="7">
        <f t="shared" si="652"/>
        <v>0</v>
      </c>
      <c r="BQ151" s="8">
        <v>3.3000000000000002E-2</v>
      </c>
      <c r="BR151" s="6">
        <v>12.76</v>
      </c>
      <c r="BS151" s="7">
        <f t="shared" si="653"/>
        <v>386666.66666666663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0</v>
      </c>
      <c r="CM151" s="6">
        <v>0</v>
      </c>
      <c r="CN151" s="7">
        <v>0</v>
      </c>
      <c r="CO151" s="65"/>
      <c r="CP151" s="6"/>
      <c r="CQ151" s="7"/>
      <c r="CR151" s="8">
        <v>5.8000000000000003E-2</v>
      </c>
      <c r="CS151" s="6">
        <v>1.64</v>
      </c>
      <c r="CT151" s="7">
        <f t="shared" ref="CT151:CT160" si="663">CS151/CR151*1000</f>
        <v>28275.862068965511</v>
      </c>
      <c r="CU151" s="8">
        <v>5.5E-2</v>
      </c>
      <c r="CV151" s="6">
        <v>2.63</v>
      </c>
      <c r="CW151" s="7">
        <f t="shared" si="660"/>
        <v>47818.181818181816</v>
      </c>
      <c r="CX151" s="8">
        <v>0</v>
      </c>
      <c r="CY151" s="6">
        <v>0</v>
      </c>
      <c r="CZ151" s="7">
        <f t="shared" si="654"/>
        <v>0</v>
      </c>
      <c r="DA151" s="8">
        <v>0.05</v>
      </c>
      <c r="DB151" s="6">
        <v>0.78</v>
      </c>
      <c r="DC151" s="7">
        <f t="shared" si="655"/>
        <v>15600</v>
      </c>
      <c r="DD151" s="8">
        <v>0</v>
      </c>
      <c r="DE151" s="6">
        <v>0</v>
      </c>
      <c r="DF151" s="7">
        <v>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0</v>
      </c>
      <c r="DN151" s="6">
        <v>0</v>
      </c>
      <c r="DO151" s="7">
        <v>0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65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0</v>
      </c>
      <c r="EO151" s="6">
        <v>0</v>
      </c>
      <c r="EP151" s="7">
        <v>0</v>
      </c>
      <c r="EQ151" s="8">
        <v>0</v>
      </c>
      <c r="ER151" s="6">
        <v>0</v>
      </c>
      <c r="ES151" s="7">
        <v>0</v>
      </c>
      <c r="ET151" s="8">
        <v>0</v>
      </c>
      <c r="EU151" s="6">
        <v>0</v>
      </c>
      <c r="EV151" s="7">
        <v>0</v>
      </c>
      <c r="EW151" s="8">
        <v>0</v>
      </c>
      <c r="EX151" s="6">
        <v>0</v>
      </c>
      <c r="EY151" s="7">
        <v>0</v>
      </c>
      <c r="EZ151" s="8">
        <v>0</v>
      </c>
      <c r="FA151" s="6">
        <v>0</v>
      </c>
      <c r="FB151" s="7">
        <v>0</v>
      </c>
      <c r="FC151" s="8">
        <f t="shared" si="568"/>
        <v>0.24200000000000002</v>
      </c>
      <c r="FD151" s="12">
        <f t="shared" si="569"/>
        <v>18.670000000000002</v>
      </c>
    </row>
    <row r="152" spans="1:160" x14ac:dyDescent="0.3">
      <c r="A152" s="54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f t="shared" si="648"/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f t="shared" si="649"/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1E-3</v>
      </c>
      <c r="AK152" s="6">
        <v>0.79</v>
      </c>
      <c r="AL152" s="7">
        <f t="shared" ref="AL152" si="664">AK152/AJ152*1000</f>
        <v>790000</v>
      </c>
      <c r="AM152" s="8">
        <v>34.1</v>
      </c>
      <c r="AN152" s="6">
        <v>428.93</v>
      </c>
      <c r="AO152" s="7">
        <f t="shared" si="650"/>
        <v>12578.592375366568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6.0000000000000001E-3</v>
      </c>
      <c r="AZ152" s="6">
        <v>0.09</v>
      </c>
      <c r="BA152" s="7">
        <f t="shared" si="651"/>
        <v>15000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f t="shared" si="652"/>
        <v>0</v>
      </c>
      <c r="BQ152" s="8">
        <v>1.462</v>
      </c>
      <c r="BR152" s="6">
        <v>29.22</v>
      </c>
      <c r="BS152" s="7">
        <f t="shared" si="653"/>
        <v>19986.320109439122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</v>
      </c>
      <c r="CG152" s="6">
        <v>0</v>
      </c>
      <c r="CH152" s="7">
        <v>0</v>
      </c>
      <c r="CI152" s="8">
        <v>0</v>
      </c>
      <c r="CJ152" s="6">
        <v>0</v>
      </c>
      <c r="CK152" s="7">
        <v>0</v>
      </c>
      <c r="CL152" s="8">
        <v>0</v>
      </c>
      <c r="CM152" s="6">
        <v>0</v>
      </c>
      <c r="CN152" s="7">
        <v>0</v>
      </c>
      <c r="CO152" s="65"/>
      <c r="CP152" s="6"/>
      <c r="CQ152" s="7"/>
      <c r="CR152" s="8">
        <v>0.05</v>
      </c>
      <c r="CS152" s="6">
        <v>0.72</v>
      </c>
      <c r="CT152" s="7">
        <f t="shared" si="663"/>
        <v>14399.999999999998</v>
      </c>
      <c r="CU152" s="8">
        <v>0.21</v>
      </c>
      <c r="CV152" s="6">
        <v>6.06</v>
      </c>
      <c r="CW152" s="7">
        <f t="shared" si="660"/>
        <v>28857.142857142859</v>
      </c>
      <c r="CX152" s="8">
        <v>0</v>
      </c>
      <c r="CY152" s="6">
        <v>0</v>
      </c>
      <c r="CZ152" s="7">
        <f t="shared" si="654"/>
        <v>0</v>
      </c>
      <c r="DA152" s="8">
        <v>4.1000000000000002E-2</v>
      </c>
      <c r="DB152" s="6">
        <v>0.62</v>
      </c>
      <c r="DC152" s="7">
        <f t="shared" si="655"/>
        <v>15121.951219512195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65">
        <v>0</v>
      </c>
      <c r="EF152" s="6">
        <v>0</v>
      </c>
      <c r="EG152" s="7">
        <v>0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0</v>
      </c>
      <c r="EO152" s="6">
        <v>0</v>
      </c>
      <c r="EP152" s="7">
        <v>0</v>
      </c>
      <c r="EQ152" s="8">
        <v>0</v>
      </c>
      <c r="ER152" s="6">
        <v>0</v>
      </c>
      <c r="ES152" s="7">
        <v>0</v>
      </c>
      <c r="ET152" s="8">
        <v>0</v>
      </c>
      <c r="EU152" s="6">
        <v>0</v>
      </c>
      <c r="EV152" s="7">
        <v>0</v>
      </c>
      <c r="EW152" s="8">
        <v>0</v>
      </c>
      <c r="EX152" s="6">
        <v>0</v>
      </c>
      <c r="EY152" s="7">
        <v>0</v>
      </c>
      <c r="EZ152" s="8">
        <v>0</v>
      </c>
      <c r="FA152" s="6">
        <v>0</v>
      </c>
      <c r="FB152" s="7">
        <v>0</v>
      </c>
      <c r="FC152" s="8">
        <f t="shared" si="568"/>
        <v>35.870000000000005</v>
      </c>
      <c r="FD152" s="12">
        <f t="shared" si="569"/>
        <v>466.42999999999995</v>
      </c>
    </row>
    <row r="153" spans="1:160" x14ac:dyDescent="0.3">
      <c r="A153" s="54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f t="shared" si="648"/>
        <v>0</v>
      </c>
      <c r="O153" s="8">
        <v>3.0000000000000001E-3</v>
      </c>
      <c r="P153" s="6">
        <v>0.72</v>
      </c>
      <c r="Q153" s="7">
        <f t="shared" si="658"/>
        <v>240000</v>
      </c>
      <c r="R153" s="8">
        <v>0</v>
      </c>
      <c r="S153" s="6">
        <v>0</v>
      </c>
      <c r="T153" s="7">
        <f t="shared" si="649"/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2</v>
      </c>
      <c r="AN153" s="6">
        <v>13.6</v>
      </c>
      <c r="AO153" s="7">
        <f t="shared" si="650"/>
        <v>6800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f t="shared" si="652"/>
        <v>0</v>
      </c>
      <c r="BQ153" s="8">
        <v>6.1669999999999998</v>
      </c>
      <c r="BR153" s="6">
        <v>139.05000000000001</v>
      </c>
      <c r="BS153" s="7">
        <f t="shared" si="653"/>
        <v>22547.429868655752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65"/>
      <c r="CP153" s="6"/>
      <c r="CQ153" s="7"/>
      <c r="CR153" s="8">
        <v>1</v>
      </c>
      <c r="CS153" s="6">
        <v>13.7</v>
      </c>
      <c r="CT153" s="7">
        <f t="shared" si="663"/>
        <v>13700</v>
      </c>
      <c r="CU153" s="8">
        <v>0.05</v>
      </c>
      <c r="CV153" s="6">
        <v>0.73</v>
      </c>
      <c r="CW153" s="7">
        <f t="shared" si="660"/>
        <v>14600</v>
      </c>
      <c r="CX153" s="8">
        <v>0</v>
      </c>
      <c r="CY153" s="6">
        <v>0</v>
      </c>
      <c r="CZ153" s="7">
        <f t="shared" si="654"/>
        <v>0</v>
      </c>
      <c r="DA153" s="8">
        <v>3.0000000000000001E-3</v>
      </c>
      <c r="DB153" s="6">
        <v>0.05</v>
      </c>
      <c r="DC153" s="7">
        <f t="shared" si="655"/>
        <v>16666.666666666668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1.482</v>
      </c>
      <c r="EF153" s="6">
        <v>145.91999999999999</v>
      </c>
      <c r="EG153" s="7">
        <f t="shared" si="656"/>
        <v>98461.538461538454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0</v>
      </c>
      <c r="EO153" s="6">
        <v>0</v>
      </c>
      <c r="EP153" s="7">
        <v>0</v>
      </c>
      <c r="EQ153" s="8">
        <v>0</v>
      </c>
      <c r="ER153" s="6">
        <v>0</v>
      </c>
      <c r="ES153" s="7">
        <v>0</v>
      </c>
      <c r="ET153" s="8">
        <v>0</v>
      </c>
      <c r="EU153" s="6">
        <v>0</v>
      </c>
      <c r="EV153" s="7">
        <v>0</v>
      </c>
      <c r="EW153" s="8">
        <v>0</v>
      </c>
      <c r="EX153" s="6">
        <v>0</v>
      </c>
      <c r="EY153" s="7">
        <v>0</v>
      </c>
      <c r="EZ153" s="8">
        <v>0</v>
      </c>
      <c r="FA153" s="6">
        <v>0</v>
      </c>
      <c r="FB153" s="7">
        <v>0</v>
      </c>
      <c r="FC153" s="8">
        <f t="shared" si="568"/>
        <v>10.704999999999998</v>
      </c>
      <c r="FD153" s="12">
        <f t="shared" si="569"/>
        <v>313.77</v>
      </c>
    </row>
    <row r="154" spans="1:160" x14ac:dyDescent="0.3">
      <c r="A154" s="54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f t="shared" si="648"/>
        <v>0</v>
      </c>
      <c r="O154" s="8">
        <v>8.0860000000000003</v>
      </c>
      <c r="P154" s="6">
        <v>22.64</v>
      </c>
      <c r="Q154" s="7">
        <f t="shared" si="658"/>
        <v>2799.9010635666582</v>
      </c>
      <c r="R154" s="8">
        <v>0</v>
      </c>
      <c r="S154" s="6">
        <v>0</v>
      </c>
      <c r="T154" s="7">
        <f t="shared" si="649"/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f t="shared" si="652"/>
        <v>0</v>
      </c>
      <c r="BQ154" s="8">
        <v>2.746</v>
      </c>
      <c r="BR154" s="6">
        <v>28.25</v>
      </c>
      <c r="BS154" s="7">
        <f t="shared" si="653"/>
        <v>10287.691187181355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65"/>
      <c r="CP154" s="6"/>
      <c r="CQ154" s="7"/>
      <c r="CR154" s="8">
        <v>571.1</v>
      </c>
      <c r="CS154" s="6">
        <v>3113.42</v>
      </c>
      <c r="CT154" s="7">
        <f t="shared" si="663"/>
        <v>5451.6196813167571</v>
      </c>
      <c r="CU154" s="8">
        <v>0.39200000000000002</v>
      </c>
      <c r="CV154" s="6">
        <v>8.6199999999999992</v>
      </c>
      <c r="CW154" s="7">
        <f t="shared" si="660"/>
        <v>21989.795918367345</v>
      </c>
      <c r="CX154" s="8">
        <v>0</v>
      </c>
      <c r="CY154" s="6">
        <v>0</v>
      </c>
      <c r="CZ154" s="7">
        <f t="shared" si="654"/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0</v>
      </c>
      <c r="ER154" s="6">
        <v>0</v>
      </c>
      <c r="ES154" s="7">
        <v>0</v>
      </c>
      <c r="ET154" s="8">
        <v>0</v>
      </c>
      <c r="EU154" s="6">
        <v>0</v>
      </c>
      <c r="EV154" s="7">
        <v>0</v>
      </c>
      <c r="EW154" s="8">
        <v>0</v>
      </c>
      <c r="EX154" s="6">
        <v>0</v>
      </c>
      <c r="EY154" s="7">
        <v>0</v>
      </c>
      <c r="EZ154" s="8">
        <v>0.05</v>
      </c>
      <c r="FA154" s="6">
        <v>1.2</v>
      </c>
      <c r="FB154" s="7">
        <f t="shared" ref="FB154:FB158" si="665">FA154/EZ154*1000</f>
        <v>23999.999999999996</v>
      </c>
      <c r="FC154" s="8">
        <f t="shared" si="568"/>
        <v>582.37400000000002</v>
      </c>
      <c r="FD154" s="12">
        <f t="shared" si="569"/>
        <v>3174.1299999999997</v>
      </c>
    </row>
    <row r="155" spans="1:160" x14ac:dyDescent="0.3">
      <c r="A155" s="54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f t="shared" si="648"/>
        <v>0</v>
      </c>
      <c r="O155" s="8">
        <v>6.7089999999999996</v>
      </c>
      <c r="P155" s="6">
        <v>41.81</v>
      </c>
      <c r="Q155" s="7">
        <f t="shared" si="658"/>
        <v>6231.9272618870182</v>
      </c>
      <c r="R155" s="8">
        <v>0</v>
      </c>
      <c r="S155" s="6">
        <v>0</v>
      </c>
      <c r="T155" s="7">
        <f t="shared" si="649"/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1.6E-2</v>
      </c>
      <c r="AZ155" s="6">
        <v>0.24</v>
      </c>
      <c r="BA155" s="7">
        <f t="shared" si="651"/>
        <v>15000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f t="shared" si="652"/>
        <v>0</v>
      </c>
      <c r="BQ155" s="8">
        <v>1.129</v>
      </c>
      <c r="BR155" s="6">
        <v>27.47</v>
      </c>
      <c r="BS155" s="7">
        <f t="shared" si="653"/>
        <v>24331.266607617359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65"/>
      <c r="CP155" s="6"/>
      <c r="CQ155" s="7"/>
      <c r="CR155" s="8">
        <v>870.86</v>
      </c>
      <c r="CS155" s="6">
        <v>4742.76</v>
      </c>
      <c r="CT155" s="7">
        <f t="shared" si="663"/>
        <v>5446.0648094986564</v>
      </c>
      <c r="CU155" s="8">
        <v>0</v>
      </c>
      <c r="CV155" s="6">
        <v>0</v>
      </c>
      <c r="CW155" s="7">
        <v>0</v>
      </c>
      <c r="CX155" s="8">
        <v>0</v>
      </c>
      <c r="CY155" s="6">
        <v>0</v>
      </c>
      <c r="CZ155" s="7">
        <f t="shared" si="654"/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v>0</v>
      </c>
      <c r="EX155" s="6">
        <v>0</v>
      </c>
      <c r="EY155" s="7">
        <v>0</v>
      </c>
      <c r="EZ155" s="8">
        <v>0</v>
      </c>
      <c r="FA155" s="6">
        <v>0</v>
      </c>
      <c r="FB155" s="7">
        <v>0</v>
      </c>
      <c r="FC155" s="8">
        <f t="shared" si="568"/>
        <v>878.71399999999994</v>
      </c>
      <c r="FD155" s="12">
        <f t="shared" si="569"/>
        <v>4812.28</v>
      </c>
    </row>
    <row r="156" spans="1:160" x14ac:dyDescent="0.3">
      <c r="A156" s="54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f t="shared" si="648"/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f t="shared" si="649"/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7.0190000000000001</v>
      </c>
      <c r="AN156" s="6">
        <v>35.28</v>
      </c>
      <c r="AO156" s="7">
        <f t="shared" si="650"/>
        <v>5026.357030916085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8.9999999999999993E-3</v>
      </c>
      <c r="AZ156" s="6">
        <v>0.14000000000000001</v>
      </c>
      <c r="BA156" s="7">
        <f t="shared" si="651"/>
        <v>15555.555555555558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f t="shared" si="652"/>
        <v>0</v>
      </c>
      <c r="BQ156" s="8">
        <v>0.219</v>
      </c>
      <c r="BR156" s="6">
        <v>8.14</v>
      </c>
      <c r="BS156" s="7">
        <f t="shared" si="653"/>
        <v>37168.949771689498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65"/>
      <c r="CP156" s="6"/>
      <c r="CQ156" s="7"/>
      <c r="CR156" s="8">
        <v>962.26800000000003</v>
      </c>
      <c r="CS156" s="6">
        <v>5248.65</v>
      </c>
      <c r="CT156" s="7">
        <f t="shared" si="663"/>
        <v>5454.4575939343295</v>
      </c>
      <c r="CU156" s="8">
        <v>0</v>
      </c>
      <c r="CV156" s="6">
        <v>0</v>
      </c>
      <c r="CW156" s="7">
        <v>0</v>
      </c>
      <c r="CX156" s="8">
        <v>0</v>
      </c>
      <c r="CY156" s="6">
        <v>0</v>
      </c>
      <c r="CZ156" s="7">
        <f t="shared" si="654"/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65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0</v>
      </c>
      <c r="EO156" s="6">
        <v>0</v>
      </c>
      <c r="EP156" s="7">
        <v>0</v>
      </c>
      <c r="EQ156" s="8">
        <v>0</v>
      </c>
      <c r="ER156" s="6">
        <v>0</v>
      </c>
      <c r="ES156" s="7">
        <v>0</v>
      </c>
      <c r="ET156" s="8">
        <v>0</v>
      </c>
      <c r="EU156" s="6">
        <v>0</v>
      </c>
      <c r="EV156" s="7">
        <v>0</v>
      </c>
      <c r="EW156" s="8">
        <v>0</v>
      </c>
      <c r="EX156" s="6">
        <v>0</v>
      </c>
      <c r="EY156" s="7">
        <v>0</v>
      </c>
      <c r="EZ156" s="8">
        <v>0</v>
      </c>
      <c r="FA156" s="6">
        <v>0</v>
      </c>
      <c r="FB156" s="7">
        <v>0</v>
      </c>
      <c r="FC156" s="8">
        <f t="shared" si="568"/>
        <v>969.5150000000001</v>
      </c>
      <c r="FD156" s="12">
        <f t="shared" si="569"/>
        <v>5292.21</v>
      </c>
    </row>
    <row r="157" spans="1:160" x14ac:dyDescent="0.3">
      <c r="A157" s="54">
        <v>2015</v>
      </c>
      <c r="B157" s="55" t="s">
        <v>13</v>
      </c>
      <c r="C157" s="8">
        <v>2E-3</v>
      </c>
      <c r="D157" s="6">
        <v>0.04</v>
      </c>
      <c r="E157" s="7">
        <f t="shared" ref="E157" si="666">D157/C157*1000</f>
        <v>20000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f t="shared" si="648"/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f t="shared" si="649"/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1.6E-2</v>
      </c>
      <c r="AZ157" s="6">
        <v>0.22</v>
      </c>
      <c r="BA157" s="7">
        <f t="shared" si="651"/>
        <v>13750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f t="shared" si="652"/>
        <v>0</v>
      </c>
      <c r="BQ157" s="8">
        <v>2.1379999999999999</v>
      </c>
      <c r="BR157" s="6">
        <v>3.33</v>
      </c>
      <c r="BS157" s="7">
        <f t="shared" si="653"/>
        <v>1557.5304022450889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65"/>
      <c r="CP157" s="6"/>
      <c r="CQ157" s="7"/>
      <c r="CR157" s="8">
        <v>784.1</v>
      </c>
      <c r="CS157" s="6">
        <v>4211.9799999999996</v>
      </c>
      <c r="CT157" s="7">
        <f t="shared" si="663"/>
        <v>5371.7382986863913</v>
      </c>
      <c r="CU157" s="8">
        <v>0.03</v>
      </c>
      <c r="CV157" s="6">
        <v>0.28000000000000003</v>
      </c>
      <c r="CW157" s="7">
        <f t="shared" si="660"/>
        <v>9333.3333333333339</v>
      </c>
      <c r="CX157" s="8">
        <v>0</v>
      </c>
      <c r="CY157" s="6">
        <v>0</v>
      </c>
      <c r="CZ157" s="7">
        <f t="shared" si="654"/>
        <v>0</v>
      </c>
      <c r="DA157" s="8">
        <v>0</v>
      </c>
      <c r="DB157" s="6">
        <v>0</v>
      </c>
      <c r="DC157" s="7">
        <v>0</v>
      </c>
      <c r="DD157" s="8">
        <v>1E-3</v>
      </c>
      <c r="DE157" s="6">
        <v>0.05</v>
      </c>
      <c r="DF157" s="7">
        <f t="shared" ref="DF157" si="667">DE157/DD157*1000</f>
        <v>50000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65">
        <v>0</v>
      </c>
      <c r="EF157" s="6">
        <v>0</v>
      </c>
      <c r="EG157" s="7">
        <v>0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0</v>
      </c>
      <c r="EO157" s="6">
        <v>0</v>
      </c>
      <c r="EP157" s="7">
        <v>0</v>
      </c>
      <c r="EQ157" s="8">
        <v>0</v>
      </c>
      <c r="ER157" s="6">
        <v>0</v>
      </c>
      <c r="ES157" s="7">
        <v>0</v>
      </c>
      <c r="ET157" s="8">
        <v>0</v>
      </c>
      <c r="EU157" s="6">
        <v>0</v>
      </c>
      <c r="EV157" s="7">
        <v>0</v>
      </c>
      <c r="EW157" s="8">
        <v>0</v>
      </c>
      <c r="EX157" s="6">
        <v>0</v>
      </c>
      <c r="EY157" s="7">
        <v>0</v>
      </c>
      <c r="EZ157" s="8">
        <v>58.24</v>
      </c>
      <c r="FA157" s="6">
        <v>798.09</v>
      </c>
      <c r="FB157" s="7">
        <f t="shared" si="665"/>
        <v>13703.468406593407</v>
      </c>
      <c r="FC157" s="8">
        <f t="shared" si="568"/>
        <v>844.52699999999993</v>
      </c>
      <c r="FD157" s="12">
        <f t="shared" si="569"/>
        <v>5013.99</v>
      </c>
    </row>
    <row r="158" spans="1:160" x14ac:dyDescent="0.3">
      <c r="A158" s="54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f t="shared" si="648"/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f t="shared" si="649"/>
        <v>0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2.8000000000000001E-2</v>
      </c>
      <c r="AZ158" s="6">
        <v>0.42</v>
      </c>
      <c r="BA158" s="7">
        <f t="shared" si="651"/>
        <v>15000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f t="shared" si="652"/>
        <v>0</v>
      </c>
      <c r="BQ158" s="8">
        <v>2.8490000000000002</v>
      </c>
      <c r="BR158" s="6">
        <v>51.12</v>
      </c>
      <c r="BS158" s="7">
        <f t="shared" si="653"/>
        <v>17943.137943137943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1</v>
      </c>
      <c r="CA158" s="6">
        <v>3</v>
      </c>
      <c r="CB158" s="7">
        <f t="shared" ref="CB158" si="668">CA158/BZ158*1000</f>
        <v>3000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65"/>
      <c r="CP158" s="6"/>
      <c r="CQ158" s="7"/>
      <c r="CR158" s="8">
        <v>148.13999999999999</v>
      </c>
      <c r="CS158" s="6">
        <v>772.39</v>
      </c>
      <c r="CT158" s="7">
        <f t="shared" si="663"/>
        <v>5213.9192655596062</v>
      </c>
      <c r="CU158" s="8">
        <v>0.06</v>
      </c>
      <c r="CV158" s="6">
        <v>0.56000000000000005</v>
      </c>
      <c r="CW158" s="7">
        <f t="shared" si="660"/>
        <v>9333.3333333333339</v>
      </c>
      <c r="CX158" s="8">
        <v>0</v>
      </c>
      <c r="CY158" s="6">
        <v>0</v>
      </c>
      <c r="CZ158" s="7">
        <f t="shared" si="654"/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65">
        <v>0</v>
      </c>
      <c r="EF158" s="6">
        <v>0</v>
      </c>
      <c r="EG158" s="7">
        <v>0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0</v>
      </c>
      <c r="EO158" s="6">
        <v>0</v>
      </c>
      <c r="EP158" s="7">
        <v>0</v>
      </c>
      <c r="EQ158" s="8">
        <v>0</v>
      </c>
      <c r="ER158" s="6">
        <v>0</v>
      </c>
      <c r="ES158" s="7">
        <v>0</v>
      </c>
      <c r="ET158" s="8">
        <v>0</v>
      </c>
      <c r="EU158" s="6">
        <v>0</v>
      </c>
      <c r="EV158" s="7">
        <v>0</v>
      </c>
      <c r="EW158" s="8">
        <v>0</v>
      </c>
      <c r="EX158" s="6">
        <v>0</v>
      </c>
      <c r="EY158" s="7">
        <v>0</v>
      </c>
      <c r="EZ158" s="8">
        <v>0.1</v>
      </c>
      <c r="FA158" s="6">
        <v>23.8</v>
      </c>
      <c r="FB158" s="7">
        <f t="shared" si="665"/>
        <v>238000</v>
      </c>
      <c r="FC158" s="8">
        <f t="shared" si="568"/>
        <v>152.17699999999996</v>
      </c>
      <c r="FD158" s="12">
        <f t="shared" si="569"/>
        <v>851.28999999999985</v>
      </c>
    </row>
    <row r="159" spans="1:160" x14ac:dyDescent="0.3">
      <c r="A159" s="54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f t="shared" si="648"/>
        <v>0</v>
      </c>
      <c r="O159" s="8">
        <v>18.7</v>
      </c>
      <c r="P159" s="6">
        <v>246.54</v>
      </c>
      <c r="Q159" s="7">
        <f t="shared" si="658"/>
        <v>13183.957219251337</v>
      </c>
      <c r="R159" s="8">
        <v>0</v>
      </c>
      <c r="S159" s="6">
        <v>0</v>
      </c>
      <c r="T159" s="7">
        <f t="shared" si="649"/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3.0000000000000001E-3</v>
      </c>
      <c r="AZ159" s="6">
        <v>0.05</v>
      </c>
      <c r="BA159" s="7">
        <f t="shared" si="651"/>
        <v>16666.666666666668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f t="shared" si="652"/>
        <v>0</v>
      </c>
      <c r="BQ159" s="8">
        <v>2.79</v>
      </c>
      <c r="BR159" s="6">
        <v>26.9</v>
      </c>
      <c r="BS159" s="7">
        <f t="shared" si="653"/>
        <v>9641.5770609318988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65"/>
      <c r="CP159" s="6"/>
      <c r="CQ159" s="7"/>
      <c r="CR159" s="8">
        <v>145</v>
      </c>
      <c r="CS159" s="6">
        <v>741.79</v>
      </c>
      <c r="CT159" s="7">
        <f t="shared" si="663"/>
        <v>5115.7931034482754</v>
      </c>
      <c r="CU159" s="8">
        <v>1.587</v>
      </c>
      <c r="CV159" s="6">
        <v>8.1</v>
      </c>
      <c r="CW159" s="7">
        <f t="shared" si="660"/>
        <v>5103.9697542533077</v>
      </c>
      <c r="CX159" s="8">
        <v>0</v>
      </c>
      <c r="CY159" s="6">
        <v>0</v>
      </c>
      <c r="CZ159" s="7">
        <f t="shared" si="654"/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0</v>
      </c>
      <c r="DK159" s="6">
        <v>0</v>
      </c>
      <c r="DL159" s="7">
        <v>0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65">
        <v>0</v>
      </c>
      <c r="EF159" s="6">
        <v>0</v>
      </c>
      <c r="EG159" s="7">
        <v>0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v>0</v>
      </c>
      <c r="EX159" s="6">
        <v>0</v>
      </c>
      <c r="EY159" s="7">
        <v>0</v>
      </c>
      <c r="EZ159" s="8">
        <v>0</v>
      </c>
      <c r="FA159" s="6">
        <v>0</v>
      </c>
      <c r="FB159" s="7">
        <v>0</v>
      </c>
      <c r="FC159" s="8">
        <f t="shared" si="568"/>
        <v>168.07999999999998</v>
      </c>
      <c r="FD159" s="12">
        <f t="shared" si="569"/>
        <v>1023.3799999999999</v>
      </c>
    </row>
    <row r="160" spans="1:160" x14ac:dyDescent="0.3">
      <c r="A160" s="54">
        <v>2015</v>
      </c>
      <c r="B160" s="55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f t="shared" si="648"/>
        <v>0</v>
      </c>
      <c r="O160" s="8">
        <v>5</v>
      </c>
      <c r="P160" s="6">
        <v>16</v>
      </c>
      <c r="Q160" s="7">
        <f t="shared" si="658"/>
        <v>3200</v>
      </c>
      <c r="R160" s="8">
        <v>0</v>
      </c>
      <c r="S160" s="6">
        <v>0</v>
      </c>
      <c r="T160" s="7">
        <f t="shared" si="649"/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7.0000000000000001E-3</v>
      </c>
      <c r="AN160" s="6">
        <v>0.26</v>
      </c>
      <c r="AO160" s="7">
        <f t="shared" si="650"/>
        <v>37142.857142857145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6.0000000000000001E-3</v>
      </c>
      <c r="AZ160" s="6">
        <v>0.09</v>
      </c>
      <c r="BA160" s="7">
        <f t="shared" si="651"/>
        <v>15000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f t="shared" si="652"/>
        <v>0</v>
      </c>
      <c r="BQ160" s="8">
        <v>1.3220000000000001</v>
      </c>
      <c r="BR160" s="6">
        <v>10.76</v>
      </c>
      <c r="BS160" s="7">
        <f t="shared" si="653"/>
        <v>8139.1830559757936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65"/>
      <c r="CP160" s="6"/>
      <c r="CQ160" s="7"/>
      <c r="CR160" s="8">
        <v>78.44</v>
      </c>
      <c r="CS160" s="6">
        <v>459.34</v>
      </c>
      <c r="CT160" s="7">
        <f t="shared" si="663"/>
        <v>5855.9408465068846</v>
      </c>
      <c r="CU160" s="8">
        <v>7.4999999999999997E-2</v>
      </c>
      <c r="CV160" s="6">
        <v>0.7</v>
      </c>
      <c r="CW160" s="7">
        <f t="shared" si="660"/>
        <v>9333.3333333333339</v>
      </c>
      <c r="CX160" s="8">
        <v>0</v>
      </c>
      <c r="CY160" s="6">
        <v>0</v>
      </c>
      <c r="CZ160" s="7">
        <f t="shared" si="654"/>
        <v>0</v>
      </c>
      <c r="DA160" s="8">
        <v>12</v>
      </c>
      <c r="DB160" s="6">
        <v>163.19999999999999</v>
      </c>
      <c r="DC160" s="7">
        <f t="shared" ref="DC160" si="669">DB160/DA160*1000</f>
        <v>13600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65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0</v>
      </c>
      <c r="EO160" s="6">
        <v>0</v>
      </c>
      <c r="EP160" s="7">
        <v>0</v>
      </c>
      <c r="EQ160" s="8">
        <v>0</v>
      </c>
      <c r="ER160" s="6">
        <v>0</v>
      </c>
      <c r="ES160" s="7">
        <v>0</v>
      </c>
      <c r="ET160" s="8">
        <v>0</v>
      </c>
      <c r="EU160" s="6">
        <v>0</v>
      </c>
      <c r="EV160" s="7">
        <v>0</v>
      </c>
      <c r="EW160" s="8">
        <v>0.03</v>
      </c>
      <c r="EX160" s="6">
        <v>8.4</v>
      </c>
      <c r="EY160" s="7">
        <f t="shared" si="657"/>
        <v>280000</v>
      </c>
      <c r="EZ160" s="8">
        <v>0</v>
      </c>
      <c r="FA160" s="6">
        <v>0</v>
      </c>
      <c r="FB160" s="7">
        <v>0</v>
      </c>
      <c r="FC160" s="8">
        <f t="shared" si="568"/>
        <v>96.88</v>
      </c>
      <c r="FD160" s="12">
        <f t="shared" si="569"/>
        <v>658.75</v>
      </c>
    </row>
    <row r="161" spans="1:160" ht="15" thickBot="1" x14ac:dyDescent="0.35">
      <c r="A161" s="62"/>
      <c r="B161" s="63" t="s">
        <v>17</v>
      </c>
      <c r="C161" s="46">
        <f>SUM(C149:C160)</f>
        <v>2E-3</v>
      </c>
      <c r="D161" s="44">
        <f>SUM(D149:D160)</f>
        <v>0.04</v>
      </c>
      <c r="E161" s="45"/>
      <c r="F161" s="46">
        <f>SUM(F149:F160)</f>
        <v>0</v>
      </c>
      <c r="G161" s="44">
        <f>SUM(G149:G160)</f>
        <v>0</v>
      </c>
      <c r="H161" s="45"/>
      <c r="I161" s="46">
        <f>SUM(I149:I160)</f>
        <v>0</v>
      </c>
      <c r="J161" s="44">
        <f>SUM(J149:J160)</f>
        <v>0</v>
      </c>
      <c r="K161" s="45"/>
      <c r="L161" s="46">
        <f t="shared" ref="L161:M161" si="670">SUM(L149:L160)</f>
        <v>0</v>
      </c>
      <c r="M161" s="44">
        <f t="shared" si="670"/>
        <v>0</v>
      </c>
      <c r="N161" s="45"/>
      <c r="O161" s="46">
        <f>SUM(O149:O160)</f>
        <v>41.22</v>
      </c>
      <c r="P161" s="44">
        <f>SUM(P149:P160)</f>
        <v>359.7</v>
      </c>
      <c r="Q161" s="45"/>
      <c r="R161" s="46">
        <f t="shared" ref="R161:S161" si="671">SUM(R149:R160)</f>
        <v>0</v>
      </c>
      <c r="S161" s="44">
        <f t="shared" si="671"/>
        <v>0</v>
      </c>
      <c r="T161" s="45"/>
      <c r="U161" s="46">
        <f>SUM(U149:U160)</f>
        <v>0</v>
      </c>
      <c r="V161" s="44">
        <f>SUM(V149:V160)</f>
        <v>0</v>
      </c>
      <c r="W161" s="45"/>
      <c r="X161" s="46">
        <f>SUM(X149:X160)</f>
        <v>0</v>
      </c>
      <c r="Y161" s="44">
        <f>SUM(Y149:Y160)</f>
        <v>0</v>
      </c>
      <c r="Z161" s="45"/>
      <c r="AA161" s="46">
        <f>SUM(AA149:AA160)</f>
        <v>0</v>
      </c>
      <c r="AB161" s="44">
        <f>SUM(AB149:AB160)</f>
        <v>0</v>
      </c>
      <c r="AC161" s="45"/>
      <c r="AD161" s="46">
        <f>SUM(AD149:AD160)</f>
        <v>0</v>
      </c>
      <c r="AE161" s="44">
        <f>SUM(AE149:AE160)</f>
        <v>0</v>
      </c>
      <c r="AF161" s="45"/>
      <c r="AG161" s="46">
        <f>SUM(AG149:AG160)</f>
        <v>0</v>
      </c>
      <c r="AH161" s="44">
        <f>SUM(AH149:AH160)</f>
        <v>0</v>
      </c>
      <c r="AI161" s="45"/>
      <c r="AJ161" s="46">
        <f>SUM(AJ149:AJ160)</f>
        <v>1E-3</v>
      </c>
      <c r="AK161" s="44">
        <f>SUM(AK149:AK160)</f>
        <v>0.79</v>
      </c>
      <c r="AL161" s="45"/>
      <c r="AM161" s="46">
        <f>SUM(AM149:AM160)</f>
        <v>44.655999999999999</v>
      </c>
      <c r="AN161" s="44">
        <f>SUM(AN149:AN160)</f>
        <v>599.17999999999995</v>
      </c>
      <c r="AO161" s="45"/>
      <c r="AP161" s="46">
        <f>SUM(AP149:AP160)</f>
        <v>0</v>
      </c>
      <c r="AQ161" s="44">
        <f>SUM(AQ149:AQ160)</f>
        <v>0</v>
      </c>
      <c r="AR161" s="45"/>
      <c r="AS161" s="46">
        <f>SUM(AS149:AS160)</f>
        <v>1.1359999999999999</v>
      </c>
      <c r="AT161" s="44">
        <f>SUM(AT149:AT160)</f>
        <v>119.7</v>
      </c>
      <c r="AU161" s="45"/>
      <c r="AV161" s="46">
        <f>SUM(AV149:AV160)</f>
        <v>0</v>
      </c>
      <c r="AW161" s="44">
        <f>SUM(AW149:AW160)</f>
        <v>0</v>
      </c>
      <c r="AX161" s="45"/>
      <c r="AY161" s="46">
        <f>SUM(AY149:AY160)</f>
        <v>0.13100000000000001</v>
      </c>
      <c r="AZ161" s="44">
        <f>SUM(AZ149:AZ160)</f>
        <v>1.97</v>
      </c>
      <c r="BA161" s="45"/>
      <c r="BB161" s="46">
        <f>SUM(BB149:BB160)</f>
        <v>0</v>
      </c>
      <c r="BC161" s="44">
        <f>SUM(BC149:BC160)</f>
        <v>0</v>
      </c>
      <c r="BD161" s="45"/>
      <c r="BE161" s="46">
        <f>SUM(BE149:BE160)</f>
        <v>0</v>
      </c>
      <c r="BF161" s="44">
        <f>SUM(BF149:BF160)</f>
        <v>0</v>
      </c>
      <c r="BG161" s="45"/>
      <c r="BH161" s="46">
        <f>SUM(BH149:BH160)</f>
        <v>0</v>
      </c>
      <c r="BI161" s="44">
        <f>SUM(BI149:BI160)</f>
        <v>0</v>
      </c>
      <c r="BJ161" s="45"/>
      <c r="BK161" s="46">
        <f>SUM(BK149:BK160)</f>
        <v>6.0000000000000001E-3</v>
      </c>
      <c r="BL161" s="44">
        <f>SUM(BL149:BL160)</f>
        <v>0.12</v>
      </c>
      <c r="BM161" s="45"/>
      <c r="BN161" s="46">
        <f t="shared" ref="BN161:BO161" si="672">SUM(BN149:BN160)</f>
        <v>0</v>
      </c>
      <c r="BO161" s="44">
        <f t="shared" si="672"/>
        <v>0</v>
      </c>
      <c r="BP161" s="45"/>
      <c r="BQ161" s="46">
        <f>SUM(BQ149:BQ160)</f>
        <v>27.749000000000002</v>
      </c>
      <c r="BR161" s="44">
        <f>SUM(BR149:BR160)</f>
        <v>431.13999999999993</v>
      </c>
      <c r="BS161" s="45"/>
      <c r="BT161" s="46">
        <f>SUM(BT149:BT160)</f>
        <v>0</v>
      </c>
      <c r="BU161" s="44">
        <f>SUM(BU149:BU160)</f>
        <v>0</v>
      </c>
      <c r="BV161" s="45"/>
      <c r="BW161" s="46">
        <f>SUM(BW149:BW160)</f>
        <v>0</v>
      </c>
      <c r="BX161" s="44">
        <f>SUM(BX149:BX160)</f>
        <v>0</v>
      </c>
      <c r="BY161" s="45"/>
      <c r="BZ161" s="46">
        <f>SUM(BZ149:BZ160)</f>
        <v>1</v>
      </c>
      <c r="CA161" s="44">
        <f>SUM(CA149:CA160)</f>
        <v>3</v>
      </c>
      <c r="CB161" s="45"/>
      <c r="CC161" s="46">
        <f>SUM(CC149:CC160)</f>
        <v>0</v>
      </c>
      <c r="CD161" s="44">
        <f>SUM(CD149:CD160)</f>
        <v>0</v>
      </c>
      <c r="CE161" s="45"/>
      <c r="CF161" s="46">
        <f>SUM(CF149:CF160)</f>
        <v>0</v>
      </c>
      <c r="CG161" s="44">
        <f>SUM(CG149:CG160)</f>
        <v>0</v>
      </c>
      <c r="CH161" s="45"/>
      <c r="CI161" s="46">
        <f>SUM(CI149:CI160)</f>
        <v>0</v>
      </c>
      <c r="CJ161" s="44">
        <f>SUM(CJ149:CJ160)</f>
        <v>0</v>
      </c>
      <c r="CK161" s="45"/>
      <c r="CL161" s="46">
        <f>SUM(CL149:CL160)</f>
        <v>0</v>
      </c>
      <c r="CM161" s="44">
        <f>SUM(CM149:CM160)</f>
        <v>0</v>
      </c>
      <c r="CN161" s="45"/>
      <c r="CO161" s="66"/>
      <c r="CP161" s="44"/>
      <c r="CQ161" s="45"/>
      <c r="CR161" s="46">
        <f>SUM(CR149:CR160)</f>
        <v>3561.0160000000001</v>
      </c>
      <c r="CS161" s="44">
        <f>SUM(CS149:CS160)</f>
        <v>19306.39</v>
      </c>
      <c r="CT161" s="45"/>
      <c r="CU161" s="46">
        <f>SUM(CU149:CU160)</f>
        <v>2.6619999999999999</v>
      </c>
      <c r="CV161" s="44">
        <f>SUM(CV149:CV160)</f>
        <v>31.299999999999994</v>
      </c>
      <c r="CW161" s="45"/>
      <c r="CX161" s="46">
        <f t="shared" ref="CX161:CY161" si="673">SUM(CX149:CX160)</f>
        <v>0</v>
      </c>
      <c r="CY161" s="44">
        <f t="shared" si="673"/>
        <v>0</v>
      </c>
      <c r="CZ161" s="45"/>
      <c r="DA161" s="46">
        <f>SUM(DA149:DA160)</f>
        <v>12.138</v>
      </c>
      <c r="DB161" s="44">
        <f>SUM(DB149:DB160)</f>
        <v>165.32999999999998</v>
      </c>
      <c r="DC161" s="45"/>
      <c r="DD161" s="46">
        <f>SUM(DD149:DD160)</f>
        <v>1E-3</v>
      </c>
      <c r="DE161" s="44">
        <f>SUM(DE149:DE160)</f>
        <v>0.05</v>
      </c>
      <c r="DF161" s="45"/>
      <c r="DG161" s="46">
        <f>SUM(DG149:DG160)</f>
        <v>0</v>
      </c>
      <c r="DH161" s="44">
        <f>SUM(DH149:DH160)</f>
        <v>0</v>
      </c>
      <c r="DI161" s="45"/>
      <c r="DJ161" s="46">
        <f>SUM(DJ149:DJ160)</f>
        <v>0</v>
      </c>
      <c r="DK161" s="44">
        <f>SUM(DK149:DK160)</f>
        <v>0</v>
      </c>
      <c r="DL161" s="45"/>
      <c r="DM161" s="46">
        <f>SUM(DM149:DM160)</f>
        <v>0</v>
      </c>
      <c r="DN161" s="44">
        <f>SUM(DN149:DN160)</f>
        <v>0</v>
      </c>
      <c r="DO161" s="45"/>
      <c r="DP161" s="46">
        <f>SUM(DP149:DP160)</f>
        <v>0</v>
      </c>
      <c r="DQ161" s="44">
        <f>SUM(DQ149:DQ160)</f>
        <v>0</v>
      </c>
      <c r="DR161" s="45"/>
      <c r="DS161" s="46">
        <f>SUM(DS149:DS160)</f>
        <v>3.4000000000000002E-2</v>
      </c>
      <c r="DT161" s="44">
        <f>SUM(DT149:DT160)</f>
        <v>5.22</v>
      </c>
      <c r="DU161" s="45"/>
      <c r="DV161" s="46">
        <f>SUM(DV149:DV160)</f>
        <v>0</v>
      </c>
      <c r="DW161" s="44">
        <f>SUM(DW149:DW160)</f>
        <v>0</v>
      </c>
      <c r="DX161" s="45"/>
      <c r="DY161" s="46">
        <f>SUM(DY149:DY160)</f>
        <v>0</v>
      </c>
      <c r="DZ161" s="44">
        <f>SUM(DZ149:DZ160)</f>
        <v>0</v>
      </c>
      <c r="EA161" s="45"/>
      <c r="EB161" s="46">
        <f>SUM(EB149:EB160)</f>
        <v>0</v>
      </c>
      <c r="EC161" s="44">
        <f>SUM(EC149:EC160)</f>
        <v>0</v>
      </c>
      <c r="ED161" s="45"/>
      <c r="EE161" s="46">
        <f>SUM(EE149:EE160)</f>
        <v>1.5629999999999999</v>
      </c>
      <c r="EF161" s="44">
        <f>SUM(EF149:EF160)</f>
        <v>160.07999999999998</v>
      </c>
      <c r="EG161" s="45"/>
      <c r="EH161" s="46">
        <f>SUM(EH149:EH160)</f>
        <v>0</v>
      </c>
      <c r="EI161" s="44">
        <f>SUM(EI149:EI160)</f>
        <v>0</v>
      </c>
      <c r="EJ161" s="45"/>
      <c r="EK161" s="46">
        <f>SUM(EK149:EK160)</f>
        <v>0</v>
      </c>
      <c r="EL161" s="44">
        <f>SUM(EL149:EL160)</f>
        <v>0</v>
      </c>
      <c r="EM161" s="45"/>
      <c r="EN161" s="46">
        <f>SUM(EN149:EN160)</f>
        <v>0</v>
      </c>
      <c r="EO161" s="44">
        <f>SUM(EO149:EO160)</f>
        <v>0</v>
      </c>
      <c r="EP161" s="45"/>
      <c r="EQ161" s="46">
        <f>SUM(EQ149:EQ160)</f>
        <v>0</v>
      </c>
      <c r="ER161" s="44">
        <f>SUM(ER149:ER160)</f>
        <v>0</v>
      </c>
      <c r="ES161" s="45"/>
      <c r="ET161" s="46">
        <f t="shared" ref="ET161:EU161" si="674">SUM(ET149:ET160)</f>
        <v>0</v>
      </c>
      <c r="EU161" s="44">
        <f t="shared" si="674"/>
        <v>0</v>
      </c>
      <c r="EV161" s="45"/>
      <c r="EW161" s="46">
        <f>SUM(EW149:EW160)</f>
        <v>0.87</v>
      </c>
      <c r="EX161" s="44">
        <f>SUM(EX149:EX160)</f>
        <v>20.37</v>
      </c>
      <c r="EY161" s="45"/>
      <c r="EZ161" s="46">
        <f>SUM(EZ149:EZ160)</f>
        <v>58.39</v>
      </c>
      <c r="FA161" s="44">
        <f>SUM(FA149:FA160)</f>
        <v>823.09</v>
      </c>
      <c r="FB161" s="45"/>
      <c r="FC161" s="46">
        <f t="shared" si="568"/>
        <v>3752.5749999999998</v>
      </c>
      <c r="FD161" s="47">
        <f t="shared" si="569"/>
        <v>22027.47</v>
      </c>
    </row>
    <row r="162" spans="1:160" x14ac:dyDescent="0.3">
      <c r="A162" s="54">
        <v>2016</v>
      </c>
      <c r="B162" s="55" t="s">
        <v>5</v>
      </c>
      <c r="C162" s="8">
        <v>0</v>
      </c>
      <c r="D162" s="6">
        <v>0</v>
      </c>
      <c r="E162" s="7">
        <v>0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f t="shared" ref="N162:N173" si="675">IF(L162=0,0,M162/L162*1000)</f>
        <v>0</v>
      </c>
      <c r="O162" s="8">
        <v>0.02</v>
      </c>
      <c r="P162" s="6">
        <v>0.38</v>
      </c>
      <c r="Q162" s="7">
        <f t="shared" ref="Q162:Q170" si="676">P162/O162*1000</f>
        <v>19000</v>
      </c>
      <c r="R162" s="8">
        <v>0</v>
      </c>
      <c r="S162" s="6">
        <v>0</v>
      </c>
      <c r="T162" s="7">
        <f t="shared" ref="T162:T173" si="677">IF(R162=0,0,S162/R162*1000)</f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6.0000000000000001E-3</v>
      </c>
      <c r="BL162" s="6">
        <v>0.22</v>
      </c>
      <c r="BM162" s="7">
        <f t="shared" ref="BM162" si="678">BL162/BK162*1000</f>
        <v>36666.666666666664</v>
      </c>
      <c r="BN162" s="8">
        <v>0</v>
      </c>
      <c r="BO162" s="6">
        <v>0</v>
      </c>
      <c r="BP162" s="7">
        <f t="shared" ref="BP162:BP173" si="679">IF(BN162=0,0,BO162/BN162*1000)</f>
        <v>0</v>
      </c>
      <c r="BQ162" s="8">
        <v>19.356999999999999</v>
      </c>
      <c r="BR162" s="6">
        <v>47.7</v>
      </c>
      <c r="BS162" s="7">
        <f t="shared" ref="BS162:BS173" si="680">BR162/BQ162*1000</f>
        <v>2464.224828227515</v>
      </c>
      <c r="BT162" s="8">
        <v>0</v>
      </c>
      <c r="BU162" s="6">
        <v>0</v>
      </c>
      <c r="BV162" s="7">
        <v>0</v>
      </c>
      <c r="BW162" s="8">
        <v>0</v>
      </c>
      <c r="BX162" s="6">
        <v>0</v>
      </c>
      <c r="BY162" s="7">
        <v>0</v>
      </c>
      <c r="BZ162" s="8">
        <v>0</v>
      </c>
      <c r="CA162" s="6">
        <v>0</v>
      </c>
      <c r="CB162" s="7">
        <v>0</v>
      </c>
      <c r="CC162" s="8">
        <v>0</v>
      </c>
      <c r="CD162" s="6">
        <v>0</v>
      </c>
      <c r="CE162" s="7">
        <v>0</v>
      </c>
      <c r="CF162" s="8">
        <v>0</v>
      </c>
      <c r="CG162" s="6">
        <v>0</v>
      </c>
      <c r="CH162" s="7">
        <v>0</v>
      </c>
      <c r="CI162" s="8">
        <v>0</v>
      </c>
      <c r="CJ162" s="6">
        <v>0</v>
      </c>
      <c r="CK162" s="7">
        <v>0</v>
      </c>
      <c r="CL162" s="8">
        <v>0</v>
      </c>
      <c r="CM162" s="6">
        <v>0</v>
      </c>
      <c r="CN162" s="7">
        <v>0</v>
      </c>
      <c r="CO162" s="65"/>
      <c r="CP162" s="6"/>
      <c r="CQ162" s="7"/>
      <c r="CR162" s="8">
        <v>149.9</v>
      </c>
      <c r="CS162" s="6">
        <v>789.55</v>
      </c>
      <c r="CT162" s="7">
        <f t="shared" ref="CT162:CT173" si="681">CS162/CR162*1000</f>
        <v>5267.17811874583</v>
      </c>
      <c r="CU162" s="8">
        <v>8.0000000000000002E-3</v>
      </c>
      <c r="CV162" s="6">
        <v>0.06</v>
      </c>
      <c r="CW162" s="7">
        <f t="shared" ref="CW162:CW172" si="682">CV162/CU162*1000</f>
        <v>7500</v>
      </c>
      <c r="CX162" s="8">
        <v>0</v>
      </c>
      <c r="CY162" s="6">
        <v>0</v>
      </c>
      <c r="CZ162" s="7">
        <f t="shared" ref="CZ162:CZ173" si="683">IF(CX162=0,0,CY162/CX162*1000)</f>
        <v>0</v>
      </c>
      <c r="DA162" s="8">
        <v>0</v>
      </c>
      <c r="DB162" s="6">
        <v>0</v>
      </c>
      <c r="DC162" s="7">
        <v>0</v>
      </c>
      <c r="DD162" s="8">
        <v>0</v>
      </c>
      <c r="DE162" s="6">
        <v>0</v>
      </c>
      <c r="DF162" s="7">
        <v>0</v>
      </c>
      <c r="DG162" s="8">
        <v>0</v>
      </c>
      <c r="DH162" s="6">
        <v>0</v>
      </c>
      <c r="DI162" s="7">
        <v>0</v>
      </c>
      <c r="DJ162" s="8">
        <v>0</v>
      </c>
      <c r="DK162" s="6">
        <v>0</v>
      </c>
      <c r="DL162" s="7">
        <v>0</v>
      </c>
      <c r="DM162" s="8">
        <v>0</v>
      </c>
      <c r="DN162" s="6">
        <v>0</v>
      </c>
      <c r="DO162" s="7">
        <v>0</v>
      </c>
      <c r="DP162" s="8">
        <v>0</v>
      </c>
      <c r="DQ162" s="6">
        <v>0</v>
      </c>
      <c r="DR162" s="7">
        <v>0</v>
      </c>
      <c r="DS162" s="8">
        <v>0</v>
      </c>
      <c r="DT162" s="6">
        <v>0</v>
      </c>
      <c r="DU162" s="7">
        <v>0</v>
      </c>
      <c r="DV162" s="8">
        <v>0</v>
      </c>
      <c r="DW162" s="6">
        <v>0</v>
      </c>
      <c r="DX162" s="7">
        <v>0</v>
      </c>
      <c r="DY162" s="8">
        <v>0</v>
      </c>
      <c r="DZ162" s="6">
        <v>0</v>
      </c>
      <c r="EA162" s="7">
        <v>0</v>
      </c>
      <c r="EB162" s="8">
        <v>0</v>
      </c>
      <c r="EC162" s="6">
        <v>0</v>
      </c>
      <c r="ED162" s="7">
        <v>0</v>
      </c>
      <c r="EE162" s="8">
        <v>0</v>
      </c>
      <c r="EF162" s="6">
        <v>0</v>
      </c>
      <c r="EG162" s="7">
        <v>0</v>
      </c>
      <c r="EH162" s="8">
        <v>0</v>
      </c>
      <c r="EI162" s="6">
        <v>0</v>
      </c>
      <c r="EJ162" s="7">
        <v>0</v>
      </c>
      <c r="EK162" s="8">
        <v>0</v>
      </c>
      <c r="EL162" s="6">
        <v>0</v>
      </c>
      <c r="EM162" s="7">
        <v>0</v>
      </c>
      <c r="EN162" s="8">
        <v>0</v>
      </c>
      <c r="EO162" s="6">
        <v>0</v>
      </c>
      <c r="EP162" s="7">
        <v>0</v>
      </c>
      <c r="EQ162" s="8">
        <v>0</v>
      </c>
      <c r="ER162" s="6">
        <v>0</v>
      </c>
      <c r="ES162" s="7">
        <v>0</v>
      </c>
      <c r="ET162" s="8">
        <v>0</v>
      </c>
      <c r="EU162" s="6">
        <v>0</v>
      </c>
      <c r="EV162" s="7">
        <v>0</v>
      </c>
      <c r="EW162" s="8">
        <v>0</v>
      </c>
      <c r="EX162" s="6">
        <v>0</v>
      </c>
      <c r="EY162" s="7">
        <v>0</v>
      </c>
      <c r="EZ162" s="8">
        <v>1.4999999999999999E-2</v>
      </c>
      <c r="FA162" s="6">
        <v>0.96</v>
      </c>
      <c r="FB162" s="7">
        <f t="shared" ref="FB162:FB172" si="684">FA162/EZ162*1000</f>
        <v>64000</v>
      </c>
      <c r="FC162" s="8">
        <f t="shared" si="568"/>
        <v>169.30600000000001</v>
      </c>
      <c r="FD162" s="12">
        <f t="shared" si="569"/>
        <v>838.87</v>
      </c>
    </row>
    <row r="163" spans="1:160" x14ac:dyDescent="0.3">
      <c r="A163" s="54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f t="shared" si="675"/>
        <v>0</v>
      </c>
      <c r="O163" s="8">
        <v>170.01599999999999</v>
      </c>
      <c r="P163" s="6">
        <v>1901.43</v>
      </c>
      <c r="Q163" s="7">
        <f>P163/O163*1000</f>
        <v>11183.829757199323</v>
      </c>
      <c r="R163" s="8">
        <v>0</v>
      </c>
      <c r="S163" s="6">
        <v>0</v>
      </c>
      <c r="T163" s="7">
        <f t="shared" si="677"/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f t="shared" si="679"/>
        <v>0</v>
      </c>
      <c r="BQ163" s="8">
        <v>31.588999999999999</v>
      </c>
      <c r="BR163" s="6">
        <v>17.12</v>
      </c>
      <c r="BS163" s="7">
        <f t="shared" si="680"/>
        <v>541.96080914242305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65"/>
      <c r="CP163" s="6"/>
      <c r="CQ163" s="7"/>
      <c r="CR163" s="8">
        <v>187.15</v>
      </c>
      <c r="CS163" s="6">
        <v>973.39</v>
      </c>
      <c r="CT163" s="7">
        <f t="shared" si="681"/>
        <v>5201.1220945765426</v>
      </c>
      <c r="CU163" s="8">
        <v>1.319</v>
      </c>
      <c r="CV163" s="6">
        <v>51.5</v>
      </c>
      <c r="CW163" s="7">
        <f t="shared" si="682"/>
        <v>39044.730856709626</v>
      </c>
      <c r="CX163" s="8">
        <v>0</v>
      </c>
      <c r="CY163" s="6">
        <v>0</v>
      </c>
      <c r="CZ163" s="7">
        <f t="shared" si="683"/>
        <v>0</v>
      </c>
      <c r="DA163" s="8">
        <v>12</v>
      </c>
      <c r="DB163" s="6">
        <v>163.19999999999999</v>
      </c>
      <c r="DC163" s="7">
        <f t="shared" ref="DC163" si="685">DB163/DA163*1000</f>
        <v>13600</v>
      </c>
      <c r="DD163" s="8">
        <v>0</v>
      </c>
      <c r="DE163" s="6">
        <v>0</v>
      </c>
      <c r="DF163" s="7">
        <v>0</v>
      </c>
      <c r="DG163" s="8">
        <v>0</v>
      </c>
      <c r="DH163" s="6">
        <v>0</v>
      </c>
      <c r="DI163" s="7">
        <v>0</v>
      </c>
      <c r="DJ163" s="8">
        <v>0</v>
      </c>
      <c r="DK163" s="6">
        <v>0</v>
      </c>
      <c r="DL163" s="7">
        <v>0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v>0</v>
      </c>
      <c r="EX163" s="6">
        <v>0</v>
      </c>
      <c r="EY163" s="7">
        <v>0</v>
      </c>
      <c r="EZ163" s="8">
        <v>0</v>
      </c>
      <c r="FA163" s="6">
        <v>0</v>
      </c>
      <c r="FB163" s="7">
        <v>0</v>
      </c>
      <c r="FC163" s="8">
        <f t="shared" si="568"/>
        <v>402.07399999999996</v>
      </c>
      <c r="FD163" s="12">
        <f t="shared" si="569"/>
        <v>3106.64</v>
      </c>
    </row>
    <row r="164" spans="1:160" x14ac:dyDescent="0.3">
      <c r="A164" s="54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f t="shared" si="675"/>
        <v>0</v>
      </c>
      <c r="O164" s="8">
        <v>34</v>
      </c>
      <c r="P164" s="6">
        <v>380.25</v>
      </c>
      <c r="Q164" s="7">
        <f>P164/O164*1000</f>
        <v>11183.823529411764</v>
      </c>
      <c r="R164" s="8">
        <v>0</v>
      </c>
      <c r="S164" s="6">
        <v>0</v>
      </c>
      <c r="T164" s="7">
        <f t="shared" si="677"/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0.3</v>
      </c>
      <c r="AN164" s="6">
        <v>0.3</v>
      </c>
      <c r="AO164" s="7">
        <f t="shared" ref="AO164:AO173" si="686">AN164/AM164*1000</f>
        <v>1000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f t="shared" si="679"/>
        <v>0</v>
      </c>
      <c r="BQ164" s="8">
        <v>1.3580000000000001</v>
      </c>
      <c r="BR164" s="6">
        <v>7.99</v>
      </c>
      <c r="BS164" s="7">
        <f t="shared" si="680"/>
        <v>5883.6524300441824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65.674999999999997</v>
      </c>
      <c r="CA164" s="6">
        <v>471.74</v>
      </c>
      <c r="CB164" s="7">
        <f t="shared" ref="CB164" si="687">CA164/BZ164*1000</f>
        <v>7182.9463266082985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0</v>
      </c>
      <c r="CM164" s="6">
        <v>0</v>
      </c>
      <c r="CN164" s="7">
        <v>0</v>
      </c>
      <c r="CO164" s="65"/>
      <c r="CP164" s="6"/>
      <c r="CQ164" s="7"/>
      <c r="CR164" s="8">
        <v>215.08</v>
      </c>
      <c r="CS164" s="6">
        <v>1468.08</v>
      </c>
      <c r="CT164" s="7">
        <f t="shared" si="681"/>
        <v>6825.7392598103024</v>
      </c>
      <c r="CU164" s="8">
        <v>1.4999999999999999E-2</v>
      </c>
      <c r="CV164" s="6">
        <v>1.39</v>
      </c>
      <c r="CW164" s="7">
        <f t="shared" si="682"/>
        <v>92666.666666666657</v>
      </c>
      <c r="CX164" s="8">
        <v>0</v>
      </c>
      <c r="CY164" s="6">
        <v>0</v>
      </c>
      <c r="CZ164" s="7">
        <f t="shared" si="683"/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v>0</v>
      </c>
      <c r="EX164" s="6">
        <v>0</v>
      </c>
      <c r="EY164" s="7">
        <v>0</v>
      </c>
      <c r="EZ164" s="8">
        <v>0</v>
      </c>
      <c r="FA164" s="6">
        <v>0</v>
      </c>
      <c r="FB164" s="7">
        <v>0</v>
      </c>
      <c r="FC164" s="8">
        <f t="shared" si="568"/>
        <v>316.428</v>
      </c>
      <c r="FD164" s="12">
        <f t="shared" si="569"/>
        <v>2329.75</v>
      </c>
    </row>
    <row r="165" spans="1:160" x14ac:dyDescent="0.3">
      <c r="A165" s="54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f t="shared" si="675"/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f t="shared" si="677"/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f t="shared" si="679"/>
        <v>0</v>
      </c>
      <c r="BQ165" s="8">
        <v>1.923</v>
      </c>
      <c r="BR165" s="6">
        <v>6.53</v>
      </c>
      <c r="BS165" s="7">
        <f t="shared" si="680"/>
        <v>3395.7358294331775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4.01</v>
      </c>
      <c r="CJ165" s="6">
        <v>85.04</v>
      </c>
      <c r="CK165" s="7">
        <f t="shared" ref="CK165:CK173" si="688">CJ165/CI165*1000</f>
        <v>21206.982543640901</v>
      </c>
      <c r="CL165" s="8">
        <v>0</v>
      </c>
      <c r="CM165" s="6">
        <v>0</v>
      </c>
      <c r="CN165" s="7">
        <v>0</v>
      </c>
      <c r="CO165" s="65"/>
      <c r="CP165" s="6"/>
      <c r="CQ165" s="7"/>
      <c r="CR165" s="8">
        <v>961.5</v>
      </c>
      <c r="CS165" s="6">
        <v>6133.13</v>
      </c>
      <c r="CT165" s="7">
        <f t="shared" si="681"/>
        <v>6378.710348413937</v>
      </c>
      <c r="CU165" s="8">
        <v>2.1999999999999999E-2</v>
      </c>
      <c r="CV165" s="6">
        <v>1.6</v>
      </c>
      <c r="CW165" s="7">
        <f t="shared" si="682"/>
        <v>72727.272727272735</v>
      </c>
      <c r="CX165" s="8">
        <v>0</v>
      </c>
      <c r="CY165" s="6">
        <v>0</v>
      </c>
      <c r="CZ165" s="7">
        <f t="shared" si="683"/>
        <v>0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v>0</v>
      </c>
      <c r="EX165" s="6">
        <v>0</v>
      </c>
      <c r="EY165" s="7">
        <v>0</v>
      </c>
      <c r="EZ165" s="8">
        <v>3</v>
      </c>
      <c r="FA165" s="6">
        <v>29.31</v>
      </c>
      <c r="FB165" s="7">
        <f t="shared" si="684"/>
        <v>9770</v>
      </c>
      <c r="FC165" s="8">
        <f t="shared" si="568"/>
        <v>970.45500000000004</v>
      </c>
      <c r="FD165" s="12">
        <f t="shared" si="569"/>
        <v>6255.6100000000006</v>
      </c>
    </row>
    <row r="166" spans="1:160" x14ac:dyDescent="0.3">
      <c r="A166" s="54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f t="shared" si="675"/>
        <v>0</v>
      </c>
      <c r="O166" s="8">
        <v>3.5999999999999997E-2</v>
      </c>
      <c r="P166" s="6">
        <v>15.4</v>
      </c>
      <c r="Q166" s="7">
        <f t="shared" si="676"/>
        <v>427777.77777777781</v>
      </c>
      <c r="R166" s="8">
        <v>0</v>
      </c>
      <c r="S166" s="6">
        <v>0</v>
      </c>
      <c r="T166" s="7">
        <f t="shared" si="677"/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f t="shared" si="679"/>
        <v>0</v>
      </c>
      <c r="BQ166" s="8">
        <v>6.7759999999999998</v>
      </c>
      <c r="BR166" s="6">
        <v>43.4</v>
      </c>
      <c r="BS166" s="7">
        <f t="shared" si="680"/>
        <v>6404.9586776859505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0</v>
      </c>
      <c r="CM166" s="6">
        <v>0</v>
      </c>
      <c r="CN166" s="7">
        <v>0</v>
      </c>
      <c r="CO166" s="65"/>
      <c r="CP166" s="6"/>
      <c r="CQ166" s="7"/>
      <c r="CR166" s="8">
        <v>34.049999999999997</v>
      </c>
      <c r="CS166" s="6">
        <v>216.61</v>
      </c>
      <c r="CT166" s="7">
        <f t="shared" si="681"/>
        <v>6361.5271659324535</v>
      </c>
      <c r="CU166" s="8">
        <v>0</v>
      </c>
      <c r="CV166" s="6">
        <v>0</v>
      </c>
      <c r="CW166" s="7">
        <v>0</v>
      </c>
      <c r="CX166" s="8">
        <v>0</v>
      </c>
      <c r="CY166" s="6">
        <v>0</v>
      </c>
      <c r="CZ166" s="7">
        <f t="shared" si="683"/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v>0</v>
      </c>
      <c r="DJ166" s="8">
        <v>0</v>
      </c>
      <c r="DK166" s="6">
        <v>0</v>
      </c>
      <c r="DL166" s="7">
        <v>0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v>0</v>
      </c>
      <c r="EX166" s="6">
        <v>0</v>
      </c>
      <c r="EY166" s="7">
        <v>0</v>
      </c>
      <c r="EZ166" s="8">
        <v>0.37</v>
      </c>
      <c r="FA166" s="6">
        <v>2.2200000000000002</v>
      </c>
      <c r="FB166" s="7">
        <f t="shared" si="684"/>
        <v>6000.0000000000009</v>
      </c>
      <c r="FC166" s="8">
        <f t="shared" si="568"/>
        <v>41.231999999999992</v>
      </c>
      <c r="FD166" s="12">
        <f t="shared" si="569"/>
        <v>277.63</v>
      </c>
    </row>
    <row r="167" spans="1:160" x14ac:dyDescent="0.3">
      <c r="A167" s="54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f t="shared" si="675"/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f t="shared" si="677"/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7.3999999999999996E-2</v>
      </c>
      <c r="AN167" s="6">
        <v>1</v>
      </c>
      <c r="AO167" s="7">
        <f t="shared" si="686"/>
        <v>13513.513513513513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f t="shared" si="679"/>
        <v>0</v>
      </c>
      <c r="BQ167" s="8">
        <v>4.7610000000000001</v>
      </c>
      <c r="BR167" s="6">
        <v>19.89</v>
      </c>
      <c r="BS167" s="7">
        <f t="shared" si="680"/>
        <v>4177.6937618147449</v>
      </c>
      <c r="BT167" s="8">
        <v>0</v>
      </c>
      <c r="BU167" s="6">
        <v>0</v>
      </c>
      <c r="BV167" s="7">
        <v>0</v>
      </c>
      <c r="BW167" s="8">
        <v>0</v>
      </c>
      <c r="BX167" s="6">
        <v>0</v>
      </c>
      <c r="BY167" s="7">
        <v>0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7.5</v>
      </c>
      <c r="CJ167" s="6">
        <v>164.13</v>
      </c>
      <c r="CK167" s="7">
        <f t="shared" si="688"/>
        <v>21884</v>
      </c>
      <c r="CL167" s="8">
        <v>0</v>
      </c>
      <c r="CM167" s="6">
        <v>0</v>
      </c>
      <c r="CN167" s="7">
        <v>0</v>
      </c>
      <c r="CO167" s="65"/>
      <c r="CP167" s="6"/>
      <c r="CQ167" s="7"/>
      <c r="CR167" s="8">
        <v>35</v>
      </c>
      <c r="CS167" s="6">
        <v>273.7</v>
      </c>
      <c r="CT167" s="7">
        <f t="shared" si="681"/>
        <v>7819.9999999999991</v>
      </c>
      <c r="CU167" s="8">
        <v>0</v>
      </c>
      <c r="CV167" s="6">
        <v>0</v>
      </c>
      <c r="CW167" s="7">
        <v>0</v>
      </c>
      <c r="CX167" s="8">
        <v>0</v>
      </c>
      <c r="CY167" s="6">
        <v>0</v>
      </c>
      <c r="CZ167" s="7">
        <f t="shared" si="683"/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v>0</v>
      </c>
      <c r="EX167" s="6">
        <v>0</v>
      </c>
      <c r="EY167" s="7">
        <v>0</v>
      </c>
      <c r="EZ167" s="8">
        <v>208.7</v>
      </c>
      <c r="FA167" s="6">
        <v>1778.39</v>
      </c>
      <c r="FB167" s="7">
        <f t="shared" si="684"/>
        <v>8521.2745567800666</v>
      </c>
      <c r="FC167" s="8">
        <f t="shared" si="568"/>
        <v>256.03499999999997</v>
      </c>
      <c r="FD167" s="12">
        <f t="shared" si="569"/>
        <v>2237.11</v>
      </c>
    </row>
    <row r="168" spans="1:160" x14ac:dyDescent="0.3">
      <c r="A168" s="54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f t="shared" si="675"/>
        <v>0</v>
      </c>
      <c r="O168" s="8">
        <v>4.3499999999999996</v>
      </c>
      <c r="P168" s="6">
        <v>57</v>
      </c>
      <c r="Q168" s="7">
        <f t="shared" si="676"/>
        <v>13103.448275862069</v>
      </c>
      <c r="R168" s="8">
        <v>0</v>
      </c>
      <c r="S168" s="6">
        <v>0</v>
      </c>
      <c r="T168" s="7">
        <f t="shared" si="677"/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1.2E-2</v>
      </c>
      <c r="AN168" s="6">
        <v>0.16</v>
      </c>
      <c r="AO168" s="7">
        <f t="shared" si="686"/>
        <v>13333.333333333334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f t="shared" si="679"/>
        <v>0</v>
      </c>
      <c r="BQ168" s="8">
        <v>28.207000000000001</v>
      </c>
      <c r="BR168" s="6">
        <v>452.29</v>
      </c>
      <c r="BS168" s="7">
        <f t="shared" si="680"/>
        <v>16034.672244478323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0</v>
      </c>
      <c r="CM168" s="6">
        <v>0</v>
      </c>
      <c r="CN168" s="7">
        <v>0</v>
      </c>
      <c r="CO168" s="65"/>
      <c r="CP168" s="6"/>
      <c r="CQ168" s="7"/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f t="shared" si="683"/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v>0</v>
      </c>
      <c r="EX168" s="6">
        <v>0</v>
      </c>
      <c r="EY168" s="7">
        <v>0</v>
      </c>
      <c r="EZ168" s="8">
        <v>858</v>
      </c>
      <c r="FA168" s="6">
        <v>6904.36</v>
      </c>
      <c r="FB168" s="7">
        <f t="shared" si="684"/>
        <v>8047.0396270396268</v>
      </c>
      <c r="FC168" s="8">
        <f t="shared" si="568"/>
        <v>890.56899999999996</v>
      </c>
      <c r="FD168" s="12">
        <f t="shared" si="569"/>
        <v>7413.8099999999995</v>
      </c>
    </row>
    <row r="169" spans="1:160" x14ac:dyDescent="0.3">
      <c r="A169" s="54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2.5000000000000001E-2</v>
      </c>
      <c r="J169" s="6">
        <v>192.49</v>
      </c>
      <c r="K169" s="7">
        <f t="shared" ref="K169" si="689">J169/I169*1000</f>
        <v>7699600</v>
      </c>
      <c r="L169" s="8">
        <v>0</v>
      </c>
      <c r="M169" s="6">
        <v>0</v>
      </c>
      <c r="N169" s="7">
        <f t="shared" si="675"/>
        <v>0</v>
      </c>
      <c r="O169" s="8">
        <v>6.8</v>
      </c>
      <c r="P169" s="6">
        <v>101.4</v>
      </c>
      <c r="Q169" s="7">
        <f t="shared" si="676"/>
        <v>14911.764705882355</v>
      </c>
      <c r="R169" s="8">
        <v>0</v>
      </c>
      <c r="S169" s="6">
        <v>0</v>
      </c>
      <c r="T169" s="7">
        <f t="shared" si="677"/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2.5</v>
      </c>
      <c r="AN169" s="6">
        <v>18.75</v>
      </c>
      <c r="AO169" s="7">
        <f t="shared" si="686"/>
        <v>7500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f t="shared" si="679"/>
        <v>0</v>
      </c>
      <c r="BQ169" s="8">
        <v>3.4590000000000001</v>
      </c>
      <c r="BR169" s="6">
        <v>191.37</v>
      </c>
      <c r="BS169" s="7">
        <f t="shared" si="680"/>
        <v>55325.238508239374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65"/>
      <c r="CP169" s="6"/>
      <c r="CQ169" s="7"/>
      <c r="CR169" s="8">
        <v>35.005000000000003</v>
      </c>
      <c r="CS169" s="6">
        <v>282.89999999999998</v>
      </c>
      <c r="CT169" s="7">
        <f t="shared" si="681"/>
        <v>8081.7026139122972</v>
      </c>
      <c r="CU169" s="8">
        <v>0</v>
      </c>
      <c r="CV169" s="6">
        <v>0</v>
      </c>
      <c r="CW169" s="7">
        <v>0</v>
      </c>
      <c r="CX169" s="8">
        <v>0</v>
      </c>
      <c r="CY169" s="6">
        <v>0</v>
      </c>
      <c r="CZ169" s="7">
        <f t="shared" si="683"/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v>0.01</v>
      </c>
      <c r="EX169" s="6">
        <v>0.15</v>
      </c>
      <c r="EY169" s="7">
        <f t="shared" ref="EY169" si="690">EX169/EW169*1000</f>
        <v>15000</v>
      </c>
      <c r="EZ169" s="8">
        <v>1065.06</v>
      </c>
      <c r="FA169" s="6">
        <v>8329.83</v>
      </c>
      <c r="FB169" s="7">
        <f t="shared" si="684"/>
        <v>7820.9960002253401</v>
      </c>
      <c r="FC169" s="8">
        <f t="shared" si="568"/>
        <v>1112.8590000000002</v>
      </c>
      <c r="FD169" s="12">
        <f t="shared" si="569"/>
        <v>9116.89</v>
      </c>
    </row>
    <row r="170" spans="1:160" x14ac:dyDescent="0.3">
      <c r="A170" s="54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f t="shared" si="675"/>
        <v>0</v>
      </c>
      <c r="O170" s="8">
        <v>13.5</v>
      </c>
      <c r="P170" s="6">
        <v>120</v>
      </c>
      <c r="Q170" s="7">
        <f t="shared" si="676"/>
        <v>8888.8888888888887</v>
      </c>
      <c r="R170" s="8">
        <v>0</v>
      </c>
      <c r="S170" s="6">
        <v>0</v>
      </c>
      <c r="T170" s="7">
        <f t="shared" si="677"/>
        <v>0</v>
      </c>
      <c r="U170" s="8">
        <v>0</v>
      </c>
      <c r="V170" s="6">
        <v>0</v>
      </c>
      <c r="W170" s="7">
        <v>0</v>
      </c>
      <c r="X170" s="8">
        <v>2.1379999999999999</v>
      </c>
      <c r="Y170" s="6">
        <v>14.05</v>
      </c>
      <c r="Z170" s="7">
        <f t="shared" ref="Z170" si="691">Y170/X170*1000</f>
        <v>6571.5622076707205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1.0999999999999999E-2</v>
      </c>
      <c r="AN170" s="6">
        <v>0.4</v>
      </c>
      <c r="AO170" s="7">
        <f t="shared" si="686"/>
        <v>36363.636363636368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f t="shared" si="679"/>
        <v>0</v>
      </c>
      <c r="BQ170" s="8">
        <v>1.615</v>
      </c>
      <c r="BR170" s="6">
        <v>14.25</v>
      </c>
      <c r="BS170" s="7">
        <f t="shared" si="680"/>
        <v>8823.5294117647063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65"/>
      <c r="CP170" s="6"/>
      <c r="CQ170" s="7"/>
      <c r="CR170" s="8">
        <v>105.06</v>
      </c>
      <c r="CS170" s="6">
        <v>847.86</v>
      </c>
      <c r="CT170" s="7">
        <f t="shared" si="681"/>
        <v>8070.2455739577381</v>
      </c>
      <c r="CU170" s="8">
        <v>7.1999999999999995E-2</v>
      </c>
      <c r="CV170" s="6">
        <v>0.6</v>
      </c>
      <c r="CW170" s="7">
        <f t="shared" si="682"/>
        <v>8333.3333333333339</v>
      </c>
      <c r="CX170" s="8">
        <v>0</v>
      </c>
      <c r="CY170" s="6">
        <v>0</v>
      </c>
      <c r="CZ170" s="7">
        <f t="shared" si="683"/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0</v>
      </c>
      <c r="ER170" s="6">
        <v>0</v>
      </c>
      <c r="ES170" s="7">
        <v>0</v>
      </c>
      <c r="ET170" s="8">
        <v>0</v>
      </c>
      <c r="EU170" s="6">
        <v>0</v>
      </c>
      <c r="EV170" s="7">
        <v>0</v>
      </c>
      <c r="EW170" s="8">
        <v>0</v>
      </c>
      <c r="EX170" s="6">
        <v>0</v>
      </c>
      <c r="EY170" s="7">
        <v>0</v>
      </c>
      <c r="EZ170" s="8">
        <v>1785.65</v>
      </c>
      <c r="FA170" s="6">
        <v>14064.34</v>
      </c>
      <c r="FB170" s="7">
        <f t="shared" si="684"/>
        <v>7876.313947302102</v>
      </c>
      <c r="FC170" s="8">
        <f t="shared" si="568"/>
        <v>1908.0459999999998</v>
      </c>
      <c r="FD170" s="12">
        <f t="shared" si="569"/>
        <v>15061.500000000002</v>
      </c>
    </row>
    <row r="171" spans="1:160" x14ac:dyDescent="0.3">
      <c r="A171" s="54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f t="shared" si="675"/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f t="shared" si="677"/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f t="shared" si="679"/>
        <v>0</v>
      </c>
      <c r="BQ171" s="8">
        <v>11.291</v>
      </c>
      <c r="BR171" s="6">
        <v>1021.17</v>
      </c>
      <c r="BS171" s="7">
        <f t="shared" si="680"/>
        <v>90441.059250730657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65"/>
      <c r="CP171" s="6"/>
      <c r="CQ171" s="7"/>
      <c r="CR171" s="8">
        <v>133</v>
      </c>
      <c r="CS171" s="6">
        <v>991.71</v>
      </c>
      <c r="CT171" s="7">
        <f t="shared" si="681"/>
        <v>7456.4661654135343</v>
      </c>
      <c r="CU171" s="8">
        <v>0</v>
      </c>
      <c r="CV171" s="6">
        <v>0</v>
      </c>
      <c r="CW171" s="7">
        <v>0</v>
      </c>
      <c r="CX171" s="8">
        <v>0</v>
      </c>
      <c r="CY171" s="6">
        <v>0</v>
      </c>
      <c r="CZ171" s="7">
        <f t="shared" si="683"/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v>0</v>
      </c>
      <c r="DJ171" s="8">
        <v>0</v>
      </c>
      <c r="DK171" s="6">
        <v>0</v>
      </c>
      <c r="DL171" s="7">
        <v>0</v>
      </c>
      <c r="DM171" s="8">
        <v>0</v>
      </c>
      <c r="DN171" s="6">
        <v>0</v>
      </c>
      <c r="DO171" s="7">
        <v>0</v>
      </c>
      <c r="DP171" s="8">
        <v>0</v>
      </c>
      <c r="DQ171" s="6">
        <v>0</v>
      </c>
      <c r="DR171" s="7">
        <v>0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0</v>
      </c>
      <c r="ER171" s="6">
        <v>0</v>
      </c>
      <c r="ES171" s="7">
        <v>0</v>
      </c>
      <c r="ET171" s="8">
        <v>0</v>
      </c>
      <c r="EU171" s="6">
        <v>0</v>
      </c>
      <c r="EV171" s="7">
        <v>0</v>
      </c>
      <c r="EW171" s="8">
        <v>0</v>
      </c>
      <c r="EX171" s="6">
        <v>0</v>
      </c>
      <c r="EY171" s="7">
        <v>0</v>
      </c>
      <c r="EZ171" s="8">
        <v>34</v>
      </c>
      <c r="FA171" s="6">
        <v>264.22000000000003</v>
      </c>
      <c r="FB171" s="7">
        <f t="shared" si="684"/>
        <v>7771.176470588236</v>
      </c>
      <c r="FC171" s="8">
        <f t="shared" si="568"/>
        <v>178.291</v>
      </c>
      <c r="FD171" s="12">
        <f t="shared" si="569"/>
        <v>2277.1</v>
      </c>
    </row>
    <row r="172" spans="1:160" x14ac:dyDescent="0.3">
      <c r="A172" s="54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f t="shared" si="675"/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f t="shared" si="677"/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f t="shared" si="679"/>
        <v>0</v>
      </c>
      <c r="BQ172" s="8">
        <v>15.904</v>
      </c>
      <c r="BR172" s="6">
        <v>673.85</v>
      </c>
      <c r="BS172" s="7">
        <f t="shared" si="680"/>
        <v>42369.844064386321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65"/>
      <c r="CP172" s="6"/>
      <c r="CQ172" s="7"/>
      <c r="CR172" s="8">
        <v>170</v>
      </c>
      <c r="CS172" s="6">
        <v>1156.3399999999999</v>
      </c>
      <c r="CT172" s="7">
        <f t="shared" si="681"/>
        <v>6802</v>
      </c>
      <c r="CU172" s="8">
        <v>0.02</v>
      </c>
      <c r="CV172" s="6">
        <v>0.94</v>
      </c>
      <c r="CW172" s="7">
        <f t="shared" si="682"/>
        <v>46999.999999999993</v>
      </c>
      <c r="CX172" s="8">
        <v>0</v>
      </c>
      <c r="CY172" s="6">
        <v>0</v>
      </c>
      <c r="CZ172" s="7">
        <f t="shared" si="683"/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v>0</v>
      </c>
      <c r="DJ172" s="8">
        <v>9.5000000000000001E-2</v>
      </c>
      <c r="DK172" s="6">
        <v>4.83</v>
      </c>
      <c r="DL172" s="7">
        <f t="shared" ref="DL172" si="692">DK172/DJ172*1000</f>
        <v>50842.1052631579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v>0</v>
      </c>
      <c r="EX172" s="6">
        <v>0</v>
      </c>
      <c r="EY172" s="7">
        <v>0</v>
      </c>
      <c r="EZ172" s="8">
        <v>6.0000000000000001E-3</v>
      </c>
      <c r="FA172" s="6">
        <v>5.72</v>
      </c>
      <c r="FB172" s="7">
        <f t="shared" si="684"/>
        <v>953333.33333333326</v>
      </c>
      <c r="FC172" s="8">
        <f t="shared" si="568"/>
        <v>186.02500000000001</v>
      </c>
      <c r="FD172" s="12">
        <f t="shared" si="569"/>
        <v>1841.6799999999998</v>
      </c>
    </row>
    <row r="173" spans="1:160" x14ac:dyDescent="0.3">
      <c r="A173" s="54">
        <v>2016</v>
      </c>
      <c r="B173" s="55" t="s">
        <v>16</v>
      </c>
      <c r="C173" s="8">
        <v>8.3539999999999992</v>
      </c>
      <c r="D173" s="6">
        <v>123.12</v>
      </c>
      <c r="E173" s="7">
        <f t="shared" ref="E173" si="693">D173/C173*1000</f>
        <v>14737.850131673453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f t="shared" si="675"/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f t="shared" si="677"/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3.0110000000000001</v>
      </c>
      <c r="AN173" s="6">
        <v>58.9</v>
      </c>
      <c r="AO173" s="7">
        <f t="shared" si="686"/>
        <v>19561.607439388903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10.199999999999999</v>
      </c>
      <c r="AW173" s="6">
        <v>1269.76</v>
      </c>
      <c r="AX173" s="7">
        <f t="shared" ref="AX173" si="694">AW173/AV173*1000</f>
        <v>124486.27450980393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f t="shared" si="679"/>
        <v>0</v>
      </c>
      <c r="BQ173" s="8">
        <v>2.8109999999999999</v>
      </c>
      <c r="BR173" s="6">
        <v>661.87</v>
      </c>
      <c r="BS173" s="7">
        <f t="shared" si="680"/>
        <v>235457.13269299181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6.3</v>
      </c>
      <c r="CJ173" s="6">
        <v>141.63</v>
      </c>
      <c r="CK173" s="7">
        <f t="shared" si="688"/>
        <v>22480.952380952382</v>
      </c>
      <c r="CL173" s="8">
        <v>0</v>
      </c>
      <c r="CM173" s="6">
        <v>0</v>
      </c>
      <c r="CN173" s="7">
        <v>0</v>
      </c>
      <c r="CO173" s="65"/>
      <c r="CP173" s="6"/>
      <c r="CQ173" s="7"/>
      <c r="CR173" s="8">
        <v>137.54499999999999</v>
      </c>
      <c r="CS173" s="6">
        <v>1029.3900000000001</v>
      </c>
      <c r="CT173" s="7">
        <f t="shared" si="681"/>
        <v>7484.0234105201944</v>
      </c>
      <c r="CU173" s="8">
        <v>0</v>
      </c>
      <c r="CV173" s="6">
        <v>0</v>
      </c>
      <c r="CW173" s="7">
        <v>0</v>
      </c>
      <c r="CX173" s="8">
        <v>0</v>
      </c>
      <c r="CY173" s="6">
        <v>0</v>
      </c>
      <c r="CZ173" s="7">
        <f t="shared" si="683"/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0</v>
      </c>
      <c r="ER173" s="6">
        <v>0</v>
      </c>
      <c r="ES173" s="7">
        <v>0</v>
      </c>
      <c r="ET173" s="8">
        <v>0</v>
      </c>
      <c r="EU173" s="6">
        <v>0</v>
      </c>
      <c r="EV173" s="7">
        <v>0</v>
      </c>
      <c r="EW173" s="8">
        <v>0</v>
      </c>
      <c r="EX173" s="6">
        <v>0</v>
      </c>
      <c r="EY173" s="7">
        <v>0</v>
      </c>
      <c r="EZ173" s="8">
        <v>0</v>
      </c>
      <c r="FA173" s="6">
        <v>0</v>
      </c>
      <c r="FB173" s="7">
        <v>0</v>
      </c>
      <c r="FC173" s="8">
        <f t="shared" si="568"/>
        <v>168.221</v>
      </c>
      <c r="FD173" s="12">
        <f t="shared" si="569"/>
        <v>3284.6700000000005</v>
      </c>
    </row>
    <row r="174" spans="1:160" ht="15" thickBot="1" x14ac:dyDescent="0.35">
      <c r="A174" s="62"/>
      <c r="B174" s="63" t="s">
        <v>17</v>
      </c>
      <c r="C174" s="46">
        <f>SUM(C162:C173)</f>
        <v>8.3539999999999992</v>
      </c>
      <c r="D174" s="44">
        <f>SUM(D162:D173)</f>
        <v>123.12</v>
      </c>
      <c r="E174" s="45"/>
      <c r="F174" s="46">
        <f>SUM(F162:F173)</f>
        <v>0</v>
      </c>
      <c r="G174" s="44">
        <f>SUM(G162:G173)</f>
        <v>0</v>
      </c>
      <c r="H174" s="45"/>
      <c r="I174" s="46">
        <f>SUM(I162:I173)</f>
        <v>2.5000000000000001E-2</v>
      </c>
      <c r="J174" s="44">
        <f>SUM(J162:J173)</f>
        <v>192.49</v>
      </c>
      <c r="K174" s="45"/>
      <c r="L174" s="46">
        <f t="shared" ref="L174:M174" si="695">SUM(L162:L173)</f>
        <v>0</v>
      </c>
      <c r="M174" s="44">
        <f t="shared" si="695"/>
        <v>0</v>
      </c>
      <c r="N174" s="45"/>
      <c r="O174" s="46">
        <f>SUM(O162:O173)</f>
        <v>228.72200000000001</v>
      </c>
      <c r="P174" s="44">
        <f>SUM(P162:P173)</f>
        <v>2575.8600000000006</v>
      </c>
      <c r="Q174" s="45"/>
      <c r="R174" s="46">
        <f t="shared" ref="R174:S174" si="696">SUM(R162:R173)</f>
        <v>0</v>
      </c>
      <c r="S174" s="44">
        <f t="shared" si="696"/>
        <v>0</v>
      </c>
      <c r="T174" s="45"/>
      <c r="U174" s="46">
        <f>SUM(U162:U173)</f>
        <v>0</v>
      </c>
      <c r="V174" s="44">
        <f>SUM(V162:V173)</f>
        <v>0</v>
      </c>
      <c r="W174" s="45"/>
      <c r="X174" s="46">
        <f>SUM(X162:X173)</f>
        <v>2.1379999999999999</v>
      </c>
      <c r="Y174" s="44">
        <f>SUM(Y162:Y173)</f>
        <v>14.05</v>
      </c>
      <c r="Z174" s="45"/>
      <c r="AA174" s="46">
        <f>SUM(AA162:AA173)</f>
        <v>0</v>
      </c>
      <c r="AB174" s="44">
        <f>SUM(AB162:AB173)</f>
        <v>0</v>
      </c>
      <c r="AC174" s="45"/>
      <c r="AD174" s="46">
        <f>SUM(AD162:AD173)</f>
        <v>0</v>
      </c>
      <c r="AE174" s="44">
        <f>SUM(AE162:AE173)</f>
        <v>0</v>
      </c>
      <c r="AF174" s="45"/>
      <c r="AG174" s="46">
        <f>SUM(AG162:AG173)</f>
        <v>0</v>
      </c>
      <c r="AH174" s="44">
        <f>SUM(AH162:AH173)</f>
        <v>0</v>
      </c>
      <c r="AI174" s="45"/>
      <c r="AJ174" s="46">
        <f>SUM(AJ162:AJ173)</f>
        <v>0</v>
      </c>
      <c r="AK174" s="44">
        <f>SUM(AK162:AK173)</f>
        <v>0</v>
      </c>
      <c r="AL174" s="45"/>
      <c r="AM174" s="46">
        <f>SUM(AM162:AM173)</f>
        <v>5.9080000000000004</v>
      </c>
      <c r="AN174" s="44">
        <f>SUM(AN162:AN173)</f>
        <v>79.509999999999991</v>
      </c>
      <c r="AO174" s="45"/>
      <c r="AP174" s="46">
        <f>SUM(AP162:AP173)</f>
        <v>0</v>
      </c>
      <c r="AQ174" s="44">
        <f>SUM(AQ162:AQ173)</f>
        <v>0</v>
      </c>
      <c r="AR174" s="45"/>
      <c r="AS174" s="46">
        <f>SUM(AS162:AS173)</f>
        <v>0</v>
      </c>
      <c r="AT174" s="44">
        <f>SUM(AT162:AT173)</f>
        <v>0</v>
      </c>
      <c r="AU174" s="45"/>
      <c r="AV174" s="46">
        <f>SUM(AV162:AV173)</f>
        <v>10.199999999999999</v>
      </c>
      <c r="AW174" s="44">
        <f>SUM(AW162:AW173)</f>
        <v>1269.76</v>
      </c>
      <c r="AX174" s="45"/>
      <c r="AY174" s="46">
        <f>SUM(AY162:AY173)</f>
        <v>0</v>
      </c>
      <c r="AZ174" s="44">
        <f>SUM(AZ162:AZ173)</f>
        <v>0</v>
      </c>
      <c r="BA174" s="45"/>
      <c r="BB174" s="46">
        <f>SUM(BB162:BB173)</f>
        <v>0</v>
      </c>
      <c r="BC174" s="44">
        <f>SUM(BC162:BC173)</f>
        <v>0</v>
      </c>
      <c r="BD174" s="45"/>
      <c r="BE174" s="46">
        <f>SUM(BE162:BE173)</f>
        <v>0</v>
      </c>
      <c r="BF174" s="44">
        <f>SUM(BF162:BF173)</f>
        <v>0</v>
      </c>
      <c r="BG174" s="45"/>
      <c r="BH174" s="46">
        <f>SUM(BH162:BH173)</f>
        <v>0</v>
      </c>
      <c r="BI174" s="44">
        <f>SUM(BI162:BI173)</f>
        <v>0</v>
      </c>
      <c r="BJ174" s="45"/>
      <c r="BK174" s="46">
        <f>SUM(BK162:BK173)</f>
        <v>6.0000000000000001E-3</v>
      </c>
      <c r="BL174" s="44">
        <f>SUM(BL162:BL173)</f>
        <v>0.22</v>
      </c>
      <c r="BM174" s="45"/>
      <c r="BN174" s="46">
        <f t="shared" ref="BN174:BO174" si="697">SUM(BN162:BN173)</f>
        <v>0</v>
      </c>
      <c r="BO174" s="44">
        <f t="shared" si="697"/>
        <v>0</v>
      </c>
      <c r="BP174" s="45"/>
      <c r="BQ174" s="46">
        <f>SUM(BQ162:BQ173)</f>
        <v>129.05099999999999</v>
      </c>
      <c r="BR174" s="44">
        <f>SUM(BR162:BR173)</f>
        <v>3157.43</v>
      </c>
      <c r="BS174" s="45"/>
      <c r="BT174" s="46">
        <f>SUM(BT162:BT173)</f>
        <v>0</v>
      </c>
      <c r="BU174" s="44">
        <f>SUM(BU162:BU173)</f>
        <v>0</v>
      </c>
      <c r="BV174" s="45"/>
      <c r="BW174" s="46">
        <f>SUM(BW162:BW173)</f>
        <v>0</v>
      </c>
      <c r="BX174" s="44">
        <f>SUM(BX162:BX173)</f>
        <v>0</v>
      </c>
      <c r="BY174" s="45"/>
      <c r="BZ174" s="46">
        <f>SUM(BZ162:BZ173)</f>
        <v>65.674999999999997</v>
      </c>
      <c r="CA174" s="44">
        <f>SUM(CA162:CA173)</f>
        <v>471.74</v>
      </c>
      <c r="CB174" s="45"/>
      <c r="CC174" s="46">
        <f>SUM(CC162:CC173)</f>
        <v>0</v>
      </c>
      <c r="CD174" s="44">
        <f>SUM(CD162:CD173)</f>
        <v>0</v>
      </c>
      <c r="CE174" s="45"/>
      <c r="CF174" s="46">
        <f>SUM(CF162:CF173)</f>
        <v>0</v>
      </c>
      <c r="CG174" s="44">
        <f>SUM(CG162:CG173)</f>
        <v>0</v>
      </c>
      <c r="CH174" s="45"/>
      <c r="CI174" s="46">
        <f>SUM(CI162:CI173)</f>
        <v>17.809999999999999</v>
      </c>
      <c r="CJ174" s="44">
        <f>SUM(CJ162:CJ173)</f>
        <v>390.8</v>
      </c>
      <c r="CK174" s="45"/>
      <c r="CL174" s="46">
        <f>SUM(CL162:CL173)</f>
        <v>0</v>
      </c>
      <c r="CM174" s="44">
        <f>SUM(CM162:CM173)</f>
        <v>0</v>
      </c>
      <c r="CN174" s="45"/>
      <c r="CO174" s="66"/>
      <c r="CP174" s="44"/>
      <c r="CQ174" s="45"/>
      <c r="CR174" s="46">
        <f>SUM(CR162:CR173)</f>
        <v>2163.29</v>
      </c>
      <c r="CS174" s="44">
        <f>SUM(CS162:CS173)</f>
        <v>14162.66</v>
      </c>
      <c r="CT174" s="45"/>
      <c r="CU174" s="46">
        <f>SUM(CU162:CU173)</f>
        <v>1.456</v>
      </c>
      <c r="CV174" s="44">
        <f>SUM(CV162:CV173)</f>
        <v>56.09</v>
      </c>
      <c r="CW174" s="45"/>
      <c r="CX174" s="46">
        <f t="shared" ref="CX174:CY174" si="698">SUM(CX162:CX173)</f>
        <v>0</v>
      </c>
      <c r="CY174" s="44">
        <f t="shared" si="698"/>
        <v>0</v>
      </c>
      <c r="CZ174" s="45"/>
      <c r="DA174" s="46">
        <f>SUM(DA162:DA173)</f>
        <v>12</v>
      </c>
      <c r="DB174" s="44">
        <f>SUM(DB162:DB173)</f>
        <v>163.19999999999999</v>
      </c>
      <c r="DC174" s="45"/>
      <c r="DD174" s="46">
        <f>SUM(DD162:DD173)</f>
        <v>0</v>
      </c>
      <c r="DE174" s="44">
        <f>SUM(DE162:DE173)</f>
        <v>0</v>
      </c>
      <c r="DF174" s="45"/>
      <c r="DG174" s="46">
        <f>SUM(DG162:DG173)</f>
        <v>0</v>
      </c>
      <c r="DH174" s="44">
        <f>SUM(DH162:DH173)</f>
        <v>0</v>
      </c>
      <c r="DI174" s="45"/>
      <c r="DJ174" s="46">
        <f>SUM(DJ162:DJ173)</f>
        <v>9.5000000000000001E-2</v>
      </c>
      <c r="DK174" s="44">
        <f>SUM(DK162:DK173)</f>
        <v>4.83</v>
      </c>
      <c r="DL174" s="45"/>
      <c r="DM174" s="46">
        <f>SUM(DM162:DM173)</f>
        <v>0</v>
      </c>
      <c r="DN174" s="44">
        <f>SUM(DN162:DN173)</f>
        <v>0</v>
      </c>
      <c r="DO174" s="45"/>
      <c r="DP174" s="46">
        <f>SUM(DP162:DP173)</f>
        <v>0</v>
      </c>
      <c r="DQ174" s="44">
        <f>SUM(DQ162:DQ173)</f>
        <v>0</v>
      </c>
      <c r="DR174" s="45"/>
      <c r="DS174" s="46">
        <f>SUM(DS162:DS173)</f>
        <v>0</v>
      </c>
      <c r="DT174" s="44">
        <f>SUM(DT162:DT173)</f>
        <v>0</v>
      </c>
      <c r="DU174" s="45"/>
      <c r="DV174" s="46">
        <f>SUM(DV162:DV173)</f>
        <v>0</v>
      </c>
      <c r="DW174" s="44">
        <f>SUM(DW162:DW173)</f>
        <v>0</v>
      </c>
      <c r="DX174" s="45"/>
      <c r="DY174" s="46">
        <f>SUM(DY162:DY173)</f>
        <v>0</v>
      </c>
      <c r="DZ174" s="44">
        <f>SUM(DZ162:DZ173)</f>
        <v>0</v>
      </c>
      <c r="EA174" s="45"/>
      <c r="EB174" s="46">
        <f>SUM(EB162:EB173)</f>
        <v>0</v>
      </c>
      <c r="EC174" s="44">
        <f>SUM(EC162:EC173)</f>
        <v>0</v>
      </c>
      <c r="ED174" s="45"/>
      <c r="EE174" s="46">
        <f>SUM(EE162:EE173)</f>
        <v>0</v>
      </c>
      <c r="EF174" s="44">
        <f>SUM(EF162:EF173)</f>
        <v>0</v>
      </c>
      <c r="EG174" s="45"/>
      <c r="EH174" s="46">
        <f>SUM(EH162:EH173)</f>
        <v>0</v>
      </c>
      <c r="EI174" s="44">
        <f>SUM(EI162:EI173)</f>
        <v>0</v>
      </c>
      <c r="EJ174" s="45"/>
      <c r="EK174" s="46">
        <f>SUM(EK162:EK173)</f>
        <v>0</v>
      </c>
      <c r="EL174" s="44">
        <f>SUM(EL162:EL173)</f>
        <v>0</v>
      </c>
      <c r="EM174" s="45"/>
      <c r="EN174" s="46">
        <f>SUM(EN162:EN173)</f>
        <v>0</v>
      </c>
      <c r="EO174" s="44">
        <f>SUM(EO162:EO173)</f>
        <v>0</v>
      </c>
      <c r="EP174" s="45"/>
      <c r="EQ174" s="46">
        <f>SUM(EQ162:EQ173)</f>
        <v>0</v>
      </c>
      <c r="ER174" s="44">
        <f>SUM(ER162:ER173)</f>
        <v>0</v>
      </c>
      <c r="ES174" s="45"/>
      <c r="ET174" s="46">
        <f t="shared" ref="ET174:EU174" si="699">SUM(ET162:ET173)</f>
        <v>0</v>
      </c>
      <c r="EU174" s="44">
        <f t="shared" si="699"/>
        <v>0</v>
      </c>
      <c r="EV174" s="45"/>
      <c r="EW174" s="46">
        <f>SUM(EW162:EW173)</f>
        <v>0.01</v>
      </c>
      <c r="EX174" s="44">
        <f>SUM(EX162:EX173)</f>
        <v>0.15</v>
      </c>
      <c r="EY174" s="45"/>
      <c r="EZ174" s="46">
        <f>SUM(EZ162:EZ173)</f>
        <v>3954.8009999999999</v>
      </c>
      <c r="FA174" s="44">
        <f>SUM(FA162:FA173)</f>
        <v>31379.350000000002</v>
      </c>
      <c r="FB174" s="45"/>
      <c r="FC174" s="46">
        <f t="shared" si="568"/>
        <v>6599.541000000002</v>
      </c>
      <c r="FD174" s="47">
        <f t="shared" si="569"/>
        <v>54041.260000000009</v>
      </c>
    </row>
    <row r="175" spans="1:160" x14ac:dyDescent="0.3">
      <c r="A175" s="54">
        <v>2017</v>
      </c>
      <c r="B175" s="55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f t="shared" ref="N175:N186" si="700">IF(L175=0,0,M175/L175*1000)</f>
        <v>0</v>
      </c>
      <c r="O175" s="8">
        <v>0</v>
      </c>
      <c r="P175" s="6">
        <v>0</v>
      </c>
      <c r="Q175" s="7">
        <v>0</v>
      </c>
      <c r="R175" s="8">
        <v>0</v>
      </c>
      <c r="S175" s="6">
        <v>0</v>
      </c>
      <c r="T175" s="7">
        <f t="shared" ref="T175:T186" si="701">IF(R175=0,0,S175/R175*1000)</f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0.22</v>
      </c>
      <c r="AN175" s="6">
        <v>1.59</v>
      </c>
      <c r="AO175" s="7">
        <f t="shared" ref="AO175:AO186" si="702">AN175/AM175*1000</f>
        <v>7227.2727272727279</v>
      </c>
      <c r="AP175" s="8">
        <v>0</v>
      </c>
      <c r="AQ175" s="6">
        <v>0</v>
      </c>
      <c r="AR175" s="7">
        <v>0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f t="shared" ref="BP175:BP186" si="703">IF(BN175=0,0,BO175/BN175*1000)</f>
        <v>0</v>
      </c>
      <c r="BQ175" s="8">
        <v>0.26700000000000002</v>
      </c>
      <c r="BR175" s="6">
        <v>3.98</v>
      </c>
      <c r="BS175" s="7">
        <f t="shared" ref="BS175:BS186" si="704">BR175/BQ175*1000</f>
        <v>14906.3670411985</v>
      </c>
      <c r="BT175" s="8">
        <v>0</v>
      </c>
      <c r="BU175" s="6">
        <v>0</v>
      </c>
      <c r="BV175" s="7">
        <v>0</v>
      </c>
      <c r="BW175" s="8">
        <v>0</v>
      </c>
      <c r="BX175" s="6">
        <v>0</v>
      </c>
      <c r="BY175" s="7">
        <v>0</v>
      </c>
      <c r="BZ175" s="8">
        <v>0</v>
      </c>
      <c r="CA175" s="6">
        <v>0</v>
      </c>
      <c r="CB175" s="7">
        <v>0</v>
      </c>
      <c r="CC175" s="8">
        <v>0</v>
      </c>
      <c r="CD175" s="6">
        <v>0</v>
      </c>
      <c r="CE175" s="7">
        <v>0</v>
      </c>
      <c r="CF175" s="8">
        <v>0</v>
      </c>
      <c r="CG175" s="6">
        <v>0</v>
      </c>
      <c r="CH175" s="7">
        <v>0</v>
      </c>
      <c r="CI175" s="8">
        <v>0</v>
      </c>
      <c r="CJ175" s="6">
        <v>0</v>
      </c>
      <c r="CK175" s="7">
        <v>0</v>
      </c>
      <c r="CL175" s="8">
        <v>0</v>
      </c>
      <c r="CM175" s="6">
        <v>0</v>
      </c>
      <c r="CN175" s="7">
        <v>0</v>
      </c>
      <c r="CO175" s="8">
        <v>0</v>
      </c>
      <c r="CP175" s="6">
        <v>0</v>
      </c>
      <c r="CQ175" s="7">
        <v>0</v>
      </c>
      <c r="CR175" s="8">
        <v>136</v>
      </c>
      <c r="CS175" s="6">
        <v>991.71</v>
      </c>
      <c r="CT175" s="7">
        <f t="shared" ref="CT175:CT186" si="705">CS175/CR175*1000</f>
        <v>7291.9852941176468</v>
      </c>
      <c r="CU175" s="8">
        <v>5.2999999999999999E-2</v>
      </c>
      <c r="CV175" s="6">
        <v>0.49</v>
      </c>
      <c r="CW175" s="7">
        <f t="shared" ref="CW175:CW181" si="706">CV175/CU175*1000</f>
        <v>9245.2830188679254</v>
      </c>
      <c r="CX175" s="8">
        <v>0</v>
      </c>
      <c r="CY175" s="6">
        <v>0</v>
      </c>
      <c r="CZ175" s="7">
        <f t="shared" ref="CZ175:CZ186" si="707">IF(CX175=0,0,CY175/CX175*1000)</f>
        <v>0</v>
      </c>
      <c r="DA175" s="8">
        <v>0</v>
      </c>
      <c r="DB175" s="6">
        <v>0</v>
      </c>
      <c r="DC175" s="7">
        <v>0</v>
      </c>
      <c r="DD175" s="8">
        <v>0</v>
      </c>
      <c r="DE175" s="6">
        <v>0</v>
      </c>
      <c r="DF175" s="7">
        <v>0</v>
      </c>
      <c r="DG175" s="8">
        <v>0</v>
      </c>
      <c r="DH175" s="6">
        <v>0</v>
      </c>
      <c r="DI175" s="7">
        <v>0</v>
      </c>
      <c r="DJ175" s="8">
        <v>0</v>
      </c>
      <c r="DK175" s="6">
        <v>0</v>
      </c>
      <c r="DL175" s="7">
        <v>0</v>
      </c>
      <c r="DM175" s="8">
        <v>0</v>
      </c>
      <c r="DN175" s="6">
        <v>0</v>
      </c>
      <c r="DO175" s="7">
        <v>0</v>
      </c>
      <c r="DP175" s="8">
        <v>0</v>
      </c>
      <c r="DQ175" s="6">
        <v>0</v>
      </c>
      <c r="DR175" s="7">
        <v>0</v>
      </c>
      <c r="DS175" s="8">
        <v>0</v>
      </c>
      <c r="DT175" s="6">
        <v>0</v>
      </c>
      <c r="DU175" s="7">
        <v>0</v>
      </c>
      <c r="DV175" s="8">
        <v>0</v>
      </c>
      <c r="DW175" s="6">
        <v>0</v>
      </c>
      <c r="DX175" s="7">
        <v>0</v>
      </c>
      <c r="DY175" s="8">
        <v>0</v>
      </c>
      <c r="DZ175" s="6">
        <v>0</v>
      </c>
      <c r="EA175" s="7">
        <v>0</v>
      </c>
      <c r="EB175" s="8">
        <v>0</v>
      </c>
      <c r="EC175" s="6">
        <v>0</v>
      </c>
      <c r="ED175" s="7">
        <v>0</v>
      </c>
      <c r="EE175" s="8">
        <v>0</v>
      </c>
      <c r="EF175" s="6">
        <v>0</v>
      </c>
      <c r="EG175" s="7">
        <v>0</v>
      </c>
      <c r="EH175" s="8">
        <v>0</v>
      </c>
      <c r="EI175" s="6">
        <v>0</v>
      </c>
      <c r="EJ175" s="7">
        <v>0</v>
      </c>
      <c r="EK175" s="8">
        <v>0</v>
      </c>
      <c r="EL175" s="6">
        <v>0</v>
      </c>
      <c r="EM175" s="7">
        <v>0</v>
      </c>
      <c r="EN175" s="8">
        <v>0</v>
      </c>
      <c r="EO175" s="6">
        <v>0</v>
      </c>
      <c r="EP175" s="7">
        <v>0</v>
      </c>
      <c r="EQ175" s="8">
        <v>0</v>
      </c>
      <c r="ER175" s="6">
        <v>0</v>
      </c>
      <c r="ES175" s="7">
        <v>0</v>
      </c>
      <c r="ET175" s="8">
        <v>0</v>
      </c>
      <c r="EU175" s="6">
        <v>0</v>
      </c>
      <c r="EV175" s="7">
        <v>0</v>
      </c>
      <c r="EW175" s="8">
        <v>0</v>
      </c>
      <c r="EX175" s="6">
        <v>0</v>
      </c>
      <c r="EY175" s="7">
        <v>0</v>
      </c>
      <c r="EZ175" s="8">
        <v>0</v>
      </c>
      <c r="FA175" s="6">
        <v>0</v>
      </c>
      <c r="FB175" s="7">
        <v>0</v>
      </c>
      <c r="FC175" s="8">
        <f t="shared" si="568"/>
        <v>136.54</v>
      </c>
      <c r="FD175" s="12">
        <f t="shared" si="569"/>
        <v>997.7700000000001</v>
      </c>
    </row>
    <row r="176" spans="1:160" x14ac:dyDescent="0.3">
      <c r="A176" s="54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f t="shared" si="700"/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f t="shared" si="701"/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3.2000000000000001E-2</v>
      </c>
      <c r="AN176" s="6">
        <v>1.2</v>
      </c>
      <c r="AO176" s="7">
        <f t="shared" si="702"/>
        <v>37500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f t="shared" si="703"/>
        <v>0</v>
      </c>
      <c r="BQ176" s="8">
        <v>0.46600000000000003</v>
      </c>
      <c r="BR176" s="6">
        <v>88.01</v>
      </c>
      <c r="BS176" s="7">
        <f t="shared" si="704"/>
        <v>188862.660944206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68.28</v>
      </c>
      <c r="CS176" s="6">
        <v>507.3</v>
      </c>
      <c r="CT176" s="7">
        <f t="shared" si="705"/>
        <v>7429.7012302284702</v>
      </c>
      <c r="CU176" s="8">
        <v>0</v>
      </c>
      <c r="CV176" s="6">
        <v>0</v>
      </c>
      <c r="CW176" s="7">
        <v>0</v>
      </c>
      <c r="CX176" s="8">
        <v>0</v>
      </c>
      <c r="CY176" s="6">
        <v>0</v>
      </c>
      <c r="CZ176" s="7">
        <f t="shared" si="707"/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0</v>
      </c>
      <c r="ER176" s="6">
        <v>0</v>
      </c>
      <c r="ES176" s="7">
        <v>0</v>
      </c>
      <c r="ET176" s="8">
        <v>0</v>
      </c>
      <c r="EU176" s="6">
        <v>0</v>
      </c>
      <c r="EV176" s="7">
        <v>0</v>
      </c>
      <c r="EW176" s="8">
        <v>0</v>
      </c>
      <c r="EX176" s="6">
        <v>0</v>
      </c>
      <c r="EY176" s="7">
        <v>0</v>
      </c>
      <c r="EZ176" s="8">
        <v>158</v>
      </c>
      <c r="FA176" s="6">
        <v>1422</v>
      </c>
      <c r="FB176" s="7">
        <f t="shared" ref="FB176:FB186" si="708">FA176/EZ176*1000</f>
        <v>9000</v>
      </c>
      <c r="FC176" s="8">
        <f t="shared" si="568"/>
        <v>226.77799999999999</v>
      </c>
      <c r="FD176" s="12">
        <f t="shared" si="569"/>
        <v>2018.51</v>
      </c>
    </row>
    <row r="177" spans="1:160" x14ac:dyDescent="0.3">
      <c r="A177" s="54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f t="shared" si="700"/>
        <v>0</v>
      </c>
      <c r="O177" s="8">
        <v>0.46300000000000002</v>
      </c>
      <c r="P177" s="6">
        <v>12.43</v>
      </c>
      <c r="Q177" s="7">
        <f t="shared" ref="Q177:Q185" si="709">P177/O177*1000</f>
        <v>26846.652267818572</v>
      </c>
      <c r="R177" s="8">
        <v>0</v>
      </c>
      <c r="S177" s="6">
        <v>0</v>
      </c>
      <c r="T177" s="7">
        <f t="shared" si="701"/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0.08</v>
      </c>
      <c r="AN177" s="6">
        <v>0.2</v>
      </c>
      <c r="AO177" s="7">
        <f t="shared" si="702"/>
        <v>2500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f t="shared" si="703"/>
        <v>0</v>
      </c>
      <c r="BQ177" s="8">
        <v>0.89600000000000002</v>
      </c>
      <c r="BR177" s="6">
        <v>261.18</v>
      </c>
      <c r="BS177" s="7">
        <f t="shared" si="704"/>
        <v>291495.53571428574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6.92</v>
      </c>
      <c r="CJ177" s="6">
        <v>171.14</v>
      </c>
      <c r="CK177" s="7">
        <f>CJ177/CI177*1000</f>
        <v>24731.213872832366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35.119999999999997</v>
      </c>
      <c r="CS177" s="6">
        <v>213.63</v>
      </c>
      <c r="CT177" s="7">
        <f t="shared" si="705"/>
        <v>6082.8587699316631</v>
      </c>
      <c r="CU177" s="8">
        <v>7.4999999999999997E-2</v>
      </c>
      <c r="CV177" s="6">
        <v>1.64</v>
      </c>
      <c r="CW177" s="7">
        <f t="shared" si="706"/>
        <v>21866.666666666668</v>
      </c>
      <c r="CX177" s="8">
        <v>0</v>
      </c>
      <c r="CY177" s="6">
        <v>0</v>
      </c>
      <c r="CZ177" s="7">
        <f t="shared" si="707"/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v>0</v>
      </c>
      <c r="DJ177" s="8">
        <v>0</v>
      </c>
      <c r="DK177" s="6">
        <v>0</v>
      </c>
      <c r="DL177" s="7">
        <v>0</v>
      </c>
      <c r="DM177" s="8">
        <v>0</v>
      </c>
      <c r="DN177" s="6">
        <v>0</v>
      </c>
      <c r="DO177" s="7">
        <v>0</v>
      </c>
      <c r="DP177" s="8">
        <v>0</v>
      </c>
      <c r="DQ177" s="6">
        <v>0</v>
      </c>
      <c r="DR177" s="7">
        <v>0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0</v>
      </c>
      <c r="EL177" s="6">
        <v>0</v>
      </c>
      <c r="EM177" s="7">
        <v>0</v>
      </c>
      <c r="EN177" s="8">
        <v>0</v>
      </c>
      <c r="EO177" s="6">
        <v>0</v>
      </c>
      <c r="EP177" s="7">
        <v>0</v>
      </c>
      <c r="EQ177" s="8">
        <v>0</v>
      </c>
      <c r="ER177" s="6">
        <v>0</v>
      </c>
      <c r="ES177" s="7">
        <v>0</v>
      </c>
      <c r="ET177" s="8">
        <v>0</v>
      </c>
      <c r="EU177" s="6">
        <v>0</v>
      </c>
      <c r="EV177" s="7">
        <v>0</v>
      </c>
      <c r="EW177" s="8">
        <v>0</v>
      </c>
      <c r="EX177" s="6">
        <v>0</v>
      </c>
      <c r="EY177" s="7">
        <v>0</v>
      </c>
      <c r="EZ177" s="8">
        <v>0</v>
      </c>
      <c r="FA177" s="6">
        <v>0</v>
      </c>
      <c r="FB177" s="7">
        <v>0</v>
      </c>
      <c r="FC177" s="8">
        <f t="shared" si="568"/>
        <v>43.554000000000002</v>
      </c>
      <c r="FD177" s="12">
        <f t="shared" si="569"/>
        <v>660.22</v>
      </c>
    </row>
    <row r="178" spans="1:160" x14ac:dyDescent="0.3">
      <c r="A178" s="54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f t="shared" si="700"/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f t="shared" si="701"/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0.16</v>
      </c>
      <c r="AN178" s="6">
        <v>0.33</v>
      </c>
      <c r="AO178" s="7">
        <f t="shared" si="702"/>
        <v>2062.5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f t="shared" si="703"/>
        <v>0</v>
      </c>
      <c r="BQ178" s="8">
        <v>1.0209999999999999</v>
      </c>
      <c r="BR178" s="6">
        <v>32.950000000000003</v>
      </c>
      <c r="BS178" s="7">
        <f t="shared" si="704"/>
        <v>32272.282076395699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171</v>
      </c>
      <c r="CS178" s="6">
        <v>968.91</v>
      </c>
      <c r="CT178" s="7">
        <f t="shared" si="705"/>
        <v>5666.1403508771928</v>
      </c>
      <c r="CU178" s="8">
        <v>0.497</v>
      </c>
      <c r="CV178" s="6">
        <v>1.8</v>
      </c>
      <c r="CW178" s="7">
        <f t="shared" si="706"/>
        <v>3621.7303822937629</v>
      </c>
      <c r="CX178" s="8">
        <v>0</v>
      </c>
      <c r="CY178" s="6">
        <v>0</v>
      </c>
      <c r="CZ178" s="7">
        <f t="shared" si="707"/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0</v>
      </c>
      <c r="ER178" s="6">
        <v>0</v>
      </c>
      <c r="ES178" s="7">
        <v>0</v>
      </c>
      <c r="ET178" s="8">
        <v>0</v>
      </c>
      <c r="EU178" s="6">
        <v>0</v>
      </c>
      <c r="EV178" s="7">
        <v>0</v>
      </c>
      <c r="EW178" s="8">
        <v>0</v>
      </c>
      <c r="EX178" s="6">
        <v>0</v>
      </c>
      <c r="EY178" s="7">
        <v>0</v>
      </c>
      <c r="EZ178" s="8">
        <v>0</v>
      </c>
      <c r="FA178" s="6">
        <v>0</v>
      </c>
      <c r="FB178" s="7">
        <v>0</v>
      </c>
      <c r="FC178" s="8">
        <f t="shared" si="568"/>
        <v>172.67800000000003</v>
      </c>
      <c r="FD178" s="12">
        <f t="shared" si="569"/>
        <v>1003.9899999999999</v>
      </c>
    </row>
    <row r="179" spans="1:160" x14ac:dyDescent="0.3">
      <c r="A179" s="54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f t="shared" si="700"/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f t="shared" si="701"/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0.14799999999999999</v>
      </c>
      <c r="AN179" s="6">
        <v>1.57</v>
      </c>
      <c r="AO179" s="7">
        <f t="shared" si="702"/>
        <v>10608.108108108108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f t="shared" si="703"/>
        <v>0</v>
      </c>
      <c r="BQ179" s="8">
        <v>19.62</v>
      </c>
      <c r="BR179" s="6">
        <v>336.17</v>
      </c>
      <c r="BS179" s="7">
        <f t="shared" si="704"/>
        <v>17134.046890927624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204.02500000000001</v>
      </c>
      <c r="CS179" s="6">
        <v>1100.5999999999999</v>
      </c>
      <c r="CT179" s="7">
        <f t="shared" si="705"/>
        <v>5394.4369562553602</v>
      </c>
      <c r="CU179" s="8">
        <v>1.4999999999999999E-2</v>
      </c>
      <c r="CV179" s="6">
        <v>0.28000000000000003</v>
      </c>
      <c r="CW179" s="7">
        <f t="shared" si="706"/>
        <v>18666.666666666668</v>
      </c>
      <c r="CX179" s="8">
        <v>0</v>
      </c>
      <c r="CY179" s="6">
        <v>0</v>
      </c>
      <c r="CZ179" s="7">
        <f t="shared" si="707"/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v>0</v>
      </c>
      <c r="EX179" s="6">
        <v>0</v>
      </c>
      <c r="EY179" s="7">
        <v>0</v>
      </c>
      <c r="EZ179" s="8">
        <v>0</v>
      </c>
      <c r="FA179" s="6">
        <v>0</v>
      </c>
      <c r="FB179" s="7">
        <v>0</v>
      </c>
      <c r="FC179" s="8">
        <f t="shared" si="568"/>
        <v>223.80799999999999</v>
      </c>
      <c r="FD179" s="12">
        <f t="shared" si="569"/>
        <v>1438.62</v>
      </c>
    </row>
    <row r="180" spans="1:160" x14ac:dyDescent="0.3">
      <c r="A180" s="54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f t="shared" si="700"/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f t="shared" si="701"/>
        <v>0</v>
      </c>
      <c r="U180" s="8">
        <v>5.6000000000000001E-2</v>
      </c>
      <c r="V180" s="6">
        <v>3.45</v>
      </c>
      <c r="W180" s="7">
        <f t="shared" ref="W180" si="710">V180/U180*1000</f>
        <v>61607.142857142862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f t="shared" si="703"/>
        <v>0</v>
      </c>
      <c r="BQ180" s="8">
        <v>2.3889999999999998</v>
      </c>
      <c r="BR180" s="6">
        <v>235.15</v>
      </c>
      <c r="BS180" s="7">
        <f t="shared" si="704"/>
        <v>98430.305567182921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6.98</v>
      </c>
      <c r="CJ180" s="6">
        <v>195.88</v>
      </c>
      <c r="CK180" s="7">
        <f t="shared" ref="CK180" si="711">CJ180/CI180*1000</f>
        <v>28063.037249283665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2</v>
      </c>
      <c r="CS180" s="6">
        <v>36.04</v>
      </c>
      <c r="CT180" s="7">
        <f t="shared" si="705"/>
        <v>18020</v>
      </c>
      <c r="CU180" s="8">
        <v>0</v>
      </c>
      <c r="CV180" s="6">
        <v>0</v>
      </c>
      <c r="CW180" s="7">
        <v>0</v>
      </c>
      <c r="CX180" s="8">
        <v>0</v>
      </c>
      <c r="CY180" s="6">
        <v>0</v>
      </c>
      <c r="CZ180" s="7">
        <f t="shared" si="707"/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v>0</v>
      </c>
      <c r="DJ180" s="8">
        <v>0</v>
      </c>
      <c r="DK180" s="6">
        <v>0</v>
      </c>
      <c r="DL180" s="7">
        <v>0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0</v>
      </c>
      <c r="ER180" s="6">
        <v>0</v>
      </c>
      <c r="ES180" s="7">
        <v>0</v>
      </c>
      <c r="ET180" s="8">
        <v>0</v>
      </c>
      <c r="EU180" s="6">
        <v>0</v>
      </c>
      <c r="EV180" s="7">
        <v>0</v>
      </c>
      <c r="EW180" s="8">
        <v>0</v>
      </c>
      <c r="EX180" s="6">
        <v>0</v>
      </c>
      <c r="EY180" s="7">
        <v>0</v>
      </c>
      <c r="EZ180" s="8">
        <v>0.05</v>
      </c>
      <c r="FA180" s="6">
        <v>9</v>
      </c>
      <c r="FB180" s="7">
        <f t="shared" si="708"/>
        <v>180000</v>
      </c>
      <c r="FC180" s="8">
        <f t="shared" si="568"/>
        <v>11.475000000000001</v>
      </c>
      <c r="FD180" s="12">
        <f t="shared" si="569"/>
        <v>479.52</v>
      </c>
    </row>
    <row r="181" spans="1:160" x14ac:dyDescent="0.3">
      <c r="A181" s="54">
        <v>2017</v>
      </c>
      <c r="B181" s="55" t="s">
        <v>11</v>
      </c>
      <c r="C181" s="8">
        <v>172</v>
      </c>
      <c r="D181" s="6">
        <v>1343.7</v>
      </c>
      <c r="E181" s="7">
        <f t="shared" ref="E181:E186" si="712">D181/C181*1000</f>
        <v>7812.209302325582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f t="shared" si="700"/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f t="shared" si="701"/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5.2999999999999999E-2</v>
      </c>
      <c r="AN181" s="6">
        <v>1.6</v>
      </c>
      <c r="AO181" s="7">
        <f t="shared" si="702"/>
        <v>30188.679245283023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f t="shared" si="703"/>
        <v>0</v>
      </c>
      <c r="BQ181" s="8">
        <v>53.198999999999998</v>
      </c>
      <c r="BR181" s="6">
        <v>1273.79</v>
      </c>
      <c r="BS181" s="7">
        <f t="shared" si="704"/>
        <v>23943.871125397094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0.65</v>
      </c>
      <c r="CS181" s="6">
        <v>36.4</v>
      </c>
      <c r="CT181" s="7">
        <f t="shared" si="705"/>
        <v>55999.999999999993</v>
      </c>
      <c r="CU181" s="8">
        <v>4.2000000000000003E-2</v>
      </c>
      <c r="CV181" s="6">
        <v>0.91</v>
      </c>
      <c r="CW181" s="7">
        <f t="shared" si="706"/>
        <v>21666.666666666664</v>
      </c>
      <c r="CX181" s="8">
        <v>0</v>
      </c>
      <c r="CY181" s="6">
        <v>0</v>
      </c>
      <c r="CZ181" s="7">
        <f t="shared" si="707"/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</v>
      </c>
      <c r="EL181" s="6">
        <v>0</v>
      </c>
      <c r="EM181" s="7">
        <v>0</v>
      </c>
      <c r="EN181" s="8">
        <v>0</v>
      </c>
      <c r="EO181" s="6">
        <v>0</v>
      </c>
      <c r="EP181" s="7">
        <v>0</v>
      </c>
      <c r="EQ181" s="8">
        <v>0</v>
      </c>
      <c r="ER181" s="6">
        <v>0</v>
      </c>
      <c r="ES181" s="7">
        <v>0</v>
      </c>
      <c r="ET181" s="8">
        <v>0</v>
      </c>
      <c r="EU181" s="6">
        <v>0</v>
      </c>
      <c r="EV181" s="7">
        <v>0</v>
      </c>
      <c r="EW181" s="8">
        <v>6.0000000000000001E-3</v>
      </c>
      <c r="EX181" s="6">
        <v>0.95</v>
      </c>
      <c r="EY181" s="7">
        <f t="shared" ref="EY181:EY186" si="713">EX181/EW181*1000</f>
        <v>158333.33333333331</v>
      </c>
      <c r="EZ181" s="8">
        <v>0</v>
      </c>
      <c r="FA181" s="6">
        <v>0</v>
      </c>
      <c r="FB181" s="7">
        <v>0</v>
      </c>
      <c r="FC181" s="8">
        <f t="shared" si="568"/>
        <v>225.95</v>
      </c>
      <c r="FD181" s="12">
        <f t="shared" si="569"/>
        <v>2657.35</v>
      </c>
    </row>
    <row r="182" spans="1:160" x14ac:dyDescent="0.3">
      <c r="A182" s="54">
        <v>2017</v>
      </c>
      <c r="B182" s="55" t="s">
        <v>12</v>
      </c>
      <c r="C182" s="8">
        <v>93.05</v>
      </c>
      <c r="D182" s="6">
        <v>549.34</v>
      </c>
      <c r="E182" s="7">
        <f t="shared" si="712"/>
        <v>5903.707684040839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f t="shared" si="700"/>
        <v>0</v>
      </c>
      <c r="O182" s="8">
        <v>0.6</v>
      </c>
      <c r="P182" s="6">
        <v>12.21</v>
      </c>
      <c r="Q182" s="7">
        <f t="shared" si="709"/>
        <v>20350</v>
      </c>
      <c r="R182" s="8">
        <v>0</v>
      </c>
      <c r="S182" s="6">
        <v>0</v>
      </c>
      <c r="T182" s="7">
        <f t="shared" si="701"/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0.01</v>
      </c>
      <c r="AN182" s="6">
        <v>0.08</v>
      </c>
      <c r="AO182" s="7">
        <f t="shared" si="702"/>
        <v>8000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f t="shared" si="703"/>
        <v>0</v>
      </c>
      <c r="BQ182" s="8">
        <v>0.247</v>
      </c>
      <c r="BR182" s="6">
        <v>2.89</v>
      </c>
      <c r="BS182" s="7">
        <f t="shared" si="704"/>
        <v>11700.404858299597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5</v>
      </c>
      <c r="CJ182" s="6">
        <v>79.75</v>
      </c>
      <c r="CK182" s="7">
        <f>CJ182/CI182*1000</f>
        <v>15950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2.5000000000000001E-2</v>
      </c>
      <c r="CS182" s="6">
        <v>0.36</v>
      </c>
      <c r="CT182" s="7">
        <f t="shared" si="705"/>
        <v>14399.999999999998</v>
      </c>
      <c r="CU182" s="8">
        <v>0</v>
      </c>
      <c r="CV182" s="6">
        <v>0</v>
      </c>
      <c r="CW182" s="7">
        <v>0</v>
      </c>
      <c r="CX182" s="8">
        <v>0</v>
      </c>
      <c r="CY182" s="6">
        <v>0</v>
      </c>
      <c r="CZ182" s="7">
        <f t="shared" si="707"/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0</v>
      </c>
      <c r="ER182" s="6">
        <v>0</v>
      </c>
      <c r="ES182" s="7">
        <v>0</v>
      </c>
      <c r="ET182" s="8">
        <v>0</v>
      </c>
      <c r="EU182" s="6">
        <v>0</v>
      </c>
      <c r="EV182" s="7">
        <v>0</v>
      </c>
      <c r="EW182" s="8">
        <v>0</v>
      </c>
      <c r="EX182" s="6">
        <v>0</v>
      </c>
      <c r="EY182" s="7">
        <v>0</v>
      </c>
      <c r="EZ182" s="8">
        <v>0</v>
      </c>
      <c r="FA182" s="6">
        <v>0</v>
      </c>
      <c r="FB182" s="7">
        <v>0</v>
      </c>
      <c r="FC182" s="8">
        <f t="shared" si="568"/>
        <v>98.932000000000002</v>
      </c>
      <c r="FD182" s="12">
        <f t="shared" si="569"/>
        <v>644.63</v>
      </c>
    </row>
    <row r="183" spans="1:160" x14ac:dyDescent="0.3">
      <c r="A183" s="54">
        <v>2017</v>
      </c>
      <c r="B183" s="55" t="s">
        <v>13</v>
      </c>
      <c r="C183" s="8">
        <v>34.799999999999997</v>
      </c>
      <c r="D183" s="6">
        <v>449.75</v>
      </c>
      <c r="E183" s="7">
        <f t="shared" si="712"/>
        <v>12923.850574712646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f t="shared" si="700"/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f t="shared" si="701"/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f t="shared" si="703"/>
        <v>0</v>
      </c>
      <c r="BQ183" s="8">
        <v>5.5019999999999998</v>
      </c>
      <c r="BR183" s="6">
        <v>160.76</v>
      </c>
      <c r="BS183" s="7">
        <f t="shared" si="704"/>
        <v>29218.466012359142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1</v>
      </c>
      <c r="CS183" s="6">
        <v>1</v>
      </c>
      <c r="CT183" s="7">
        <f t="shared" si="705"/>
        <v>1000</v>
      </c>
      <c r="CU183" s="8">
        <v>0</v>
      </c>
      <c r="CV183" s="6">
        <v>0</v>
      </c>
      <c r="CW183" s="7">
        <v>0</v>
      </c>
      <c r="CX183" s="8">
        <v>0</v>
      </c>
      <c r="CY183" s="6">
        <v>0</v>
      </c>
      <c r="CZ183" s="7">
        <f t="shared" si="707"/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0</v>
      </c>
      <c r="ER183" s="6">
        <v>0</v>
      </c>
      <c r="ES183" s="7">
        <v>0</v>
      </c>
      <c r="ET183" s="8">
        <v>0</v>
      </c>
      <c r="EU183" s="6">
        <v>0</v>
      </c>
      <c r="EV183" s="7">
        <v>0</v>
      </c>
      <c r="EW183" s="8">
        <v>0</v>
      </c>
      <c r="EX183" s="6">
        <v>0</v>
      </c>
      <c r="EY183" s="7">
        <v>0</v>
      </c>
      <c r="EZ183" s="8">
        <v>0</v>
      </c>
      <c r="FA183" s="6">
        <v>0</v>
      </c>
      <c r="FB183" s="7">
        <v>0</v>
      </c>
      <c r="FC183" s="8">
        <f t="shared" si="568"/>
        <v>41.302</v>
      </c>
      <c r="FD183" s="12">
        <f t="shared" si="569"/>
        <v>611.51</v>
      </c>
    </row>
    <row r="184" spans="1:160" x14ac:dyDescent="0.3">
      <c r="A184" s="54">
        <v>2017</v>
      </c>
      <c r="B184" s="55" t="s">
        <v>14</v>
      </c>
      <c r="C184" s="8">
        <v>28.2</v>
      </c>
      <c r="D184" s="6">
        <v>113.77</v>
      </c>
      <c r="E184" s="7">
        <f t="shared" si="712"/>
        <v>4034.3971631205673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f t="shared" si="700"/>
        <v>0</v>
      </c>
      <c r="O184" s="8">
        <v>7.5</v>
      </c>
      <c r="P184" s="6">
        <v>37.5</v>
      </c>
      <c r="Q184" s="7">
        <f t="shared" si="709"/>
        <v>5000</v>
      </c>
      <c r="R184" s="8">
        <v>0</v>
      </c>
      <c r="S184" s="6">
        <v>0</v>
      </c>
      <c r="T184" s="7">
        <f t="shared" si="701"/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4.1000000000000002E-2</v>
      </c>
      <c r="AN184" s="6">
        <v>1.31</v>
      </c>
      <c r="AO184" s="7">
        <f t="shared" si="702"/>
        <v>31951.219512195123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f t="shared" si="703"/>
        <v>0</v>
      </c>
      <c r="BQ184" s="8">
        <v>0.254</v>
      </c>
      <c r="BR184" s="6">
        <v>188.93</v>
      </c>
      <c r="BS184" s="7">
        <f t="shared" si="704"/>
        <v>743818.89763779531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1E-3</v>
      </c>
      <c r="CP184" s="6">
        <v>0.01</v>
      </c>
      <c r="CQ184" s="7">
        <f>CP184/CO184*1000</f>
        <v>10000</v>
      </c>
      <c r="CR184" s="8">
        <v>666.02499999999998</v>
      </c>
      <c r="CS184" s="6">
        <v>3386.38</v>
      </c>
      <c r="CT184" s="7">
        <f t="shared" si="705"/>
        <v>5084.4637964040394</v>
      </c>
      <c r="CU184" s="8">
        <v>0</v>
      </c>
      <c r="CV184" s="6">
        <v>0</v>
      </c>
      <c r="CW184" s="7">
        <v>0</v>
      </c>
      <c r="CX184" s="8">
        <v>0</v>
      </c>
      <c r="CY184" s="6">
        <v>0</v>
      </c>
      <c r="CZ184" s="7">
        <f t="shared" si="707"/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3.0000000000000001E-3</v>
      </c>
      <c r="DZ184" s="6">
        <v>0.09</v>
      </c>
      <c r="EA184" s="7">
        <f t="shared" ref="EA184" si="714">DZ184/DY184*1000</f>
        <v>30000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0</v>
      </c>
      <c r="ER184" s="6">
        <v>0</v>
      </c>
      <c r="ES184" s="7">
        <v>0</v>
      </c>
      <c r="ET184" s="8">
        <v>0</v>
      </c>
      <c r="EU184" s="6">
        <v>0</v>
      </c>
      <c r="EV184" s="7">
        <v>0</v>
      </c>
      <c r="EW184" s="8">
        <v>1.4999999999999999E-2</v>
      </c>
      <c r="EX184" s="6">
        <v>2.31</v>
      </c>
      <c r="EY184" s="7">
        <f t="shared" si="713"/>
        <v>154000</v>
      </c>
      <c r="EZ184" s="8">
        <v>0</v>
      </c>
      <c r="FA184" s="6">
        <v>0</v>
      </c>
      <c r="FB184" s="7">
        <v>0</v>
      </c>
      <c r="FC184" s="8">
        <f t="shared" si="568"/>
        <v>702.0390000000001</v>
      </c>
      <c r="FD184" s="12">
        <f t="shared" si="569"/>
        <v>3730.3</v>
      </c>
    </row>
    <row r="185" spans="1:160" x14ac:dyDescent="0.3">
      <c r="A185" s="54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f t="shared" si="700"/>
        <v>0</v>
      </c>
      <c r="O185" s="8">
        <v>0.25600000000000001</v>
      </c>
      <c r="P185" s="6">
        <v>4.33</v>
      </c>
      <c r="Q185" s="7">
        <f t="shared" si="709"/>
        <v>16914.0625</v>
      </c>
      <c r="R185" s="8">
        <v>0</v>
      </c>
      <c r="S185" s="6">
        <v>0</v>
      </c>
      <c r="T185" s="7">
        <f t="shared" si="701"/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6.9000000000000006E-2</v>
      </c>
      <c r="AN185" s="6">
        <v>2.77</v>
      </c>
      <c r="AO185" s="7">
        <f t="shared" si="702"/>
        <v>40144.92753623188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f t="shared" si="703"/>
        <v>0</v>
      </c>
      <c r="BQ185" s="8">
        <v>2.4249999999999998</v>
      </c>
      <c r="BR185" s="6">
        <v>56.03</v>
      </c>
      <c r="BS185" s="7">
        <f t="shared" si="704"/>
        <v>23105.15463917526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0.627</v>
      </c>
      <c r="CA185" s="6">
        <v>208.48</v>
      </c>
      <c r="CB185" s="7">
        <f t="shared" ref="CB185:CB186" si="715">CA185/BZ185*1000</f>
        <v>332503.98724082933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152.19999999999999</v>
      </c>
      <c r="CS185" s="6">
        <v>777.56</v>
      </c>
      <c r="CT185" s="7">
        <f t="shared" si="705"/>
        <v>5108.8042049934293</v>
      </c>
      <c r="CU185" s="8">
        <v>0</v>
      </c>
      <c r="CV185" s="6">
        <v>0</v>
      </c>
      <c r="CW185" s="7">
        <v>0</v>
      </c>
      <c r="CX185" s="8">
        <v>0</v>
      </c>
      <c r="CY185" s="6">
        <v>0</v>
      </c>
      <c r="CZ185" s="7">
        <f t="shared" si="707"/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v>0</v>
      </c>
      <c r="DJ185" s="8">
        <v>0</v>
      </c>
      <c r="DK185" s="6">
        <v>0</v>
      </c>
      <c r="DL185" s="7">
        <v>0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0</v>
      </c>
      <c r="ER185" s="6">
        <v>0</v>
      </c>
      <c r="ES185" s="7">
        <v>0</v>
      </c>
      <c r="ET185" s="8">
        <v>0</v>
      </c>
      <c r="EU185" s="6">
        <v>0</v>
      </c>
      <c r="EV185" s="7">
        <v>0</v>
      </c>
      <c r="EW185" s="8">
        <v>0</v>
      </c>
      <c r="EX185" s="6">
        <v>0</v>
      </c>
      <c r="EY185" s="7">
        <v>0</v>
      </c>
      <c r="EZ185" s="8">
        <v>0</v>
      </c>
      <c r="FA185" s="6">
        <v>0</v>
      </c>
      <c r="FB185" s="7">
        <v>0</v>
      </c>
      <c r="FC185" s="8">
        <f t="shared" si="568"/>
        <v>155.577</v>
      </c>
      <c r="FD185" s="12">
        <f t="shared" si="569"/>
        <v>1049.17</v>
      </c>
    </row>
    <row r="186" spans="1:160" x14ac:dyDescent="0.3">
      <c r="A186" s="54">
        <v>2017</v>
      </c>
      <c r="B186" s="55" t="s">
        <v>16</v>
      </c>
      <c r="C186" s="8">
        <v>133.59</v>
      </c>
      <c r="D186" s="6">
        <v>529.24</v>
      </c>
      <c r="E186" s="7">
        <f t="shared" si="712"/>
        <v>3961.6737779773935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f t="shared" si="700"/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f t="shared" si="701"/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0.38700000000000001</v>
      </c>
      <c r="AN186" s="6">
        <v>6.85</v>
      </c>
      <c r="AO186" s="7">
        <f t="shared" si="702"/>
        <v>17700.258397932812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f t="shared" si="703"/>
        <v>0</v>
      </c>
      <c r="BQ186" s="8">
        <v>1</v>
      </c>
      <c r="BR186" s="6">
        <v>28</v>
      </c>
      <c r="BS186" s="7">
        <f t="shared" si="704"/>
        <v>28000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8.9999999999999993E-3</v>
      </c>
      <c r="CA186" s="6">
        <v>0.46</v>
      </c>
      <c r="CB186" s="7">
        <f t="shared" si="715"/>
        <v>51111.111111111117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3</v>
      </c>
      <c r="CS186" s="6">
        <v>54.24</v>
      </c>
      <c r="CT186" s="7">
        <f t="shared" si="705"/>
        <v>18080.000000000004</v>
      </c>
      <c r="CU186" s="8">
        <v>0</v>
      </c>
      <c r="CV186" s="6">
        <v>0</v>
      </c>
      <c r="CW186" s="7">
        <v>0</v>
      </c>
      <c r="CX186" s="8">
        <v>0</v>
      </c>
      <c r="CY186" s="6">
        <v>0</v>
      </c>
      <c r="CZ186" s="7">
        <f t="shared" si="707"/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0</v>
      </c>
      <c r="ER186" s="6">
        <v>0</v>
      </c>
      <c r="ES186" s="7">
        <v>0</v>
      </c>
      <c r="ET186" s="8">
        <v>0</v>
      </c>
      <c r="EU186" s="6">
        <v>0</v>
      </c>
      <c r="EV186" s="7">
        <v>0</v>
      </c>
      <c r="EW186" s="8">
        <v>0.50700000000000001</v>
      </c>
      <c r="EX186" s="6">
        <v>165.28</v>
      </c>
      <c r="EY186" s="7">
        <f t="shared" si="713"/>
        <v>325996.05522682448</v>
      </c>
      <c r="EZ186" s="8">
        <v>6.0000000000000001E-3</v>
      </c>
      <c r="FA186" s="6">
        <v>0.03</v>
      </c>
      <c r="FB186" s="7">
        <f t="shared" si="708"/>
        <v>5000</v>
      </c>
      <c r="FC186" s="8">
        <f t="shared" si="568"/>
        <v>138.499</v>
      </c>
      <c r="FD186" s="12">
        <f t="shared" si="569"/>
        <v>784.1</v>
      </c>
    </row>
    <row r="187" spans="1:160" ht="15" thickBot="1" x14ac:dyDescent="0.35">
      <c r="A187" s="62"/>
      <c r="B187" s="63" t="s">
        <v>17</v>
      </c>
      <c r="C187" s="46">
        <f>SUM(C175:C186)</f>
        <v>461.64</v>
      </c>
      <c r="D187" s="44">
        <f>SUM(D175:D186)</f>
        <v>2985.8</v>
      </c>
      <c r="E187" s="45"/>
      <c r="F187" s="46">
        <f>SUM(F175:F186)</f>
        <v>0</v>
      </c>
      <c r="G187" s="44">
        <f>SUM(G175:G186)</f>
        <v>0</v>
      </c>
      <c r="H187" s="45"/>
      <c r="I187" s="46">
        <f>SUM(I175:I186)</f>
        <v>0</v>
      </c>
      <c r="J187" s="44">
        <f>SUM(J175:J186)</f>
        <v>0</v>
      </c>
      <c r="K187" s="45"/>
      <c r="L187" s="46">
        <f t="shared" ref="L187:M187" si="716">SUM(L175:L186)</f>
        <v>0</v>
      </c>
      <c r="M187" s="44">
        <f t="shared" si="716"/>
        <v>0</v>
      </c>
      <c r="N187" s="45"/>
      <c r="O187" s="46">
        <f>SUM(O175:O186)</f>
        <v>8.8190000000000008</v>
      </c>
      <c r="P187" s="44">
        <f>SUM(P175:P186)</f>
        <v>66.47</v>
      </c>
      <c r="Q187" s="45"/>
      <c r="R187" s="46">
        <f t="shared" ref="R187:S187" si="717">SUM(R175:R186)</f>
        <v>0</v>
      </c>
      <c r="S187" s="44">
        <f t="shared" si="717"/>
        <v>0</v>
      </c>
      <c r="T187" s="45"/>
      <c r="U187" s="46">
        <f>SUM(U175:U186)</f>
        <v>5.6000000000000001E-2</v>
      </c>
      <c r="V187" s="44">
        <f>SUM(V175:V186)</f>
        <v>3.45</v>
      </c>
      <c r="W187" s="45"/>
      <c r="X187" s="46">
        <f>SUM(X175:X186)</f>
        <v>0</v>
      </c>
      <c r="Y187" s="44">
        <f>SUM(Y175:Y186)</f>
        <v>0</v>
      </c>
      <c r="Z187" s="45"/>
      <c r="AA187" s="46">
        <f>SUM(AA175:AA186)</f>
        <v>0</v>
      </c>
      <c r="AB187" s="44">
        <f>SUM(AB175:AB186)</f>
        <v>0</v>
      </c>
      <c r="AC187" s="45"/>
      <c r="AD187" s="46">
        <f>SUM(AD175:AD186)</f>
        <v>0</v>
      </c>
      <c r="AE187" s="44">
        <f>SUM(AE175:AE186)</f>
        <v>0</v>
      </c>
      <c r="AF187" s="45"/>
      <c r="AG187" s="46">
        <f>SUM(AG175:AG186)</f>
        <v>0</v>
      </c>
      <c r="AH187" s="44">
        <f>SUM(AH175:AH186)</f>
        <v>0</v>
      </c>
      <c r="AI187" s="45"/>
      <c r="AJ187" s="46">
        <f>SUM(AJ175:AJ186)</f>
        <v>0</v>
      </c>
      <c r="AK187" s="44">
        <f>SUM(AK175:AK186)</f>
        <v>0</v>
      </c>
      <c r="AL187" s="45"/>
      <c r="AM187" s="46">
        <f>SUM(AM175:AM186)</f>
        <v>1.2000000000000002</v>
      </c>
      <c r="AN187" s="44">
        <f>SUM(AN175:AN186)</f>
        <v>17.5</v>
      </c>
      <c r="AO187" s="45"/>
      <c r="AP187" s="46">
        <f>SUM(AP175:AP186)</f>
        <v>0</v>
      </c>
      <c r="AQ187" s="44">
        <f>SUM(AQ175:AQ186)</f>
        <v>0</v>
      </c>
      <c r="AR187" s="45"/>
      <c r="AS187" s="46">
        <f>SUM(AS175:AS186)</f>
        <v>0</v>
      </c>
      <c r="AT187" s="44">
        <f>SUM(AT175:AT186)</f>
        <v>0</v>
      </c>
      <c r="AU187" s="45"/>
      <c r="AV187" s="46">
        <f>SUM(AV175:AV186)</f>
        <v>0</v>
      </c>
      <c r="AW187" s="44">
        <f>SUM(AW175:AW186)</f>
        <v>0</v>
      </c>
      <c r="AX187" s="45"/>
      <c r="AY187" s="46">
        <f>SUM(AY175:AY186)</f>
        <v>0</v>
      </c>
      <c r="AZ187" s="44">
        <f>SUM(AZ175:AZ186)</f>
        <v>0</v>
      </c>
      <c r="BA187" s="45"/>
      <c r="BB187" s="46">
        <f>SUM(BB175:BB186)</f>
        <v>0</v>
      </c>
      <c r="BC187" s="44">
        <f>SUM(BC175:BC186)</f>
        <v>0</v>
      </c>
      <c r="BD187" s="45"/>
      <c r="BE187" s="46">
        <f>SUM(BE175:BE186)</f>
        <v>0</v>
      </c>
      <c r="BF187" s="44">
        <f>SUM(BF175:BF186)</f>
        <v>0</v>
      </c>
      <c r="BG187" s="45"/>
      <c r="BH187" s="46">
        <f>SUM(BH175:BH186)</f>
        <v>0</v>
      </c>
      <c r="BI187" s="44">
        <f>SUM(BI175:BI186)</f>
        <v>0</v>
      </c>
      <c r="BJ187" s="45"/>
      <c r="BK187" s="46">
        <f>SUM(BK175:BK186)</f>
        <v>0</v>
      </c>
      <c r="BL187" s="44">
        <f>SUM(BL175:BL186)</f>
        <v>0</v>
      </c>
      <c r="BM187" s="45"/>
      <c r="BN187" s="46">
        <f t="shared" ref="BN187:BO187" si="718">SUM(BN175:BN186)</f>
        <v>0</v>
      </c>
      <c r="BO187" s="44">
        <f t="shared" si="718"/>
        <v>0</v>
      </c>
      <c r="BP187" s="45"/>
      <c r="BQ187" s="46">
        <f>SUM(BQ175:BQ186)</f>
        <v>87.286000000000001</v>
      </c>
      <c r="BR187" s="44">
        <f>SUM(BR175:BR186)</f>
        <v>2667.84</v>
      </c>
      <c r="BS187" s="45"/>
      <c r="BT187" s="46">
        <f>SUM(BT175:BT186)</f>
        <v>0</v>
      </c>
      <c r="BU187" s="44">
        <f>SUM(BU175:BU186)</f>
        <v>0</v>
      </c>
      <c r="BV187" s="45"/>
      <c r="BW187" s="46">
        <f>SUM(BW175:BW186)</f>
        <v>0</v>
      </c>
      <c r="BX187" s="44">
        <f>SUM(BX175:BX186)</f>
        <v>0</v>
      </c>
      <c r="BY187" s="45"/>
      <c r="BZ187" s="46">
        <f>SUM(BZ175:BZ186)</f>
        <v>0.63600000000000001</v>
      </c>
      <c r="CA187" s="44">
        <f>SUM(CA175:CA186)</f>
        <v>208.94</v>
      </c>
      <c r="CB187" s="45"/>
      <c r="CC187" s="46">
        <f>SUM(CC175:CC186)</f>
        <v>0</v>
      </c>
      <c r="CD187" s="44">
        <f>SUM(CD175:CD186)</f>
        <v>0</v>
      </c>
      <c r="CE187" s="45"/>
      <c r="CF187" s="46">
        <f>SUM(CF175:CF186)</f>
        <v>0</v>
      </c>
      <c r="CG187" s="44">
        <f>SUM(CG175:CG186)</f>
        <v>0</v>
      </c>
      <c r="CH187" s="45"/>
      <c r="CI187" s="46">
        <f>SUM(CI175:CI186)</f>
        <v>18.899999999999999</v>
      </c>
      <c r="CJ187" s="44">
        <f>SUM(CJ175:CJ186)</f>
        <v>446.77</v>
      </c>
      <c r="CK187" s="45"/>
      <c r="CL187" s="46">
        <f>SUM(CL175:CL186)</f>
        <v>0</v>
      </c>
      <c r="CM187" s="44">
        <f>SUM(CM175:CM186)</f>
        <v>0</v>
      </c>
      <c r="CN187" s="45"/>
      <c r="CO187" s="66">
        <f>SUM(CO175:CO186)</f>
        <v>1E-3</v>
      </c>
      <c r="CP187" s="44">
        <f>SUM(CP175:CP186)</f>
        <v>0.01</v>
      </c>
      <c r="CQ187" s="45"/>
      <c r="CR187" s="46">
        <f>SUM(CR175:CR186)</f>
        <v>1439.325</v>
      </c>
      <c r="CS187" s="44">
        <f>SUM(CS175:CS186)</f>
        <v>8074.1299999999992</v>
      </c>
      <c r="CT187" s="45"/>
      <c r="CU187" s="46">
        <f>SUM(CU175:CU186)</f>
        <v>0.68200000000000005</v>
      </c>
      <c r="CV187" s="44">
        <f>SUM(CV175:CV186)</f>
        <v>5.12</v>
      </c>
      <c r="CW187" s="45"/>
      <c r="CX187" s="46">
        <f t="shared" ref="CX187:CY187" si="719">SUM(CX175:CX186)</f>
        <v>0</v>
      </c>
      <c r="CY187" s="44">
        <f t="shared" si="719"/>
        <v>0</v>
      </c>
      <c r="CZ187" s="45"/>
      <c r="DA187" s="46">
        <f>SUM(DA175:DA186)</f>
        <v>0</v>
      </c>
      <c r="DB187" s="44">
        <f>SUM(DB175:DB186)</f>
        <v>0</v>
      </c>
      <c r="DC187" s="45"/>
      <c r="DD187" s="46">
        <f>SUM(DD175:DD186)</f>
        <v>0</v>
      </c>
      <c r="DE187" s="44">
        <f>SUM(DE175:DE186)</f>
        <v>0</v>
      </c>
      <c r="DF187" s="45"/>
      <c r="DG187" s="46">
        <f>SUM(DG175:DG186)</f>
        <v>0</v>
      </c>
      <c r="DH187" s="44">
        <f>SUM(DH175:DH186)</f>
        <v>0</v>
      </c>
      <c r="DI187" s="45"/>
      <c r="DJ187" s="46">
        <f>SUM(DJ175:DJ186)</f>
        <v>0</v>
      </c>
      <c r="DK187" s="44">
        <f>SUM(DK175:DK186)</f>
        <v>0</v>
      </c>
      <c r="DL187" s="45"/>
      <c r="DM187" s="46">
        <f>SUM(DM175:DM186)</f>
        <v>0</v>
      </c>
      <c r="DN187" s="44">
        <f>SUM(DN175:DN186)</f>
        <v>0</v>
      </c>
      <c r="DO187" s="45"/>
      <c r="DP187" s="46">
        <f>SUM(DP175:DP186)</f>
        <v>0</v>
      </c>
      <c r="DQ187" s="44">
        <f>SUM(DQ175:DQ186)</f>
        <v>0</v>
      </c>
      <c r="DR187" s="45"/>
      <c r="DS187" s="46">
        <f>SUM(DS175:DS186)</f>
        <v>0</v>
      </c>
      <c r="DT187" s="44">
        <f>SUM(DT175:DT186)</f>
        <v>0</v>
      </c>
      <c r="DU187" s="45"/>
      <c r="DV187" s="46">
        <f>SUM(DV175:DV186)</f>
        <v>0</v>
      </c>
      <c r="DW187" s="44">
        <f>SUM(DW175:DW186)</f>
        <v>0</v>
      </c>
      <c r="DX187" s="45"/>
      <c r="DY187" s="46">
        <f>SUM(DY175:DY186)</f>
        <v>3.0000000000000001E-3</v>
      </c>
      <c r="DZ187" s="44">
        <f>SUM(DZ175:DZ186)</f>
        <v>0.09</v>
      </c>
      <c r="EA187" s="45"/>
      <c r="EB187" s="46">
        <f>SUM(EB175:EB186)</f>
        <v>0</v>
      </c>
      <c r="EC187" s="44">
        <f>SUM(EC175:EC186)</f>
        <v>0</v>
      </c>
      <c r="ED187" s="45"/>
      <c r="EE187" s="46">
        <f>SUM(EE175:EE186)</f>
        <v>0</v>
      </c>
      <c r="EF187" s="44">
        <f>SUM(EF175:EF186)</f>
        <v>0</v>
      </c>
      <c r="EG187" s="45"/>
      <c r="EH187" s="46">
        <f>SUM(EH175:EH186)</f>
        <v>0</v>
      </c>
      <c r="EI187" s="44">
        <f>SUM(EI175:EI186)</f>
        <v>0</v>
      </c>
      <c r="EJ187" s="45"/>
      <c r="EK187" s="46">
        <f>SUM(EK175:EK186)</f>
        <v>0</v>
      </c>
      <c r="EL187" s="44">
        <f>SUM(EL175:EL186)</f>
        <v>0</v>
      </c>
      <c r="EM187" s="45"/>
      <c r="EN187" s="46">
        <f>SUM(EN175:EN186)</f>
        <v>0</v>
      </c>
      <c r="EO187" s="44">
        <f>SUM(EO175:EO186)</f>
        <v>0</v>
      </c>
      <c r="EP187" s="45"/>
      <c r="EQ187" s="46">
        <f>SUM(EQ175:EQ186)</f>
        <v>0</v>
      </c>
      <c r="ER187" s="44">
        <f>SUM(ER175:ER186)</f>
        <v>0</v>
      </c>
      <c r="ES187" s="45"/>
      <c r="ET187" s="46">
        <f t="shared" ref="ET187:EU187" si="720">SUM(ET175:ET186)</f>
        <v>0</v>
      </c>
      <c r="EU187" s="44">
        <f t="shared" si="720"/>
        <v>0</v>
      </c>
      <c r="EV187" s="45"/>
      <c r="EW187" s="46">
        <f>SUM(EW175:EW186)</f>
        <v>0.52800000000000002</v>
      </c>
      <c r="EX187" s="44">
        <f>SUM(EX175:EX186)</f>
        <v>168.54</v>
      </c>
      <c r="EY187" s="45"/>
      <c r="EZ187" s="46">
        <f>SUM(EZ175:EZ186)</f>
        <v>158.05600000000001</v>
      </c>
      <c r="FA187" s="44">
        <f>SUM(FA175:FA186)</f>
        <v>1431.03</v>
      </c>
      <c r="FB187" s="45"/>
      <c r="FC187" s="46">
        <f t="shared" si="568"/>
        <v>2177.1320000000001</v>
      </c>
      <c r="FD187" s="47">
        <f t="shared" si="569"/>
        <v>16075.69</v>
      </c>
    </row>
    <row r="188" spans="1:160" x14ac:dyDescent="0.3">
      <c r="A188" s="54">
        <v>2018</v>
      </c>
      <c r="B188" s="5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f t="shared" ref="N188:N199" si="721">IF(L188=0,0,M188/L188*1000)</f>
        <v>0</v>
      </c>
      <c r="O188" s="8">
        <v>0</v>
      </c>
      <c r="P188" s="6">
        <v>0</v>
      </c>
      <c r="Q188" s="7">
        <v>0</v>
      </c>
      <c r="R188" s="8">
        <v>0</v>
      </c>
      <c r="S188" s="6">
        <v>0</v>
      </c>
      <c r="T188" s="7">
        <f t="shared" ref="T188:T199" si="722">IF(R188=0,0,S188/R188*1000)</f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2.4E-2</v>
      </c>
      <c r="AN188" s="6">
        <v>0.4</v>
      </c>
      <c r="AO188" s="7">
        <f t="shared" ref="AO188:AO199" si="723">AN188/AM188*1000</f>
        <v>16666.666666666668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f t="shared" ref="BP188:BP199" si="724">IF(BN188=0,0,BO188/BN188*1000)</f>
        <v>0</v>
      </c>
      <c r="BQ188" s="8">
        <v>0.34</v>
      </c>
      <c r="BR188" s="6">
        <v>6.3</v>
      </c>
      <c r="BS188" s="7">
        <f t="shared" ref="BS188:BS199" si="725">BR188/BQ188*1000</f>
        <v>18529.411764705881</v>
      </c>
      <c r="BT188" s="8">
        <v>0</v>
      </c>
      <c r="BU188" s="6">
        <v>0</v>
      </c>
      <c r="BV188" s="7">
        <v>0</v>
      </c>
      <c r="BW188" s="8">
        <v>0</v>
      </c>
      <c r="BX188" s="6">
        <v>0</v>
      </c>
      <c r="BY188" s="7">
        <v>0</v>
      </c>
      <c r="BZ188" s="8">
        <v>0</v>
      </c>
      <c r="CA188" s="6">
        <v>0</v>
      </c>
      <c r="CB188" s="7">
        <v>0</v>
      </c>
      <c r="CC188" s="8">
        <v>0</v>
      </c>
      <c r="CD188" s="6">
        <v>0</v>
      </c>
      <c r="CE188" s="7">
        <v>0</v>
      </c>
      <c r="CF188" s="8">
        <v>0</v>
      </c>
      <c r="CG188" s="6">
        <v>0</v>
      </c>
      <c r="CH188" s="7">
        <v>0</v>
      </c>
      <c r="CI188" s="8">
        <v>0</v>
      </c>
      <c r="CJ188" s="6">
        <v>0</v>
      </c>
      <c r="CK188" s="7">
        <v>0</v>
      </c>
      <c r="CL188" s="8">
        <v>0</v>
      </c>
      <c r="CM188" s="6">
        <v>0</v>
      </c>
      <c r="CN188" s="7">
        <v>0</v>
      </c>
      <c r="CO188" s="8">
        <v>0</v>
      </c>
      <c r="CP188" s="6">
        <v>0</v>
      </c>
      <c r="CQ188" s="7">
        <v>0</v>
      </c>
      <c r="CR188" s="8">
        <v>0</v>
      </c>
      <c r="CS188" s="6">
        <v>0</v>
      </c>
      <c r="CT188" s="7">
        <v>0</v>
      </c>
      <c r="CU188" s="8">
        <v>0</v>
      </c>
      <c r="CV188" s="6">
        <v>0</v>
      </c>
      <c r="CW188" s="7">
        <v>0</v>
      </c>
      <c r="CX188" s="8">
        <v>0</v>
      </c>
      <c r="CY188" s="6">
        <v>0</v>
      </c>
      <c r="CZ188" s="7">
        <f t="shared" ref="CZ188:CZ199" si="726">IF(CX188=0,0,CY188/CX188*1000)</f>
        <v>0</v>
      </c>
      <c r="DA188" s="8">
        <v>0</v>
      </c>
      <c r="DB188" s="6">
        <v>0</v>
      </c>
      <c r="DC188" s="7">
        <v>0</v>
      </c>
      <c r="DD188" s="8">
        <v>3.1E-2</v>
      </c>
      <c r="DE188" s="6">
        <v>0.67</v>
      </c>
      <c r="DF188" s="7">
        <f t="shared" ref="DF188" si="727">DE188/DD188*1000</f>
        <v>21612.903225806451</v>
      </c>
      <c r="DG188" s="8">
        <v>0</v>
      </c>
      <c r="DH188" s="6">
        <v>0</v>
      </c>
      <c r="DI188" s="7">
        <v>0</v>
      </c>
      <c r="DJ188" s="8">
        <v>0</v>
      </c>
      <c r="DK188" s="6">
        <v>0</v>
      </c>
      <c r="DL188" s="7">
        <v>0</v>
      </c>
      <c r="DM188" s="8">
        <v>0</v>
      </c>
      <c r="DN188" s="6">
        <v>0</v>
      </c>
      <c r="DO188" s="7">
        <v>0</v>
      </c>
      <c r="DP188" s="8">
        <v>0</v>
      </c>
      <c r="DQ188" s="6">
        <v>0</v>
      </c>
      <c r="DR188" s="7">
        <v>0</v>
      </c>
      <c r="DS188" s="8">
        <v>0</v>
      </c>
      <c r="DT188" s="6">
        <v>0</v>
      </c>
      <c r="DU188" s="7">
        <v>0</v>
      </c>
      <c r="DV188" s="8">
        <v>0</v>
      </c>
      <c r="DW188" s="6">
        <v>0</v>
      </c>
      <c r="DX188" s="7">
        <v>0</v>
      </c>
      <c r="DY188" s="8">
        <v>0</v>
      </c>
      <c r="DZ188" s="6">
        <v>0</v>
      </c>
      <c r="EA188" s="7">
        <v>0</v>
      </c>
      <c r="EB188" s="8">
        <v>0</v>
      </c>
      <c r="EC188" s="6">
        <v>0</v>
      </c>
      <c r="ED188" s="7">
        <v>0</v>
      </c>
      <c r="EE188" s="8">
        <v>0</v>
      </c>
      <c r="EF188" s="6">
        <v>0</v>
      </c>
      <c r="EG188" s="7">
        <v>0</v>
      </c>
      <c r="EH188" s="8">
        <v>0</v>
      </c>
      <c r="EI188" s="6">
        <v>0</v>
      </c>
      <c r="EJ188" s="7">
        <v>0</v>
      </c>
      <c r="EK188" s="8">
        <v>0</v>
      </c>
      <c r="EL188" s="6">
        <v>0</v>
      </c>
      <c r="EM188" s="7">
        <v>0</v>
      </c>
      <c r="EN188" s="8">
        <v>0</v>
      </c>
      <c r="EO188" s="6">
        <v>0</v>
      </c>
      <c r="EP188" s="7">
        <v>0</v>
      </c>
      <c r="EQ188" s="8">
        <v>0</v>
      </c>
      <c r="ER188" s="6">
        <v>0</v>
      </c>
      <c r="ES188" s="7">
        <v>0</v>
      </c>
      <c r="ET188" s="8">
        <v>0</v>
      </c>
      <c r="EU188" s="6">
        <v>0</v>
      </c>
      <c r="EV188" s="7">
        <v>0</v>
      </c>
      <c r="EW188" s="8">
        <v>0</v>
      </c>
      <c r="EX188" s="6">
        <v>0</v>
      </c>
      <c r="EY188" s="7">
        <v>0</v>
      </c>
      <c r="EZ188" s="8">
        <v>0</v>
      </c>
      <c r="FA188" s="6">
        <v>0</v>
      </c>
      <c r="FB188" s="7">
        <v>0</v>
      </c>
      <c r="FC188" s="17">
        <f t="shared" si="568"/>
        <v>0.39500000000000002</v>
      </c>
      <c r="FD188" s="7">
        <f t="shared" si="569"/>
        <v>7.37</v>
      </c>
    </row>
    <row r="189" spans="1:160" x14ac:dyDescent="0.3">
      <c r="A189" s="54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f t="shared" si="721"/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f t="shared" si="722"/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0.33500000000000002</v>
      </c>
      <c r="AN189" s="6">
        <v>1.23</v>
      </c>
      <c r="AO189" s="7">
        <f t="shared" si="723"/>
        <v>3671.6417910447763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f t="shared" si="724"/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5.0000000000000001E-3</v>
      </c>
      <c r="CS189" s="6">
        <v>0.09</v>
      </c>
      <c r="CT189" s="7">
        <f t="shared" ref="CT189:CT198" si="728">CS189/CR189*1000</f>
        <v>18000</v>
      </c>
      <c r="CU189" s="8">
        <v>0</v>
      </c>
      <c r="CV189" s="6">
        <v>0</v>
      </c>
      <c r="CW189" s="7">
        <v>0</v>
      </c>
      <c r="CX189" s="8">
        <v>0</v>
      </c>
      <c r="CY189" s="6">
        <v>0</v>
      </c>
      <c r="CZ189" s="7">
        <f t="shared" si="726"/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0</v>
      </c>
      <c r="ER189" s="6">
        <v>0</v>
      </c>
      <c r="ES189" s="7">
        <v>0</v>
      </c>
      <c r="ET189" s="8">
        <v>0</v>
      </c>
      <c r="EU189" s="6">
        <v>0</v>
      </c>
      <c r="EV189" s="7">
        <v>0</v>
      </c>
      <c r="EW189" s="8">
        <v>2.4E-2</v>
      </c>
      <c r="EX189" s="6">
        <v>1.21</v>
      </c>
      <c r="EY189" s="7">
        <f t="shared" ref="EY189:EY199" si="729">EX189/EW189*1000</f>
        <v>50416.666666666664</v>
      </c>
      <c r="EZ189" s="8">
        <v>0</v>
      </c>
      <c r="FA189" s="6">
        <v>0</v>
      </c>
      <c r="FB189" s="7">
        <v>0</v>
      </c>
      <c r="FC189" s="17">
        <f t="shared" si="568"/>
        <v>0.36400000000000005</v>
      </c>
      <c r="FD189" s="7">
        <f t="shared" si="569"/>
        <v>2.5300000000000002</v>
      </c>
    </row>
    <row r="190" spans="1:160" x14ac:dyDescent="0.3">
      <c r="A190" s="54">
        <v>2018</v>
      </c>
      <c r="B190" s="55" t="s">
        <v>7</v>
      </c>
      <c r="C190" s="8">
        <v>55.84</v>
      </c>
      <c r="D190" s="6">
        <v>200.78</v>
      </c>
      <c r="E190" s="7">
        <f t="shared" ref="E190:E192" si="730">D190/C190*1000</f>
        <v>3595.6303724928366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f t="shared" si="721"/>
        <v>0</v>
      </c>
      <c r="O190" s="8">
        <v>1.1200000000000001</v>
      </c>
      <c r="P190" s="6">
        <v>5.76</v>
      </c>
      <c r="Q190" s="7">
        <f t="shared" ref="Q190:Q199" si="731">P190/O190*1000</f>
        <v>5142.8571428571422</v>
      </c>
      <c r="R190" s="8">
        <v>0</v>
      </c>
      <c r="S190" s="6">
        <v>0</v>
      </c>
      <c r="T190" s="7">
        <f t="shared" si="722"/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2.1000000000000001E-2</v>
      </c>
      <c r="AN190" s="6">
        <v>0.4</v>
      </c>
      <c r="AO190" s="7">
        <f t="shared" si="723"/>
        <v>19047.619047619046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8.0000000000000002E-3</v>
      </c>
      <c r="BL190" s="6">
        <v>0.12</v>
      </c>
      <c r="BM190" s="7">
        <f t="shared" ref="BM190:BM192" si="732">BL190/BK190*1000</f>
        <v>15000</v>
      </c>
      <c r="BN190" s="8">
        <v>0</v>
      </c>
      <c r="BO190" s="6">
        <v>0</v>
      </c>
      <c r="BP190" s="7">
        <f t="shared" si="724"/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0</v>
      </c>
      <c r="CS190" s="6">
        <v>0</v>
      </c>
      <c r="CT190" s="7">
        <v>0</v>
      </c>
      <c r="CU190" s="8">
        <v>0.438</v>
      </c>
      <c r="CV190" s="6">
        <v>2</v>
      </c>
      <c r="CW190" s="7">
        <f t="shared" ref="CW190:CW197" si="733">CV190/CU190*1000</f>
        <v>4566.210045662101</v>
      </c>
      <c r="CX190" s="8">
        <v>0</v>
      </c>
      <c r="CY190" s="6">
        <v>0</v>
      </c>
      <c r="CZ190" s="7">
        <f t="shared" si="726"/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0</v>
      </c>
      <c r="ER190" s="6">
        <v>0</v>
      </c>
      <c r="ES190" s="7">
        <v>0</v>
      </c>
      <c r="ET190" s="8">
        <v>0</v>
      </c>
      <c r="EU190" s="6">
        <v>0</v>
      </c>
      <c r="EV190" s="7">
        <v>0</v>
      </c>
      <c r="EW190" s="8">
        <v>0</v>
      </c>
      <c r="EX190" s="6">
        <v>0</v>
      </c>
      <c r="EY190" s="7">
        <v>0</v>
      </c>
      <c r="EZ190" s="8">
        <v>0</v>
      </c>
      <c r="FA190" s="6">
        <v>0</v>
      </c>
      <c r="FB190" s="7">
        <v>0</v>
      </c>
      <c r="FC190" s="17">
        <f t="shared" si="568"/>
        <v>57.427000000000007</v>
      </c>
      <c r="FD190" s="7">
        <f t="shared" si="569"/>
        <v>209.06</v>
      </c>
    </row>
    <row r="191" spans="1:160" x14ac:dyDescent="0.3">
      <c r="A191" s="54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f t="shared" si="721"/>
        <v>0</v>
      </c>
      <c r="O191" s="8">
        <v>0.12</v>
      </c>
      <c r="P191" s="6">
        <v>0.36</v>
      </c>
      <c r="Q191" s="7">
        <f t="shared" si="731"/>
        <v>3000</v>
      </c>
      <c r="R191" s="8">
        <v>0</v>
      </c>
      <c r="S191" s="6">
        <v>0</v>
      </c>
      <c r="T191" s="7">
        <f t="shared" si="722"/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3.2000000000000001E-2</v>
      </c>
      <c r="AN191" s="6">
        <v>0.81</v>
      </c>
      <c r="AO191" s="7">
        <f t="shared" si="723"/>
        <v>25312.5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f t="shared" si="724"/>
        <v>0</v>
      </c>
      <c r="BQ191" s="8">
        <v>0.2</v>
      </c>
      <c r="BR191" s="6">
        <v>0.16</v>
      </c>
      <c r="BS191" s="7">
        <f t="shared" si="725"/>
        <v>799.99999999999989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0.3</v>
      </c>
      <c r="CS191" s="6">
        <v>0.6</v>
      </c>
      <c r="CT191" s="7">
        <f t="shared" si="728"/>
        <v>2000</v>
      </c>
      <c r="CU191" s="8">
        <v>32.168999999999997</v>
      </c>
      <c r="CV191" s="6">
        <v>169.6</v>
      </c>
      <c r="CW191" s="7">
        <f t="shared" si="733"/>
        <v>5272.1564238863511</v>
      </c>
      <c r="CX191" s="8">
        <v>0</v>
      </c>
      <c r="CY191" s="6">
        <v>0</v>
      </c>
      <c r="CZ191" s="7">
        <f t="shared" si="726"/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1.2E-2</v>
      </c>
      <c r="DK191" s="6">
        <v>0.5</v>
      </c>
      <c r="DL191" s="7">
        <f t="shared" ref="DL191" si="734">DK191/DJ191*1000</f>
        <v>41666.666666666664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0</v>
      </c>
      <c r="ER191" s="6">
        <v>0</v>
      </c>
      <c r="ES191" s="7">
        <v>0</v>
      </c>
      <c r="ET191" s="8">
        <v>0</v>
      </c>
      <c r="EU191" s="6">
        <v>0</v>
      </c>
      <c r="EV191" s="7">
        <v>0</v>
      </c>
      <c r="EW191" s="8">
        <v>0</v>
      </c>
      <c r="EX191" s="6">
        <v>0</v>
      </c>
      <c r="EY191" s="7">
        <v>0</v>
      </c>
      <c r="EZ191" s="8">
        <v>0</v>
      </c>
      <c r="FA191" s="6">
        <v>0</v>
      </c>
      <c r="FB191" s="7">
        <v>0</v>
      </c>
      <c r="FC191" s="17">
        <f t="shared" si="568"/>
        <v>32.832999999999991</v>
      </c>
      <c r="FD191" s="7">
        <f t="shared" si="569"/>
        <v>172.03</v>
      </c>
    </row>
    <row r="192" spans="1:160" x14ac:dyDescent="0.3">
      <c r="A192" s="54">
        <v>2018</v>
      </c>
      <c r="B192" s="55" t="s">
        <v>9</v>
      </c>
      <c r="C192" s="8">
        <v>15</v>
      </c>
      <c r="D192" s="6">
        <v>114.39</v>
      </c>
      <c r="E192" s="7">
        <f t="shared" si="730"/>
        <v>7626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f t="shared" si="721"/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f t="shared" si="722"/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2.5000000000000001E-2</v>
      </c>
      <c r="AN192" s="6">
        <v>0.4</v>
      </c>
      <c r="AO192" s="7">
        <f t="shared" si="723"/>
        <v>16000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6.0000000000000001E-3</v>
      </c>
      <c r="BL192" s="6">
        <v>1.07</v>
      </c>
      <c r="BM192" s="7">
        <f t="shared" si="732"/>
        <v>178333.33333333334</v>
      </c>
      <c r="BN192" s="8">
        <v>0</v>
      </c>
      <c r="BO192" s="6">
        <v>0</v>
      </c>
      <c r="BP192" s="7">
        <f t="shared" si="724"/>
        <v>0</v>
      </c>
      <c r="BQ192" s="8">
        <v>0.04</v>
      </c>
      <c r="BR192" s="6">
        <v>0.08</v>
      </c>
      <c r="BS192" s="7">
        <f t="shared" si="725"/>
        <v>2000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103.96</v>
      </c>
      <c r="CS192" s="6">
        <v>527.27</v>
      </c>
      <c r="CT192" s="7">
        <f t="shared" si="728"/>
        <v>5071.854559445941</v>
      </c>
      <c r="CU192" s="8">
        <v>0</v>
      </c>
      <c r="CV192" s="6">
        <v>0</v>
      </c>
      <c r="CW192" s="7">
        <v>0</v>
      </c>
      <c r="CX192" s="8">
        <v>0</v>
      </c>
      <c r="CY192" s="6">
        <v>0</v>
      </c>
      <c r="CZ192" s="7">
        <f t="shared" si="726"/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v>0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0</v>
      </c>
      <c r="EL192" s="6">
        <v>0</v>
      </c>
      <c r="EM192" s="7">
        <v>0</v>
      </c>
      <c r="EN192" s="8">
        <v>0</v>
      </c>
      <c r="EO192" s="6">
        <v>0</v>
      </c>
      <c r="EP192" s="7">
        <v>0</v>
      </c>
      <c r="EQ192" s="8">
        <v>0</v>
      </c>
      <c r="ER192" s="6">
        <v>0</v>
      </c>
      <c r="ES192" s="7">
        <v>0</v>
      </c>
      <c r="ET192" s="8">
        <v>0</v>
      </c>
      <c r="EU192" s="6">
        <v>0</v>
      </c>
      <c r="EV192" s="7">
        <v>0</v>
      </c>
      <c r="EW192" s="8">
        <v>0</v>
      </c>
      <c r="EX192" s="6">
        <v>0</v>
      </c>
      <c r="EY192" s="7">
        <v>0</v>
      </c>
      <c r="EZ192" s="8">
        <v>0</v>
      </c>
      <c r="FA192" s="6">
        <v>0</v>
      </c>
      <c r="FB192" s="7">
        <v>0</v>
      </c>
      <c r="FC192" s="17">
        <f t="shared" si="568"/>
        <v>119.03099999999999</v>
      </c>
      <c r="FD192" s="7">
        <f t="shared" si="569"/>
        <v>643.21</v>
      </c>
    </row>
    <row r="193" spans="1:160" x14ac:dyDescent="0.3">
      <c r="A193" s="54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f t="shared" si="721"/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f t="shared" si="722"/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9.5899999999999996E-3</v>
      </c>
      <c r="AN193" s="6">
        <v>0.3</v>
      </c>
      <c r="AO193" s="7">
        <f t="shared" si="723"/>
        <v>31282.586027111574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f t="shared" si="724"/>
        <v>0</v>
      </c>
      <c r="BQ193" s="8">
        <v>1.0999999999999999E-2</v>
      </c>
      <c r="BR193" s="6">
        <v>0.23</v>
      </c>
      <c r="BS193" s="7">
        <f t="shared" si="725"/>
        <v>20909.090909090912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2.02</v>
      </c>
      <c r="CS193" s="6">
        <v>36.4</v>
      </c>
      <c r="CT193" s="7">
        <f t="shared" si="728"/>
        <v>18019.801980198019</v>
      </c>
      <c r="CU193" s="8">
        <v>0</v>
      </c>
      <c r="CV193" s="6">
        <v>0</v>
      </c>
      <c r="CW193" s="7">
        <v>0</v>
      </c>
      <c r="CX193" s="8">
        <v>0</v>
      </c>
      <c r="CY193" s="6">
        <v>0</v>
      </c>
      <c r="CZ193" s="7">
        <f t="shared" si="726"/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0</v>
      </c>
      <c r="DK193" s="6">
        <v>0</v>
      </c>
      <c r="DL193" s="7">
        <v>0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0</v>
      </c>
      <c r="ER193" s="6">
        <v>0</v>
      </c>
      <c r="ES193" s="7">
        <v>0</v>
      </c>
      <c r="ET193" s="8">
        <v>0</v>
      </c>
      <c r="EU193" s="6">
        <v>0</v>
      </c>
      <c r="EV193" s="7">
        <v>0</v>
      </c>
      <c r="EW193" s="8">
        <v>2.3600000000000003E-2</v>
      </c>
      <c r="EX193" s="6">
        <v>1.206</v>
      </c>
      <c r="EY193" s="7">
        <f t="shared" si="729"/>
        <v>51101.694915254229</v>
      </c>
      <c r="EZ193" s="8">
        <v>0</v>
      </c>
      <c r="FA193" s="6">
        <v>0</v>
      </c>
      <c r="FB193" s="7">
        <v>0</v>
      </c>
      <c r="FC193" s="17">
        <f t="shared" si="568"/>
        <v>2.06419</v>
      </c>
      <c r="FD193" s="7">
        <f t="shared" si="569"/>
        <v>38.136000000000003</v>
      </c>
    </row>
    <row r="194" spans="1:160" x14ac:dyDescent="0.3">
      <c r="A194" s="54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f t="shared" si="721"/>
        <v>0</v>
      </c>
      <c r="O194" s="8">
        <v>32.28</v>
      </c>
      <c r="P194" s="6">
        <v>175.92599999999999</v>
      </c>
      <c r="Q194" s="7">
        <f t="shared" si="731"/>
        <v>5449.9999999999991</v>
      </c>
      <c r="R194" s="8">
        <v>0</v>
      </c>
      <c r="S194" s="6">
        <v>0</v>
      </c>
      <c r="T194" s="7">
        <f t="shared" si="722"/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1.592E-2</v>
      </c>
      <c r="AN194" s="6">
        <v>0.495</v>
      </c>
      <c r="AO194" s="7">
        <f t="shared" si="723"/>
        <v>31092.964824120601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f t="shared" si="724"/>
        <v>0</v>
      </c>
      <c r="BQ194" s="8">
        <v>48.45</v>
      </c>
      <c r="BR194" s="6">
        <v>113.575</v>
      </c>
      <c r="BS194" s="7">
        <f t="shared" si="725"/>
        <v>2344.1692466460267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1.2</v>
      </c>
      <c r="CS194" s="6">
        <v>21.623999999999999</v>
      </c>
      <c r="CT194" s="7">
        <f t="shared" si="728"/>
        <v>18020</v>
      </c>
      <c r="CU194" s="8">
        <v>0</v>
      </c>
      <c r="CV194" s="6">
        <v>0</v>
      </c>
      <c r="CW194" s="7">
        <v>0</v>
      </c>
      <c r="CX194" s="8">
        <v>0</v>
      </c>
      <c r="CY194" s="6">
        <v>0</v>
      </c>
      <c r="CZ194" s="7">
        <f t="shared" si="726"/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0</v>
      </c>
      <c r="ER194" s="6">
        <v>0</v>
      </c>
      <c r="ES194" s="7">
        <v>0</v>
      </c>
      <c r="ET194" s="8">
        <v>0</v>
      </c>
      <c r="EU194" s="6">
        <v>0</v>
      </c>
      <c r="EV194" s="7">
        <v>0</v>
      </c>
      <c r="EW194" s="8">
        <v>4.4999999999999998E-2</v>
      </c>
      <c r="EX194" s="6">
        <v>2.4119999999999999</v>
      </c>
      <c r="EY194" s="7">
        <f t="shared" si="729"/>
        <v>53600</v>
      </c>
      <c r="EZ194" s="8">
        <v>0</v>
      </c>
      <c r="FA194" s="6">
        <v>0</v>
      </c>
      <c r="FB194" s="7">
        <v>0</v>
      </c>
      <c r="FC194" s="17">
        <f t="shared" si="568"/>
        <v>81.990920000000017</v>
      </c>
      <c r="FD194" s="7">
        <f t="shared" si="569"/>
        <v>314.03199999999998</v>
      </c>
    </row>
    <row r="195" spans="1:160" x14ac:dyDescent="0.3">
      <c r="A195" s="54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f t="shared" si="721"/>
        <v>0</v>
      </c>
      <c r="O195" s="8">
        <v>60.09</v>
      </c>
      <c r="P195" s="6">
        <v>328.36599999999999</v>
      </c>
      <c r="Q195" s="7">
        <f t="shared" si="731"/>
        <v>5464.5698119487433</v>
      </c>
      <c r="R195" s="8">
        <v>0</v>
      </c>
      <c r="S195" s="6">
        <v>0</v>
      </c>
      <c r="T195" s="7">
        <f t="shared" si="722"/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3.7719999999999997E-2</v>
      </c>
      <c r="AN195" s="6">
        <v>1.1950000000000001</v>
      </c>
      <c r="AO195" s="7">
        <f t="shared" si="723"/>
        <v>31680.80593849417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f t="shared" si="724"/>
        <v>0</v>
      </c>
      <c r="BQ195" s="8">
        <v>0.1</v>
      </c>
      <c r="BR195" s="6">
        <v>1.5</v>
      </c>
      <c r="BS195" s="7">
        <f t="shared" si="725"/>
        <v>15000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7.4</v>
      </c>
      <c r="CJ195" s="6">
        <v>262.05</v>
      </c>
      <c r="CK195" s="7">
        <f t="shared" ref="CK195:CK199" si="735">CJ195/CI195*1000</f>
        <v>35412.16216216216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69.58</v>
      </c>
      <c r="CS195" s="6">
        <v>335.83100000000002</v>
      </c>
      <c r="CT195" s="7">
        <f t="shared" si="728"/>
        <v>4826.5449841908594</v>
      </c>
      <c r="CU195" s="8">
        <v>0</v>
      </c>
      <c r="CV195" s="6">
        <v>0</v>
      </c>
      <c r="CW195" s="7">
        <v>0</v>
      </c>
      <c r="CX195" s="8">
        <v>0</v>
      </c>
      <c r="CY195" s="6">
        <v>0</v>
      </c>
      <c r="CZ195" s="7">
        <f t="shared" si="726"/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v>0</v>
      </c>
      <c r="EX195" s="6">
        <v>0</v>
      </c>
      <c r="EY195" s="7">
        <v>0</v>
      </c>
      <c r="EZ195" s="8">
        <v>0</v>
      </c>
      <c r="FA195" s="6">
        <v>0</v>
      </c>
      <c r="FB195" s="7">
        <v>0</v>
      </c>
      <c r="FC195" s="17">
        <f t="shared" si="568"/>
        <v>137.20771999999999</v>
      </c>
      <c r="FD195" s="7">
        <f t="shared" si="569"/>
        <v>928.94200000000001</v>
      </c>
    </row>
    <row r="196" spans="1:160" x14ac:dyDescent="0.3">
      <c r="A196" s="54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f t="shared" si="721"/>
        <v>0</v>
      </c>
      <c r="O196" s="8">
        <v>187.08</v>
      </c>
      <c r="P196" s="6">
        <v>1027.308</v>
      </c>
      <c r="Q196" s="7">
        <f t="shared" si="731"/>
        <v>5491.2764592687618</v>
      </c>
      <c r="R196" s="8">
        <v>0</v>
      </c>
      <c r="S196" s="6">
        <v>0</v>
      </c>
      <c r="T196" s="7">
        <f t="shared" si="722"/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f t="shared" si="724"/>
        <v>0</v>
      </c>
      <c r="BQ196" s="8">
        <v>0.152</v>
      </c>
      <c r="BR196" s="6">
        <v>1.43</v>
      </c>
      <c r="BS196" s="7">
        <f t="shared" si="725"/>
        <v>9407.894736842105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1.248</v>
      </c>
      <c r="CS196" s="6">
        <v>22.094999999999999</v>
      </c>
      <c r="CT196" s="7">
        <f t="shared" si="728"/>
        <v>17704.326923076922</v>
      </c>
      <c r="CU196" s="8">
        <v>0</v>
      </c>
      <c r="CV196" s="6">
        <v>0</v>
      </c>
      <c r="CW196" s="7">
        <v>0</v>
      </c>
      <c r="CX196" s="8">
        <v>0</v>
      </c>
      <c r="CY196" s="6">
        <v>0</v>
      </c>
      <c r="CZ196" s="7">
        <f t="shared" si="726"/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1E-3</v>
      </c>
      <c r="EO196" s="6">
        <v>0.03</v>
      </c>
      <c r="EP196" s="7">
        <f t="shared" ref="EP196" si="736">EO196/EN196*1000</f>
        <v>30000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v>4.7200000000000006E-2</v>
      </c>
      <c r="EX196" s="6">
        <v>2.4119999999999999</v>
      </c>
      <c r="EY196" s="7">
        <f t="shared" si="729"/>
        <v>51101.694915254229</v>
      </c>
      <c r="EZ196" s="8">
        <v>0</v>
      </c>
      <c r="FA196" s="6">
        <v>0</v>
      </c>
      <c r="FB196" s="7">
        <v>0</v>
      </c>
      <c r="FC196" s="17">
        <f t="shared" si="568"/>
        <v>188.5282</v>
      </c>
      <c r="FD196" s="7">
        <f t="shared" si="569"/>
        <v>1053.2750000000001</v>
      </c>
    </row>
    <row r="197" spans="1:160" x14ac:dyDescent="0.3">
      <c r="A197" s="54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f t="shared" si="721"/>
        <v>0</v>
      </c>
      <c r="O197" s="8">
        <v>86.801000000000002</v>
      </c>
      <c r="P197" s="6">
        <v>451.02699999999999</v>
      </c>
      <c r="Q197" s="7">
        <f t="shared" si="731"/>
        <v>5196.10373152383</v>
      </c>
      <c r="R197" s="8">
        <v>0</v>
      </c>
      <c r="S197" s="6">
        <v>0</v>
      </c>
      <c r="T197" s="7">
        <f t="shared" si="722"/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0.58640000000000003</v>
      </c>
      <c r="AN197" s="6">
        <v>12.6</v>
      </c>
      <c r="AO197" s="7">
        <f t="shared" si="723"/>
        <v>21487.039563437924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f t="shared" si="724"/>
        <v>0</v>
      </c>
      <c r="BQ197" s="8">
        <v>0.17</v>
      </c>
      <c r="BR197" s="6">
        <v>1.8859999999999999</v>
      </c>
      <c r="BS197" s="7">
        <f t="shared" si="725"/>
        <v>11094.117647058822</v>
      </c>
      <c r="BT197" s="8">
        <v>0</v>
      </c>
      <c r="BU197" s="6">
        <v>0</v>
      </c>
      <c r="BV197" s="7">
        <v>0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7.5</v>
      </c>
      <c r="CJ197" s="6">
        <v>246.22499999999999</v>
      </c>
      <c r="CK197" s="7">
        <f t="shared" si="735"/>
        <v>32830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2.0039999999999999E-2</v>
      </c>
      <c r="CV197" s="6">
        <v>0.65</v>
      </c>
      <c r="CW197" s="7">
        <f t="shared" si="733"/>
        <v>32435.129740518965</v>
      </c>
      <c r="CX197" s="8">
        <v>0</v>
      </c>
      <c r="CY197" s="6">
        <v>0</v>
      </c>
      <c r="CZ197" s="7">
        <f t="shared" si="726"/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0</v>
      </c>
      <c r="DK197" s="6">
        <v>0</v>
      </c>
      <c r="DL197" s="7">
        <v>0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v>0</v>
      </c>
      <c r="EX197" s="6">
        <v>0</v>
      </c>
      <c r="EY197" s="7">
        <v>0</v>
      </c>
      <c r="EZ197" s="8">
        <v>2181.6060000000002</v>
      </c>
      <c r="FA197" s="6">
        <v>15851.557000000001</v>
      </c>
      <c r="FB197" s="7">
        <f t="shared" ref="FB197" si="737">FA197/EZ197*1000</f>
        <v>7266.0035771812136</v>
      </c>
      <c r="FC197" s="17">
        <f t="shared" si="568"/>
        <v>2276.6834400000002</v>
      </c>
      <c r="FD197" s="7">
        <f t="shared" si="569"/>
        <v>16563.945</v>
      </c>
    </row>
    <row r="198" spans="1:160" x14ac:dyDescent="0.3">
      <c r="A198" s="54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f t="shared" si="721"/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f t="shared" si="722"/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2.2460000000000001E-2</v>
      </c>
      <c r="AN198" s="6">
        <v>0.99</v>
      </c>
      <c r="AO198" s="7">
        <f t="shared" si="723"/>
        <v>44078.361531611758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f t="shared" si="724"/>
        <v>0</v>
      </c>
      <c r="BQ198" s="8">
        <v>2.98</v>
      </c>
      <c r="BR198" s="6">
        <v>10.292</v>
      </c>
      <c r="BS198" s="7">
        <f t="shared" si="725"/>
        <v>3453.6912751677851</v>
      </c>
      <c r="BT198" s="8">
        <v>0</v>
      </c>
      <c r="BU198" s="6">
        <v>0</v>
      </c>
      <c r="BV198" s="7">
        <v>0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4</v>
      </c>
      <c r="CS198" s="6">
        <v>72.08</v>
      </c>
      <c r="CT198" s="7">
        <f t="shared" si="728"/>
        <v>18020</v>
      </c>
      <c r="CU198" s="8">
        <v>0</v>
      </c>
      <c r="CV198" s="6">
        <v>0</v>
      </c>
      <c r="CW198" s="7">
        <v>0</v>
      </c>
      <c r="CX198" s="8">
        <v>0</v>
      </c>
      <c r="CY198" s="6">
        <v>0</v>
      </c>
      <c r="CZ198" s="7">
        <f t="shared" si="726"/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v>0</v>
      </c>
      <c r="EX198" s="6">
        <v>0</v>
      </c>
      <c r="EY198" s="7">
        <v>0</v>
      </c>
      <c r="EZ198" s="8">
        <v>1736</v>
      </c>
      <c r="FA198" s="6">
        <v>12717.016</v>
      </c>
      <c r="FB198" s="7">
        <f t="shared" ref="FB198:FB199" si="738">FA198/EZ198*1000</f>
        <v>7325.470046082949</v>
      </c>
      <c r="FC198" s="17">
        <f t="shared" ref="FC198:FC200" si="739">SUM(EZ198,EW198,EQ198,EN198,EH198,EB198,DY198,DV198,DP198,DM198,DG198,DA198,CR198,CC198,BZ198,BW198,BT198,BK198,BH198,BE198,BB198,AY198,AP198,AJ198,AG198,AA198,C198,EK198,,DJ198,,CI198,,AV198,F198,CU198,CF198+BQ198+AM198+O198+CL198+ET198+EE198+AS198+DS198+I198+X198+U198+CO198+DD198)</f>
        <v>1743.0024599999999</v>
      </c>
      <c r="FD198" s="7">
        <f t="shared" ref="FD198:FD200" si="740">SUM(FA198,EX198,ER198,EO198,EI198,EC198,DZ198,DW198,DQ198,DN198,DH198,DB198,CS198,CD198,CA198,BX198,BU198,BL198,BI198,BF198,BC198,AZ198,AQ198,AK198,AH198,AB198,D198,EL198,,DK198,,CJ198,,AW198,G198,CV198,CG198+BR198+AN198+P198+CM198+EU198+EF198+AT198+DT198+J198+Y198+V198+CP198+DE198)</f>
        <v>12800.377999999999</v>
      </c>
    </row>
    <row r="199" spans="1:160" x14ac:dyDescent="0.3">
      <c r="A199" s="54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f t="shared" si="721"/>
        <v>0</v>
      </c>
      <c r="O199" s="8">
        <v>52.220030000000001</v>
      </c>
      <c r="P199" s="6">
        <v>302.97399999999999</v>
      </c>
      <c r="Q199" s="7">
        <f t="shared" si="731"/>
        <v>5801.8733424703123</v>
      </c>
      <c r="R199" s="8">
        <v>0</v>
      </c>
      <c r="S199" s="6">
        <v>0</v>
      </c>
      <c r="T199" s="7">
        <f t="shared" si="722"/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1.047E-2</v>
      </c>
      <c r="AN199" s="6">
        <v>0.4</v>
      </c>
      <c r="AO199" s="7">
        <f t="shared" si="723"/>
        <v>38204.393505253109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f t="shared" si="724"/>
        <v>0</v>
      </c>
      <c r="BQ199" s="8">
        <v>3.4571799999999997</v>
      </c>
      <c r="BR199" s="6">
        <v>139.21199999999999</v>
      </c>
      <c r="BS199" s="7">
        <f t="shared" si="725"/>
        <v>40267.501258250944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6.5</v>
      </c>
      <c r="CJ199" s="6">
        <v>293.57499999999999</v>
      </c>
      <c r="CK199" s="7">
        <f t="shared" si="735"/>
        <v>45165.38461538461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f t="shared" si="726"/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0</v>
      </c>
      <c r="EC199" s="6">
        <v>0</v>
      </c>
      <c r="ED199" s="7">
        <v>0</v>
      </c>
      <c r="EE199" s="8">
        <v>0</v>
      </c>
      <c r="EF199" s="6">
        <v>0</v>
      </c>
      <c r="EG199" s="7">
        <v>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v>0.52045000000000008</v>
      </c>
      <c r="EX199" s="6">
        <v>21.6</v>
      </c>
      <c r="EY199" s="7">
        <f t="shared" si="729"/>
        <v>41502.545873763083</v>
      </c>
      <c r="EZ199" s="8">
        <v>1156</v>
      </c>
      <c r="FA199" s="6">
        <v>6952.848</v>
      </c>
      <c r="FB199" s="7">
        <f t="shared" si="738"/>
        <v>6014.5743944636679</v>
      </c>
      <c r="FC199" s="17">
        <f t="shared" si="739"/>
        <v>1218.70813</v>
      </c>
      <c r="FD199" s="7">
        <f t="shared" si="740"/>
        <v>7710.6090000000004</v>
      </c>
    </row>
    <row r="200" spans="1:160" ht="15" thickBot="1" x14ac:dyDescent="0.35">
      <c r="A200" s="62"/>
      <c r="B200" s="63" t="s">
        <v>17</v>
      </c>
      <c r="C200" s="46">
        <f>SUM(C188:C199)</f>
        <v>70.84</v>
      </c>
      <c r="D200" s="44">
        <f>SUM(D188:D199)</f>
        <v>315.17</v>
      </c>
      <c r="E200" s="45"/>
      <c r="F200" s="46">
        <f>SUM(F188:F199)</f>
        <v>0</v>
      </c>
      <c r="G200" s="44">
        <f>SUM(G188:G199)</f>
        <v>0</v>
      </c>
      <c r="H200" s="45"/>
      <c r="I200" s="46">
        <f>SUM(I188:I199)</f>
        <v>0</v>
      </c>
      <c r="J200" s="44">
        <f>SUM(J188:J199)</f>
        <v>0</v>
      </c>
      <c r="K200" s="45"/>
      <c r="L200" s="46">
        <f t="shared" ref="L200:M200" si="741">SUM(L188:L199)</f>
        <v>0</v>
      </c>
      <c r="M200" s="44">
        <f t="shared" si="741"/>
        <v>0</v>
      </c>
      <c r="N200" s="45"/>
      <c r="O200" s="46">
        <f>SUM(O188:O199)</f>
        <v>419.71103000000005</v>
      </c>
      <c r="P200" s="44">
        <f>SUM(P188:P199)</f>
        <v>2291.721</v>
      </c>
      <c r="Q200" s="45"/>
      <c r="R200" s="46">
        <f t="shared" ref="R200:S200" si="742">SUM(R188:R199)</f>
        <v>0</v>
      </c>
      <c r="S200" s="44">
        <f t="shared" si="742"/>
        <v>0</v>
      </c>
      <c r="T200" s="45"/>
      <c r="U200" s="46">
        <f>SUM(U188:U199)</f>
        <v>0</v>
      </c>
      <c r="V200" s="44">
        <f>SUM(V188:V199)</f>
        <v>0</v>
      </c>
      <c r="W200" s="45"/>
      <c r="X200" s="46">
        <f>SUM(X188:X199)</f>
        <v>0</v>
      </c>
      <c r="Y200" s="44">
        <f>SUM(Y188:Y199)</f>
        <v>0</v>
      </c>
      <c r="Z200" s="45"/>
      <c r="AA200" s="46">
        <f>SUM(AA188:AA199)</f>
        <v>0</v>
      </c>
      <c r="AB200" s="44">
        <f>SUM(AB188:AB199)</f>
        <v>0</v>
      </c>
      <c r="AC200" s="45"/>
      <c r="AD200" s="46">
        <f>SUM(AD188:AD199)</f>
        <v>0</v>
      </c>
      <c r="AE200" s="44">
        <f>SUM(AE188:AE199)</f>
        <v>0</v>
      </c>
      <c r="AF200" s="45"/>
      <c r="AG200" s="46">
        <f>SUM(AG188:AG199)</f>
        <v>0</v>
      </c>
      <c r="AH200" s="44">
        <f>SUM(AH188:AH199)</f>
        <v>0</v>
      </c>
      <c r="AI200" s="45"/>
      <c r="AJ200" s="46">
        <f>SUM(AJ188:AJ199)</f>
        <v>0</v>
      </c>
      <c r="AK200" s="44">
        <f>SUM(AK188:AK199)</f>
        <v>0</v>
      </c>
      <c r="AL200" s="45"/>
      <c r="AM200" s="46">
        <f>SUM(AM188:AM199)</f>
        <v>1.1195599999999999</v>
      </c>
      <c r="AN200" s="44">
        <f>SUM(AN188:AN199)</f>
        <v>19.219999999999995</v>
      </c>
      <c r="AO200" s="45"/>
      <c r="AP200" s="46">
        <f>SUM(AP188:AP199)</f>
        <v>0</v>
      </c>
      <c r="AQ200" s="44">
        <f>SUM(AQ188:AQ199)</f>
        <v>0</v>
      </c>
      <c r="AR200" s="45"/>
      <c r="AS200" s="46">
        <f>SUM(AS188:AS199)</f>
        <v>0</v>
      </c>
      <c r="AT200" s="44">
        <f>SUM(AT188:AT199)</f>
        <v>0</v>
      </c>
      <c r="AU200" s="45"/>
      <c r="AV200" s="46">
        <f>SUM(AV188:AV199)</f>
        <v>0</v>
      </c>
      <c r="AW200" s="44">
        <f>SUM(AW188:AW199)</f>
        <v>0</v>
      </c>
      <c r="AX200" s="45"/>
      <c r="AY200" s="46">
        <f>SUM(AY188:AY199)</f>
        <v>0</v>
      </c>
      <c r="AZ200" s="44">
        <f>SUM(AZ188:AZ199)</f>
        <v>0</v>
      </c>
      <c r="BA200" s="45"/>
      <c r="BB200" s="46">
        <f>SUM(BB188:BB199)</f>
        <v>0</v>
      </c>
      <c r="BC200" s="44">
        <f>SUM(BC188:BC199)</f>
        <v>0</v>
      </c>
      <c r="BD200" s="45"/>
      <c r="BE200" s="46">
        <f>SUM(BE188:BE199)</f>
        <v>0</v>
      </c>
      <c r="BF200" s="44">
        <f>SUM(BF188:BF199)</f>
        <v>0</v>
      </c>
      <c r="BG200" s="45"/>
      <c r="BH200" s="46">
        <f>SUM(BH188:BH199)</f>
        <v>0</v>
      </c>
      <c r="BI200" s="44">
        <f>SUM(BI188:BI199)</f>
        <v>0</v>
      </c>
      <c r="BJ200" s="45"/>
      <c r="BK200" s="46">
        <f>SUM(BK188:BK199)</f>
        <v>1.4E-2</v>
      </c>
      <c r="BL200" s="44">
        <f>SUM(BL188:BL199)</f>
        <v>1.19</v>
      </c>
      <c r="BM200" s="45"/>
      <c r="BN200" s="46">
        <f t="shared" ref="BN200:BO200" si="743">SUM(BN188:BN199)</f>
        <v>0</v>
      </c>
      <c r="BO200" s="44">
        <f t="shared" si="743"/>
        <v>0</v>
      </c>
      <c r="BP200" s="45"/>
      <c r="BQ200" s="46">
        <f>SUM(BQ188:BQ199)</f>
        <v>55.900180000000006</v>
      </c>
      <c r="BR200" s="44">
        <f>SUM(BR188:BR199)</f>
        <v>274.66499999999996</v>
      </c>
      <c r="BS200" s="45"/>
      <c r="BT200" s="46">
        <f>SUM(BT188:BT199)</f>
        <v>0</v>
      </c>
      <c r="BU200" s="44">
        <f>SUM(BU188:BU199)</f>
        <v>0</v>
      </c>
      <c r="BV200" s="45"/>
      <c r="BW200" s="46">
        <f>SUM(BW188:BW199)</f>
        <v>0</v>
      </c>
      <c r="BX200" s="44">
        <f>SUM(BX188:BX199)</f>
        <v>0</v>
      </c>
      <c r="BY200" s="45"/>
      <c r="BZ200" s="46">
        <f>SUM(BZ188:BZ199)</f>
        <v>0</v>
      </c>
      <c r="CA200" s="44">
        <f>SUM(CA188:CA199)</f>
        <v>0</v>
      </c>
      <c r="CB200" s="45"/>
      <c r="CC200" s="46">
        <f>SUM(CC188:CC199)</f>
        <v>0</v>
      </c>
      <c r="CD200" s="44">
        <f>SUM(CD188:CD199)</f>
        <v>0</v>
      </c>
      <c r="CE200" s="45"/>
      <c r="CF200" s="46">
        <f>SUM(CF188:CF199)</f>
        <v>0</v>
      </c>
      <c r="CG200" s="44">
        <f>SUM(CG188:CG199)</f>
        <v>0</v>
      </c>
      <c r="CH200" s="45"/>
      <c r="CI200" s="46">
        <f>SUM(CI188:CI199)</f>
        <v>21.4</v>
      </c>
      <c r="CJ200" s="44">
        <f>SUM(CJ188:CJ199)</f>
        <v>801.84999999999991</v>
      </c>
      <c r="CK200" s="45"/>
      <c r="CL200" s="46">
        <f>SUM(CL188:CL199)</f>
        <v>0</v>
      </c>
      <c r="CM200" s="44">
        <f>SUM(CM188:CM199)</f>
        <v>0</v>
      </c>
      <c r="CN200" s="45"/>
      <c r="CO200" s="66">
        <f>SUM(CO188:CO199)</f>
        <v>0</v>
      </c>
      <c r="CP200" s="44">
        <f>SUM(CP188:CP199)</f>
        <v>0</v>
      </c>
      <c r="CQ200" s="45"/>
      <c r="CR200" s="46">
        <f>SUM(CR188:CR199)</f>
        <v>182.31299999999999</v>
      </c>
      <c r="CS200" s="44">
        <f>SUM(CS188:CS199)</f>
        <v>1015.9900000000001</v>
      </c>
      <c r="CT200" s="45"/>
      <c r="CU200" s="46">
        <f>SUM(CU188:CU199)</f>
        <v>32.627040000000001</v>
      </c>
      <c r="CV200" s="44">
        <f>SUM(CV188:CV199)</f>
        <v>172.25</v>
      </c>
      <c r="CW200" s="45"/>
      <c r="CX200" s="46">
        <f t="shared" ref="CX200:CY200" si="744">SUM(CX188:CX199)</f>
        <v>0</v>
      </c>
      <c r="CY200" s="44">
        <f t="shared" si="744"/>
        <v>0</v>
      </c>
      <c r="CZ200" s="45"/>
      <c r="DA200" s="46">
        <f>SUM(DA188:DA199)</f>
        <v>0</v>
      </c>
      <c r="DB200" s="44">
        <f>SUM(DB188:DB199)</f>
        <v>0</v>
      </c>
      <c r="DC200" s="45"/>
      <c r="DD200" s="46">
        <f>SUM(DD188:DD199)</f>
        <v>3.1E-2</v>
      </c>
      <c r="DE200" s="44">
        <f>SUM(DE188:DE199)</f>
        <v>0.67</v>
      </c>
      <c r="DF200" s="45"/>
      <c r="DG200" s="46">
        <f>SUM(DG188:DG199)</f>
        <v>0</v>
      </c>
      <c r="DH200" s="44">
        <f>SUM(DH188:DH199)</f>
        <v>0</v>
      </c>
      <c r="DI200" s="45"/>
      <c r="DJ200" s="46">
        <f>SUM(DJ188:DJ199)</f>
        <v>1.2E-2</v>
      </c>
      <c r="DK200" s="44">
        <f>SUM(DK188:DK199)</f>
        <v>0.5</v>
      </c>
      <c r="DL200" s="45"/>
      <c r="DM200" s="46">
        <f>SUM(DM188:DM199)</f>
        <v>0</v>
      </c>
      <c r="DN200" s="44">
        <f>SUM(DN188:DN199)</f>
        <v>0</v>
      </c>
      <c r="DO200" s="45"/>
      <c r="DP200" s="46">
        <f>SUM(DP188:DP199)</f>
        <v>0</v>
      </c>
      <c r="DQ200" s="44">
        <f>SUM(DQ188:DQ199)</f>
        <v>0</v>
      </c>
      <c r="DR200" s="45"/>
      <c r="DS200" s="46">
        <f>SUM(DS188:DS199)</f>
        <v>0</v>
      </c>
      <c r="DT200" s="44">
        <f>SUM(DT188:DT199)</f>
        <v>0</v>
      </c>
      <c r="DU200" s="45"/>
      <c r="DV200" s="46">
        <f>SUM(DV188:DV199)</f>
        <v>0</v>
      </c>
      <c r="DW200" s="44">
        <f>SUM(DW188:DW199)</f>
        <v>0</v>
      </c>
      <c r="DX200" s="45"/>
      <c r="DY200" s="46">
        <f>SUM(DY188:DY199)</f>
        <v>0</v>
      </c>
      <c r="DZ200" s="44">
        <f>SUM(DZ188:DZ199)</f>
        <v>0</v>
      </c>
      <c r="EA200" s="45"/>
      <c r="EB200" s="46">
        <f>SUM(EB188:EB199)</f>
        <v>0</v>
      </c>
      <c r="EC200" s="44">
        <f>SUM(EC188:EC199)</f>
        <v>0</v>
      </c>
      <c r="ED200" s="45"/>
      <c r="EE200" s="46">
        <f>SUM(EE188:EE199)</f>
        <v>0</v>
      </c>
      <c r="EF200" s="44">
        <f>SUM(EF188:EF199)</f>
        <v>0</v>
      </c>
      <c r="EG200" s="45"/>
      <c r="EH200" s="46">
        <f>SUM(EH188:EH199)</f>
        <v>0</v>
      </c>
      <c r="EI200" s="44">
        <f>SUM(EI188:EI199)</f>
        <v>0</v>
      </c>
      <c r="EJ200" s="45"/>
      <c r="EK200" s="46">
        <f>SUM(EK188:EK199)</f>
        <v>0</v>
      </c>
      <c r="EL200" s="44">
        <f>SUM(EL188:EL199)</f>
        <v>0</v>
      </c>
      <c r="EM200" s="45"/>
      <c r="EN200" s="46">
        <f>SUM(EN188:EN199)</f>
        <v>1E-3</v>
      </c>
      <c r="EO200" s="44">
        <f>SUM(EO188:EO199)</f>
        <v>0.03</v>
      </c>
      <c r="EP200" s="45"/>
      <c r="EQ200" s="46">
        <f>SUM(EQ188:EQ199)</f>
        <v>0</v>
      </c>
      <c r="ER200" s="44">
        <f>SUM(ER188:ER199)</f>
        <v>0</v>
      </c>
      <c r="ES200" s="45"/>
      <c r="ET200" s="46">
        <f t="shared" ref="ET200:EU200" si="745">SUM(ET188:ET199)</f>
        <v>0</v>
      </c>
      <c r="EU200" s="44">
        <f t="shared" si="745"/>
        <v>0</v>
      </c>
      <c r="EV200" s="45"/>
      <c r="EW200" s="46">
        <f>SUM(EW188:EW199)</f>
        <v>0.66025000000000011</v>
      </c>
      <c r="EX200" s="44">
        <f>SUM(EX188:EX199)</f>
        <v>28.84</v>
      </c>
      <c r="EY200" s="45"/>
      <c r="EZ200" s="46">
        <f>SUM(EZ188:EZ199)</f>
        <v>5073.6059999999998</v>
      </c>
      <c r="FA200" s="44">
        <f>SUM(FA188:FA199)</f>
        <v>35521.421000000002</v>
      </c>
      <c r="FB200" s="45"/>
      <c r="FC200" s="46">
        <f t="shared" si="739"/>
        <v>5858.23506</v>
      </c>
      <c r="FD200" s="47">
        <f t="shared" si="740"/>
        <v>40443.516999999993</v>
      </c>
    </row>
    <row r="201" spans="1:160" x14ac:dyDescent="0.3">
      <c r="A201" s="54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f t="shared" ref="N201:N212" si="746">IF(L201=0,0,M201/L201*1000)</f>
        <v>0</v>
      </c>
      <c r="O201" s="8">
        <v>35.58</v>
      </c>
      <c r="P201" s="6">
        <v>198.892</v>
      </c>
      <c r="Q201" s="7">
        <f t="shared" ref="Q201:Q211" si="747">P201/O201*1000</f>
        <v>5589.9943788645305</v>
      </c>
      <c r="R201" s="8">
        <v>0</v>
      </c>
      <c r="S201" s="6">
        <v>0</v>
      </c>
      <c r="T201" s="7">
        <f t="shared" ref="T201:T212" si="748">IF(R201=0,0,S201/R201*1000)</f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1.1359999999999999E-2</v>
      </c>
      <c r="AN201" s="6">
        <v>0.4</v>
      </c>
      <c r="AO201" s="7">
        <f t="shared" ref="AO201:AO212" si="749">AN201/AM201*1000</f>
        <v>35211.26760563381</v>
      </c>
      <c r="AP201" s="8">
        <v>0</v>
      </c>
      <c r="AQ201" s="6">
        <v>0</v>
      </c>
      <c r="AR201" s="7">
        <v>0</v>
      </c>
      <c r="AS201" s="8">
        <v>4.7E-2</v>
      </c>
      <c r="AT201" s="6">
        <v>920.19200000000001</v>
      </c>
      <c r="AU201" s="69">
        <f t="shared" ref="AU201:AU208" si="750">AT201/AS201*1000</f>
        <v>19578553.191489361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f t="shared" ref="BP201:BP212" si="751">IF(BN201=0,0,BO201/BN201*1000)</f>
        <v>0</v>
      </c>
      <c r="BQ201" s="8">
        <v>1.4999999999999999E-2</v>
      </c>
      <c r="BR201" s="6">
        <v>0.24</v>
      </c>
      <c r="BS201" s="7">
        <f t="shared" ref="BS201:BS212" si="752">BR201/BQ201*1000</f>
        <v>16000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f t="shared" ref="CZ201:CZ212" si="753">IF(CX201=0,0,CY201/CX201*1000)</f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2.138E-2</v>
      </c>
      <c r="DK201" s="6">
        <v>1.4970000000000001</v>
      </c>
      <c r="DL201" s="7">
        <f t="shared" ref="DL201" si="754">DK201/DJ201*1000</f>
        <v>70018.709073900856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v>0</v>
      </c>
      <c r="EX201" s="6">
        <v>0</v>
      </c>
      <c r="EY201" s="7">
        <v>0</v>
      </c>
      <c r="EZ201" s="8">
        <v>0</v>
      </c>
      <c r="FA201" s="6">
        <v>0</v>
      </c>
      <c r="FB201" s="7">
        <v>0</v>
      </c>
      <c r="FC201" s="17">
        <f t="shared" ref="FC201:FC209" si="755">SUM(EZ201,EW201,EQ201,EN201,EH201,EB201,DY201,DV201,DP201,DM201,DG201,DA201,CR201,CC201,BZ201,BW201,BT201,BK201,BH201,BE201,BB201,AY201,AP201,AJ201,AG201,AA201,C201,EK201,,DJ201,,CI201,,AV201,F201,CU201,CF201+BQ201+AM201+O201+CL201+ET201+EE201+AS201+DS201+I201+X201+U201+CO201+DD201)+AD201</f>
        <v>35.674739999999993</v>
      </c>
      <c r="FD201" s="7">
        <f t="shared" ref="FD201:FD209" si="756">SUM(FA201,EX201,ER201,EO201,EI201,EC201,DZ201,DW201,DQ201,DN201,DH201,DB201,CS201,CD201,CA201,BX201,BU201,BL201,BI201,BF201,BC201,AZ201,AQ201,AK201,AH201,AB201,D201,EL201,,DK201,,CJ201,,AW201,G201,CV201,CG201+BR201+AN201+P201+CM201+EU201+EF201+AT201+DT201+J201+Y201+V201+CP201+DE201)+AE201</f>
        <v>1121.221</v>
      </c>
    </row>
    <row r="202" spans="1:160" x14ac:dyDescent="0.3">
      <c r="A202" s="54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f t="shared" si="746"/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f t="shared" si="748"/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0.24480000000000002</v>
      </c>
      <c r="AN202" s="6">
        <v>3.488</v>
      </c>
      <c r="AO202" s="7">
        <f t="shared" si="749"/>
        <v>14248.366013071894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f t="shared" si="751"/>
        <v>0</v>
      </c>
      <c r="BQ202" s="8">
        <v>0.47</v>
      </c>
      <c r="BR202" s="6">
        <v>2.6259999999999999</v>
      </c>
      <c r="BS202" s="7">
        <f t="shared" si="752"/>
        <v>5587.234042553192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2.9849999999999999</v>
      </c>
      <c r="CS202" s="6">
        <v>63.755000000000003</v>
      </c>
      <c r="CT202" s="7">
        <f t="shared" ref="CT202:CT212" si="757">CS202/CR202*1000</f>
        <v>21358.45896147404</v>
      </c>
      <c r="CU202" s="8">
        <v>0</v>
      </c>
      <c r="CV202" s="6">
        <v>0</v>
      </c>
      <c r="CW202" s="7">
        <v>0</v>
      </c>
      <c r="CX202" s="8">
        <v>0</v>
      </c>
      <c r="CY202" s="6">
        <v>0</v>
      </c>
      <c r="CZ202" s="7">
        <f t="shared" si="753"/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v>0</v>
      </c>
      <c r="EX202" s="6">
        <v>0</v>
      </c>
      <c r="EY202" s="7">
        <v>0</v>
      </c>
      <c r="EZ202" s="8">
        <v>68</v>
      </c>
      <c r="FA202" s="6">
        <v>455.94</v>
      </c>
      <c r="FB202" s="7">
        <f t="shared" ref="FB202:FB212" si="758">FA202/EZ202*1000</f>
        <v>6705</v>
      </c>
      <c r="FC202" s="17">
        <f t="shared" si="755"/>
        <v>71.699799999999996</v>
      </c>
      <c r="FD202" s="7">
        <f t="shared" si="756"/>
        <v>525.80900000000008</v>
      </c>
    </row>
    <row r="203" spans="1:160" x14ac:dyDescent="0.3">
      <c r="A203" s="54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f t="shared" si="746"/>
        <v>0</v>
      </c>
      <c r="O203" s="8">
        <v>0.01</v>
      </c>
      <c r="P203" s="6">
        <v>0.23699999999999999</v>
      </c>
      <c r="Q203" s="7">
        <f t="shared" si="747"/>
        <v>23700</v>
      </c>
      <c r="R203" s="8">
        <v>0</v>
      </c>
      <c r="S203" s="6">
        <v>0</v>
      </c>
      <c r="T203" s="7">
        <f t="shared" si="748"/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4.9849999999999998E-2</v>
      </c>
      <c r="AN203" s="6">
        <v>1.909</v>
      </c>
      <c r="AO203" s="7">
        <f t="shared" si="749"/>
        <v>38294.88465396189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f t="shared" si="751"/>
        <v>0</v>
      </c>
      <c r="BQ203" s="8">
        <v>34.094999999999999</v>
      </c>
      <c r="BR203" s="6">
        <v>527.58199999999999</v>
      </c>
      <c r="BS203" s="7">
        <f t="shared" si="752"/>
        <v>15473.881800850564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7.0400000000000003E-3</v>
      </c>
      <c r="CS203" s="6">
        <v>0.153</v>
      </c>
      <c r="CT203" s="7">
        <f t="shared" si="757"/>
        <v>21732.954545454544</v>
      </c>
      <c r="CU203" s="8">
        <v>0</v>
      </c>
      <c r="CV203" s="6">
        <v>0</v>
      </c>
      <c r="CW203" s="7">
        <v>0</v>
      </c>
      <c r="CX203" s="8">
        <v>0</v>
      </c>
      <c r="CY203" s="6">
        <v>0</v>
      </c>
      <c r="CZ203" s="7">
        <f t="shared" si="753"/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0</v>
      </c>
      <c r="ER203" s="6">
        <v>0</v>
      </c>
      <c r="ES203" s="7">
        <v>0</v>
      </c>
      <c r="ET203" s="8">
        <v>0</v>
      </c>
      <c r="EU203" s="6">
        <v>0</v>
      </c>
      <c r="EV203" s="7">
        <v>0</v>
      </c>
      <c r="EW203" s="8">
        <v>0</v>
      </c>
      <c r="EX203" s="6">
        <v>0</v>
      </c>
      <c r="EY203" s="7">
        <v>0</v>
      </c>
      <c r="EZ203" s="8">
        <v>1948.2249999999999</v>
      </c>
      <c r="FA203" s="6">
        <v>15637.933000000001</v>
      </c>
      <c r="FB203" s="7">
        <f t="shared" si="758"/>
        <v>8026.7592295551094</v>
      </c>
      <c r="FC203" s="17">
        <f t="shared" si="755"/>
        <v>1982.3868899999998</v>
      </c>
      <c r="FD203" s="7">
        <f t="shared" si="756"/>
        <v>16167.814</v>
      </c>
    </row>
    <row r="204" spans="1:160" x14ac:dyDescent="0.3">
      <c r="A204" s="54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f t="shared" si="746"/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f t="shared" si="748"/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0.21909999999999999</v>
      </c>
      <c r="AN204" s="6">
        <v>2.16</v>
      </c>
      <c r="AO204" s="7">
        <f t="shared" si="749"/>
        <v>9858.5120949338216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</v>
      </c>
      <c r="BC204" s="6">
        <v>0</v>
      </c>
      <c r="BD204" s="7"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f t="shared" si="751"/>
        <v>0</v>
      </c>
      <c r="BQ204" s="8">
        <v>0.35</v>
      </c>
      <c r="BR204" s="6">
        <v>5.5549999999999997</v>
      </c>
      <c r="BS204" s="7">
        <f t="shared" si="752"/>
        <v>15871.428571428572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2</v>
      </c>
      <c r="CS204" s="6">
        <v>31.992999999999999</v>
      </c>
      <c r="CT204" s="7">
        <f t="shared" si="757"/>
        <v>15996.5</v>
      </c>
      <c r="CU204" s="8">
        <v>0</v>
      </c>
      <c r="CV204" s="6">
        <v>0</v>
      </c>
      <c r="CW204" s="7">
        <v>0</v>
      </c>
      <c r="CX204" s="8">
        <v>0</v>
      </c>
      <c r="CY204" s="6">
        <v>0</v>
      </c>
      <c r="CZ204" s="7">
        <f t="shared" si="753"/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0</v>
      </c>
      <c r="ER204" s="6">
        <v>0</v>
      </c>
      <c r="ES204" s="7">
        <v>0</v>
      </c>
      <c r="ET204" s="8">
        <v>0</v>
      </c>
      <c r="EU204" s="6">
        <v>0</v>
      </c>
      <c r="EV204" s="7">
        <v>0</v>
      </c>
      <c r="EW204" s="8">
        <v>0</v>
      </c>
      <c r="EX204" s="6">
        <v>0</v>
      </c>
      <c r="EY204" s="7">
        <v>0</v>
      </c>
      <c r="EZ204" s="8">
        <v>1037.5889999999999</v>
      </c>
      <c r="FA204" s="6">
        <v>8115.8</v>
      </c>
      <c r="FB204" s="7">
        <f t="shared" si="758"/>
        <v>7821.7868539469873</v>
      </c>
      <c r="FC204" s="17">
        <f t="shared" si="755"/>
        <v>1040.1580999999999</v>
      </c>
      <c r="FD204" s="7">
        <f t="shared" si="756"/>
        <v>8155.5080000000007</v>
      </c>
    </row>
    <row r="205" spans="1:160" x14ac:dyDescent="0.3">
      <c r="A205" s="54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f t="shared" si="746"/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f t="shared" si="748"/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</v>
      </c>
      <c r="AB205" s="6">
        <v>0</v>
      </c>
      <c r="AC205" s="7">
        <v>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2.9960000000000001E-2</v>
      </c>
      <c r="AN205" s="6">
        <v>0.9</v>
      </c>
      <c r="AO205" s="7">
        <f t="shared" ref="AO205" si="759">AN205/AM205*1000</f>
        <v>30040.053404539387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f t="shared" si="751"/>
        <v>0</v>
      </c>
      <c r="BQ205" s="8">
        <v>4</v>
      </c>
      <c r="BR205" s="6">
        <v>4.96</v>
      </c>
      <c r="BS205" s="7">
        <f t="shared" si="752"/>
        <v>1240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0.8</v>
      </c>
      <c r="CS205" s="6">
        <v>12.412000000000001</v>
      </c>
      <c r="CT205" s="7">
        <f t="shared" si="757"/>
        <v>15515</v>
      </c>
      <c r="CU205" s="8">
        <v>1.2031099999999999</v>
      </c>
      <c r="CV205" s="6">
        <v>7.8</v>
      </c>
      <c r="CW205" s="7">
        <f t="shared" ref="CW205:CW211" si="760">CV205/CU205*1000</f>
        <v>6483.1977125948579</v>
      </c>
      <c r="CX205" s="8">
        <v>0</v>
      </c>
      <c r="CY205" s="6">
        <v>0</v>
      </c>
      <c r="CZ205" s="7">
        <f t="shared" si="753"/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0</v>
      </c>
      <c r="ER205" s="6">
        <v>0</v>
      </c>
      <c r="ES205" s="7">
        <v>0</v>
      </c>
      <c r="ET205" s="8">
        <v>0</v>
      </c>
      <c r="EU205" s="6">
        <v>0</v>
      </c>
      <c r="EV205" s="7">
        <v>0</v>
      </c>
      <c r="EW205" s="8">
        <v>0</v>
      </c>
      <c r="EX205" s="6">
        <v>0</v>
      </c>
      <c r="EY205" s="7">
        <v>0</v>
      </c>
      <c r="EZ205" s="8">
        <v>136</v>
      </c>
      <c r="FA205" s="6">
        <v>1086.2360000000001</v>
      </c>
      <c r="FB205" s="7">
        <f t="shared" si="758"/>
        <v>7987.0294117647063</v>
      </c>
      <c r="FC205" s="17">
        <f t="shared" si="755"/>
        <v>142.03307000000001</v>
      </c>
      <c r="FD205" s="7">
        <f t="shared" si="756"/>
        <v>1112.308</v>
      </c>
    </row>
    <row r="206" spans="1:160" x14ac:dyDescent="0.3">
      <c r="A206" s="54">
        <v>2019</v>
      </c>
      <c r="B206" s="55" t="s">
        <v>10</v>
      </c>
      <c r="C206" s="8">
        <v>5</v>
      </c>
      <c r="D206" s="6">
        <v>13.326000000000001</v>
      </c>
      <c r="E206" s="7">
        <f t="shared" ref="E206" si="761">D206/C206*1000</f>
        <v>2665.2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f t="shared" si="746"/>
        <v>0</v>
      </c>
      <c r="O206" s="8">
        <v>30</v>
      </c>
      <c r="P206" s="6">
        <v>143.1</v>
      </c>
      <c r="Q206" s="7">
        <f t="shared" si="747"/>
        <v>4770</v>
      </c>
      <c r="R206" s="8">
        <v>0</v>
      </c>
      <c r="S206" s="6">
        <v>0</v>
      </c>
      <c r="T206" s="7">
        <f t="shared" si="748"/>
        <v>0</v>
      </c>
      <c r="U206" s="8">
        <v>1.3900000000000001E-2</v>
      </c>
      <c r="V206" s="6">
        <v>0.46400000000000002</v>
      </c>
      <c r="W206" s="7">
        <f t="shared" ref="W206" si="762">V206/U206*1000</f>
        <v>33381.294964028777</v>
      </c>
      <c r="X206" s="8">
        <v>0</v>
      </c>
      <c r="Y206" s="6">
        <v>0</v>
      </c>
      <c r="Z206" s="7">
        <v>0</v>
      </c>
      <c r="AA206" s="8">
        <v>0</v>
      </c>
      <c r="AB206" s="6">
        <v>0</v>
      </c>
      <c r="AC206" s="7">
        <v>0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4.4289999999999996E-2</v>
      </c>
      <c r="AN206" s="6">
        <v>1.6</v>
      </c>
      <c r="AO206" s="7">
        <f t="shared" si="749"/>
        <v>36125.536238428547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f t="shared" si="751"/>
        <v>0</v>
      </c>
      <c r="BQ206" s="8">
        <v>6.5000000000000002E-2</v>
      </c>
      <c r="BR206" s="6">
        <v>4.04</v>
      </c>
      <c r="BS206" s="7">
        <f t="shared" si="752"/>
        <v>62153.846153846156</v>
      </c>
      <c r="BT206" s="8">
        <v>0</v>
      </c>
      <c r="BU206" s="6">
        <v>0</v>
      </c>
      <c r="BV206" s="7">
        <v>0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1.206</v>
      </c>
      <c r="CS206" s="6">
        <v>18.728000000000002</v>
      </c>
      <c r="CT206" s="7">
        <f t="shared" si="757"/>
        <v>15529.021558872308</v>
      </c>
      <c r="CU206" s="8">
        <v>0</v>
      </c>
      <c r="CV206" s="6">
        <v>0</v>
      </c>
      <c r="CW206" s="7">
        <v>0</v>
      </c>
      <c r="CX206" s="8">
        <v>0</v>
      </c>
      <c r="CY206" s="6">
        <v>0</v>
      </c>
      <c r="CZ206" s="7">
        <f t="shared" si="753"/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0</v>
      </c>
      <c r="DK206" s="6">
        <v>0</v>
      </c>
      <c r="DL206" s="7">
        <v>0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</v>
      </c>
      <c r="ER206" s="6">
        <v>0</v>
      </c>
      <c r="ES206" s="7">
        <v>0</v>
      </c>
      <c r="ET206" s="8">
        <v>0</v>
      </c>
      <c r="EU206" s="6">
        <v>0</v>
      </c>
      <c r="EV206" s="7">
        <v>0</v>
      </c>
      <c r="EW206" s="8">
        <v>0.12184</v>
      </c>
      <c r="EX206" s="6">
        <v>2.653</v>
      </c>
      <c r="EY206" s="7">
        <f t="shared" ref="EY206" si="763">EX206/EW206*1000</f>
        <v>21774.458305975048</v>
      </c>
      <c r="EZ206" s="8">
        <v>340</v>
      </c>
      <c r="FA206" s="6">
        <v>2737.6849999999999</v>
      </c>
      <c r="FB206" s="7">
        <f t="shared" si="758"/>
        <v>8052.0147058823532</v>
      </c>
      <c r="FC206" s="17">
        <f t="shared" si="755"/>
        <v>376.45103000000006</v>
      </c>
      <c r="FD206" s="7">
        <f t="shared" si="756"/>
        <v>2921.596</v>
      </c>
    </row>
    <row r="207" spans="1:160" x14ac:dyDescent="0.3">
      <c r="A207" s="54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f t="shared" si="746"/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f t="shared" si="748"/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1.359E-2</v>
      </c>
      <c r="AN207" s="6">
        <v>0.4</v>
      </c>
      <c r="AO207" s="7">
        <f t="shared" si="749"/>
        <v>29433.406916850628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</v>
      </c>
      <c r="BC207" s="6">
        <v>0</v>
      </c>
      <c r="BD207" s="7"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f t="shared" si="751"/>
        <v>0</v>
      </c>
      <c r="BQ207" s="8">
        <v>4.0579999999999998</v>
      </c>
      <c r="BR207" s="6">
        <v>36.484000000000002</v>
      </c>
      <c r="BS207" s="7">
        <f t="shared" si="752"/>
        <v>8990.6357811729922</v>
      </c>
      <c r="BT207" s="8">
        <v>0</v>
      </c>
      <c r="BU207" s="6">
        <v>0</v>
      </c>
      <c r="BV207" s="7">
        <v>0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2.8</v>
      </c>
      <c r="CS207" s="6">
        <v>43.442</v>
      </c>
      <c r="CT207" s="7">
        <f t="shared" si="757"/>
        <v>15515</v>
      </c>
      <c r="CU207" s="8">
        <v>0</v>
      </c>
      <c r="CV207" s="6">
        <v>0</v>
      </c>
      <c r="CW207" s="7">
        <v>0</v>
      </c>
      <c r="CX207" s="8">
        <v>0</v>
      </c>
      <c r="CY207" s="6">
        <v>0</v>
      </c>
      <c r="CZ207" s="7">
        <f t="shared" si="753"/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0</v>
      </c>
      <c r="ER207" s="6">
        <v>0</v>
      </c>
      <c r="ES207" s="7">
        <v>0</v>
      </c>
      <c r="ET207" s="8">
        <v>0</v>
      </c>
      <c r="EU207" s="6">
        <v>0</v>
      </c>
      <c r="EV207" s="7">
        <v>0</v>
      </c>
      <c r="EW207" s="8">
        <v>0</v>
      </c>
      <c r="EX207" s="6">
        <v>0</v>
      </c>
      <c r="EY207" s="7">
        <v>0</v>
      </c>
      <c r="EZ207" s="8">
        <v>0</v>
      </c>
      <c r="FA207" s="6">
        <v>0</v>
      </c>
      <c r="FB207" s="7">
        <v>0</v>
      </c>
      <c r="FC207" s="17">
        <f t="shared" si="755"/>
        <v>6.8715899999999994</v>
      </c>
      <c r="FD207" s="7">
        <f t="shared" si="756"/>
        <v>80.325999999999993</v>
      </c>
    </row>
    <row r="208" spans="1:160" x14ac:dyDescent="0.3">
      <c r="A208" s="54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f t="shared" si="746"/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f t="shared" si="748"/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3.3599999999999997E-3</v>
      </c>
      <c r="AN208" s="6">
        <v>0.112</v>
      </c>
      <c r="AO208" s="7">
        <f t="shared" si="749"/>
        <v>33333.333333333336</v>
      </c>
      <c r="AP208" s="8">
        <v>0</v>
      </c>
      <c r="AQ208" s="6">
        <v>0</v>
      </c>
      <c r="AR208" s="7">
        <v>0</v>
      </c>
      <c r="AS208" s="8">
        <v>6.8839999999999998E-2</v>
      </c>
      <c r="AT208" s="6">
        <v>142.87899999999999</v>
      </c>
      <c r="AU208" s="70">
        <f t="shared" si="750"/>
        <v>2075522.9517722256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f t="shared" si="751"/>
        <v>0</v>
      </c>
      <c r="BQ208" s="8">
        <v>5.0000000000000001E-3</v>
      </c>
      <c r="BR208" s="6">
        <v>1.2</v>
      </c>
      <c r="BS208" s="7">
        <f t="shared" si="752"/>
        <v>240000</v>
      </c>
      <c r="BT208" s="8">
        <v>0</v>
      </c>
      <c r="BU208" s="6">
        <v>0</v>
      </c>
      <c r="BV208" s="7">
        <v>0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0.20157</v>
      </c>
      <c r="CJ208" s="6">
        <v>8.5500000000000007</v>
      </c>
      <c r="CK208" s="7">
        <f t="shared" ref="CK208:CK212" si="764">CJ208/CI208*1000</f>
        <v>42417.026343205842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2</v>
      </c>
      <c r="CS208" s="6">
        <v>31.03</v>
      </c>
      <c r="CT208" s="7">
        <f t="shared" si="757"/>
        <v>15515</v>
      </c>
      <c r="CU208" s="8">
        <v>0</v>
      </c>
      <c r="CV208" s="6">
        <v>0</v>
      </c>
      <c r="CW208" s="7">
        <v>0</v>
      </c>
      <c r="CX208" s="8">
        <v>0</v>
      </c>
      <c r="CY208" s="6">
        <v>0</v>
      </c>
      <c r="CZ208" s="7">
        <f t="shared" si="753"/>
        <v>0</v>
      </c>
      <c r="DA208" s="8">
        <v>0</v>
      </c>
      <c r="DB208" s="6">
        <v>0</v>
      </c>
      <c r="DC208" s="7">
        <v>0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0</v>
      </c>
      <c r="ER208" s="6">
        <v>0</v>
      </c>
      <c r="ES208" s="7">
        <v>0</v>
      </c>
      <c r="ET208" s="8">
        <v>0</v>
      </c>
      <c r="EU208" s="6">
        <v>0</v>
      </c>
      <c r="EV208" s="7">
        <v>0</v>
      </c>
      <c r="EW208" s="8">
        <v>0</v>
      </c>
      <c r="EX208" s="6">
        <v>0</v>
      </c>
      <c r="EY208" s="7">
        <v>0</v>
      </c>
      <c r="EZ208" s="8">
        <v>0</v>
      </c>
      <c r="FA208" s="6">
        <v>0</v>
      </c>
      <c r="FB208" s="7">
        <v>0</v>
      </c>
      <c r="FC208" s="17">
        <f t="shared" si="755"/>
        <v>2.2787699999999997</v>
      </c>
      <c r="FD208" s="7">
        <f t="shared" si="756"/>
        <v>183.77100000000002</v>
      </c>
    </row>
    <row r="209" spans="1:160" x14ac:dyDescent="0.3">
      <c r="A209" s="54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f t="shared" si="746"/>
        <v>0</v>
      </c>
      <c r="O209" s="8">
        <v>28.28</v>
      </c>
      <c r="P209" s="6">
        <v>152.494</v>
      </c>
      <c r="Q209" s="7">
        <f t="shared" si="747"/>
        <v>5392.2913719943417</v>
      </c>
      <c r="R209" s="8">
        <v>0</v>
      </c>
      <c r="S209" s="6">
        <v>0</v>
      </c>
      <c r="T209" s="7">
        <f t="shared" si="748"/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1.0260199999999999</v>
      </c>
      <c r="AN209" s="6">
        <v>59.6</v>
      </c>
      <c r="AO209" s="7">
        <f t="shared" si="749"/>
        <v>58088.53628584239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f t="shared" si="751"/>
        <v>0</v>
      </c>
      <c r="BQ209" s="8">
        <v>73.507000000000005</v>
      </c>
      <c r="BR209" s="6">
        <v>2572.64</v>
      </c>
      <c r="BS209" s="7">
        <f t="shared" si="752"/>
        <v>34998.571564612888</v>
      </c>
      <c r="BT209" s="8">
        <v>0</v>
      </c>
      <c r="BU209" s="6">
        <v>0</v>
      </c>
      <c r="BV209" s="7">
        <v>0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34</v>
      </c>
      <c r="CS209" s="6">
        <v>212.84</v>
      </c>
      <c r="CT209" s="7">
        <f t="shared" ref="CT209" si="765">CS209/CR209*1000</f>
        <v>6260</v>
      </c>
      <c r="CU209" s="8">
        <v>0</v>
      </c>
      <c r="CV209" s="6">
        <v>0</v>
      </c>
      <c r="CW209" s="7">
        <v>0</v>
      </c>
      <c r="CX209" s="8">
        <v>0</v>
      </c>
      <c r="CY209" s="6">
        <v>0</v>
      </c>
      <c r="CZ209" s="7">
        <f t="shared" si="753"/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0</v>
      </c>
      <c r="DK209" s="6">
        <v>0</v>
      </c>
      <c r="DL209" s="7">
        <v>0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v>0</v>
      </c>
      <c r="EX209" s="6">
        <v>0</v>
      </c>
      <c r="EY209" s="7">
        <v>0</v>
      </c>
      <c r="EZ209" s="8">
        <v>0</v>
      </c>
      <c r="FA209" s="6">
        <v>0</v>
      </c>
      <c r="FB209" s="7">
        <v>0</v>
      </c>
      <c r="FC209" s="17">
        <f t="shared" si="755"/>
        <v>136.81301999999999</v>
      </c>
      <c r="FD209" s="7">
        <f t="shared" si="756"/>
        <v>2997.5740000000001</v>
      </c>
    </row>
    <row r="210" spans="1:160" x14ac:dyDescent="0.3">
      <c r="A210" s="54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f t="shared" si="746"/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f t="shared" si="748"/>
        <v>0</v>
      </c>
      <c r="U210" s="8">
        <v>0</v>
      </c>
      <c r="V210" s="6">
        <v>0</v>
      </c>
      <c r="W210" s="7">
        <v>0</v>
      </c>
      <c r="X210" s="8">
        <v>1.5E-3</v>
      </c>
      <c r="Y210" s="6">
        <v>5.0000000000000001E-3</v>
      </c>
      <c r="Z210" s="7">
        <f t="shared" ref="Z210" si="766">Y210/X210*1000</f>
        <v>3333.3333333333335</v>
      </c>
      <c r="AA210" s="8">
        <v>2E-3</v>
      </c>
      <c r="AB210" s="6">
        <v>5.0000000000000001E-3</v>
      </c>
      <c r="AC210" s="7">
        <f>AB210/AA210*1000</f>
        <v>2500</v>
      </c>
      <c r="AD210" s="8">
        <v>1E-3</v>
      </c>
      <c r="AE210" s="6">
        <v>5.0000000000000001E-3</v>
      </c>
      <c r="AF210" s="7">
        <f t="shared" ref="AF210" si="767">AE210/AD210*1000</f>
        <v>5000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0.26425999999999999</v>
      </c>
      <c r="AN210" s="6">
        <v>2.71</v>
      </c>
      <c r="AO210" s="7">
        <f t="shared" si="749"/>
        <v>10255.051842882009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f t="shared" si="751"/>
        <v>0</v>
      </c>
      <c r="BQ210" s="8">
        <v>2.8000000000000001E-2</v>
      </c>
      <c r="BR210" s="6">
        <v>0.64600000000000002</v>
      </c>
      <c r="BS210" s="7">
        <f t="shared" si="752"/>
        <v>23071.428571428572</v>
      </c>
      <c r="BT210" s="8">
        <v>0</v>
      </c>
      <c r="BU210" s="6">
        <v>0</v>
      </c>
      <c r="BV210" s="7">
        <v>0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70.349999999999994</v>
      </c>
      <c r="CS210" s="6">
        <v>496.57</v>
      </c>
      <c r="CT210" s="7">
        <f t="shared" si="757"/>
        <v>7058.5643212508885</v>
      </c>
      <c r="CU210" s="8">
        <v>0</v>
      </c>
      <c r="CV210" s="6">
        <v>0</v>
      </c>
      <c r="CW210" s="7">
        <v>0</v>
      </c>
      <c r="CX210" s="8">
        <v>0</v>
      </c>
      <c r="CY210" s="6">
        <v>0</v>
      </c>
      <c r="CZ210" s="7">
        <f t="shared" si="753"/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v>0</v>
      </c>
      <c r="EX210" s="6">
        <v>0</v>
      </c>
      <c r="EY210" s="7">
        <v>0</v>
      </c>
      <c r="EZ210" s="8">
        <v>134.65</v>
      </c>
      <c r="FA210" s="6">
        <v>870.51099999999997</v>
      </c>
      <c r="FB210" s="7">
        <f t="shared" si="758"/>
        <v>6464.9907166728544</v>
      </c>
      <c r="FC210" s="17">
        <f>SUM(EZ210,EW210,EQ210,EN210,EH210,EB210,DY210,DV210,DP210,DM210,DG210,DA210,CR210,CC210,BZ210,BW210,BT210,BK210,BH210,BE210,BB210,AY210,AP210,AJ210,AG210,AA210,C210,EK210,,DJ210,,CI210,,AV210,F210,CU210,CF210+BQ210+AM210+O210+CL210+ET210+EE210+AS210+DS210+I210+X210+U210+CO210+DD210)+AD210</f>
        <v>205.29676000000001</v>
      </c>
      <c r="FD210" s="7">
        <f>SUM(FA210,EX210,ER210,EO210,EI210,EC210,DZ210,DW210,DQ210,DN210,DH210,DB210,CS210,CD210,CA210,BX210,BU210,BL210,BI210,BF210,BC210,AZ210,AQ210,AK210,AH210,AB210,D210,EL210,,DK210,,CJ210,,AW210,G210,CV210,CG210+BR210+AN210+P210+CM210+EU210+EF210+AT210+DT210+J210+Y210+V210+CP210+DE210)+AE210</f>
        <v>1370.4520000000002</v>
      </c>
    </row>
    <row r="211" spans="1:160" x14ac:dyDescent="0.3">
      <c r="A211" s="54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f t="shared" si="746"/>
        <v>0</v>
      </c>
      <c r="O211" s="8">
        <v>25.344999999999999</v>
      </c>
      <c r="P211" s="6">
        <v>139.35599999999999</v>
      </c>
      <c r="Q211" s="7">
        <f t="shared" si="747"/>
        <v>5498.3625961728158</v>
      </c>
      <c r="R211" s="8">
        <v>0</v>
      </c>
      <c r="S211" s="6">
        <v>0</v>
      </c>
      <c r="T211" s="7">
        <f t="shared" si="748"/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0</v>
      </c>
      <c r="AB211" s="6">
        <v>0</v>
      </c>
      <c r="AC211" s="7">
        <v>0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6.4800000000000005E-3</v>
      </c>
      <c r="AN211" s="6">
        <v>0.25</v>
      </c>
      <c r="AO211" s="7">
        <f t="shared" si="749"/>
        <v>38580.246913580246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v>0</v>
      </c>
      <c r="BH211" s="8">
        <v>0.64700000000000002</v>
      </c>
      <c r="BI211" s="6">
        <v>20.274000000000001</v>
      </c>
      <c r="BJ211" s="7">
        <f t="shared" ref="BJ211" si="768">BI211/BH211*1000</f>
        <v>31335.394126738796</v>
      </c>
      <c r="BK211" s="8">
        <v>0</v>
      </c>
      <c r="BL211" s="6">
        <v>0</v>
      </c>
      <c r="BM211" s="7">
        <v>0</v>
      </c>
      <c r="BN211" s="8">
        <v>0</v>
      </c>
      <c r="BO211" s="6">
        <v>0</v>
      </c>
      <c r="BP211" s="7">
        <f t="shared" si="751"/>
        <v>0</v>
      </c>
      <c r="BQ211" s="8">
        <v>1.7000000000000001E-2</v>
      </c>
      <c r="BR211" s="6">
        <v>0.23100000000000001</v>
      </c>
      <c r="BS211" s="7">
        <f t="shared" si="752"/>
        <v>13588.235294117647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100.789</v>
      </c>
      <c r="CS211" s="6">
        <v>642.12199999999996</v>
      </c>
      <c r="CT211" s="7">
        <f t="shared" si="757"/>
        <v>6370.9531794144195</v>
      </c>
      <c r="CU211" s="8">
        <v>12.234999999999999</v>
      </c>
      <c r="CV211" s="6">
        <v>288.05900000000003</v>
      </c>
      <c r="CW211" s="7">
        <f t="shared" si="760"/>
        <v>23543.849611769518</v>
      </c>
      <c r="CX211" s="8">
        <v>0</v>
      </c>
      <c r="CY211" s="6">
        <v>0</v>
      </c>
      <c r="CZ211" s="7">
        <f t="shared" si="753"/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v>0</v>
      </c>
      <c r="EX211" s="6">
        <v>0</v>
      </c>
      <c r="EY211" s="7">
        <v>0</v>
      </c>
      <c r="EZ211" s="8">
        <v>140</v>
      </c>
      <c r="FA211" s="6">
        <v>865.06</v>
      </c>
      <c r="FB211" s="7">
        <f t="shared" si="758"/>
        <v>6178.9999999999991</v>
      </c>
      <c r="FC211" s="17">
        <f t="shared" ref="FC211:FC222" si="769">SUM(EZ211,EW211,EQ211,EN211,EH211,EB211,DY211,DV211,DP211,DM211,DG211,DA211,CR211,CC211,BZ211,BW211,BT211,BK211,BH211,BE211,BB211,AY211,AP211,AJ211,AG211,AA211,C211,EK211,,DJ211,,CI211,,AV211,F211,CU211,CF211+BQ211+AM211+O211+CL211+ET211+EE211+AS211+DS211+I211+X211+U211+CO211+DD211)+AD211</f>
        <v>279.03947999999997</v>
      </c>
      <c r="FD211" s="7">
        <f t="shared" ref="FD211:FD222" si="770">SUM(FA211,EX211,ER211,EO211,EI211,EC211,DZ211,DW211,DQ211,DN211,DH211,DB211,CS211,CD211,CA211,BX211,BU211,BL211,BI211,BF211,BC211,AZ211,AQ211,AK211,AH211,AB211,D211,EL211,,DK211,,CJ211,,AW211,G211,CV211,CG211+BR211+AN211+P211+CM211+EU211+EF211+AT211+DT211+J211+Y211+V211+CP211+DE211)+AE211</f>
        <v>1955.3519999999996</v>
      </c>
    </row>
    <row r="212" spans="1:160" x14ac:dyDescent="0.3">
      <c r="A212" s="54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f t="shared" si="746"/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f t="shared" si="748"/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</v>
      </c>
      <c r="AB212" s="6">
        <v>0</v>
      </c>
      <c r="AC212" s="7">
        <v>0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4.8369999999999996E-2</v>
      </c>
      <c r="AN212" s="6">
        <v>1.575</v>
      </c>
      <c r="AO212" s="7">
        <f t="shared" si="749"/>
        <v>32561.505065123016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f t="shared" si="751"/>
        <v>0</v>
      </c>
      <c r="BQ212" s="8">
        <v>1</v>
      </c>
      <c r="BR212" s="6">
        <v>5.8170000000000002</v>
      </c>
      <c r="BS212" s="7">
        <f t="shared" si="752"/>
        <v>5817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6.3450000000000006E-2</v>
      </c>
      <c r="CJ212" s="6">
        <v>2.7</v>
      </c>
      <c r="CK212" s="7">
        <f t="shared" si="764"/>
        <v>42553.191489361699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0.27500000000000002</v>
      </c>
      <c r="CS212" s="6">
        <v>7.02</v>
      </c>
      <c r="CT212" s="7">
        <f t="shared" si="757"/>
        <v>25527.272727272724</v>
      </c>
      <c r="CU212" s="8">
        <v>0</v>
      </c>
      <c r="CV212" s="6">
        <v>0</v>
      </c>
      <c r="CW212" s="7">
        <v>0</v>
      </c>
      <c r="CX212" s="8">
        <v>0</v>
      </c>
      <c r="CY212" s="6">
        <v>0</v>
      </c>
      <c r="CZ212" s="7">
        <f t="shared" si="753"/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33.76</v>
      </c>
      <c r="ER212" s="6">
        <v>328.8</v>
      </c>
      <c r="ES212" s="7">
        <f t="shared" ref="ES212" si="771">ER212/EQ212*1000</f>
        <v>9739.3364928909959</v>
      </c>
      <c r="ET212" s="8">
        <v>0</v>
      </c>
      <c r="EU212" s="6">
        <v>0</v>
      </c>
      <c r="EV212" s="7">
        <v>0</v>
      </c>
      <c r="EW212" s="8">
        <v>0</v>
      </c>
      <c r="EX212" s="6">
        <v>0</v>
      </c>
      <c r="EY212" s="7">
        <v>0</v>
      </c>
      <c r="EZ212" s="8">
        <v>805</v>
      </c>
      <c r="FA212" s="6">
        <v>5204.3249999999998</v>
      </c>
      <c r="FB212" s="7">
        <f t="shared" si="758"/>
        <v>6465</v>
      </c>
      <c r="FC212" s="17">
        <f t="shared" si="769"/>
        <v>840.14681999999993</v>
      </c>
      <c r="FD212" s="7">
        <f t="shared" si="770"/>
        <v>5550.2370000000001</v>
      </c>
    </row>
    <row r="213" spans="1:160" ht="15" thickBot="1" x14ac:dyDescent="0.35">
      <c r="A213" s="62"/>
      <c r="B213" s="63" t="s">
        <v>17</v>
      </c>
      <c r="C213" s="46">
        <f>SUM(C201:C212)</f>
        <v>5</v>
      </c>
      <c r="D213" s="44">
        <f>SUM(D201:D212)</f>
        <v>13.326000000000001</v>
      </c>
      <c r="E213" s="45"/>
      <c r="F213" s="46">
        <f>SUM(F201:F212)</f>
        <v>0</v>
      </c>
      <c r="G213" s="44">
        <f>SUM(G201:G212)</f>
        <v>0</v>
      </c>
      <c r="H213" s="45"/>
      <c r="I213" s="46">
        <f>SUM(I201:I212)</f>
        <v>0</v>
      </c>
      <c r="J213" s="44">
        <f>SUM(J201:J212)</f>
        <v>0</v>
      </c>
      <c r="K213" s="45"/>
      <c r="L213" s="46">
        <f t="shared" ref="L213:M213" si="772">SUM(L201:L212)</f>
        <v>0</v>
      </c>
      <c r="M213" s="44">
        <f t="shared" si="772"/>
        <v>0</v>
      </c>
      <c r="N213" s="45"/>
      <c r="O213" s="46">
        <f>SUM(O201:O212)</f>
        <v>119.215</v>
      </c>
      <c r="P213" s="44">
        <f>SUM(P201:P212)</f>
        <v>634.07899999999995</v>
      </c>
      <c r="Q213" s="45"/>
      <c r="R213" s="46">
        <f t="shared" ref="R213:S213" si="773">SUM(R201:R212)</f>
        <v>0</v>
      </c>
      <c r="S213" s="44">
        <f t="shared" si="773"/>
        <v>0</v>
      </c>
      <c r="T213" s="45"/>
      <c r="U213" s="46">
        <f>SUM(U201:U212)</f>
        <v>1.3900000000000001E-2</v>
      </c>
      <c r="V213" s="44">
        <f>SUM(V201:V212)</f>
        <v>0.46400000000000002</v>
      </c>
      <c r="W213" s="45"/>
      <c r="X213" s="46">
        <f>SUM(X201:X212)</f>
        <v>1.5E-3</v>
      </c>
      <c r="Y213" s="44">
        <f>SUM(Y201:Y212)</f>
        <v>5.0000000000000001E-3</v>
      </c>
      <c r="Z213" s="45"/>
      <c r="AA213" s="46">
        <f>SUM(AA201:AA212)</f>
        <v>2E-3</v>
      </c>
      <c r="AB213" s="44">
        <f>SUM(AB201:AB212)</f>
        <v>5.0000000000000001E-3</v>
      </c>
      <c r="AC213" s="45"/>
      <c r="AD213" s="46">
        <f>SUM(AD201:AD212)</f>
        <v>1E-3</v>
      </c>
      <c r="AE213" s="44">
        <f>SUM(AE201:AE212)</f>
        <v>5.0000000000000001E-3</v>
      </c>
      <c r="AF213" s="45"/>
      <c r="AG213" s="46">
        <f>SUM(AG201:AG212)</f>
        <v>0</v>
      </c>
      <c r="AH213" s="44">
        <f>SUM(AH201:AH212)</f>
        <v>0</v>
      </c>
      <c r="AI213" s="45"/>
      <c r="AJ213" s="46">
        <f>SUM(AJ201:AJ212)</f>
        <v>0</v>
      </c>
      <c r="AK213" s="44">
        <f>SUM(AK201:AK212)</f>
        <v>0</v>
      </c>
      <c r="AL213" s="45"/>
      <c r="AM213" s="46">
        <f>SUM(AM201:AM212)</f>
        <v>1.9614399999999999</v>
      </c>
      <c r="AN213" s="44">
        <f>SUM(AN201:AN212)</f>
        <v>75.103999999999999</v>
      </c>
      <c r="AO213" s="45"/>
      <c r="AP213" s="46">
        <f>SUM(AP201:AP212)</f>
        <v>0</v>
      </c>
      <c r="AQ213" s="44">
        <f>SUM(AQ201:AQ212)</f>
        <v>0</v>
      </c>
      <c r="AR213" s="45"/>
      <c r="AS213" s="46">
        <f>SUM(AS201:AS212)</f>
        <v>0.11584</v>
      </c>
      <c r="AT213" s="44">
        <f>SUM(AT201:AT212)</f>
        <v>1063.0709999999999</v>
      </c>
      <c r="AU213" s="45"/>
      <c r="AV213" s="46">
        <f>SUM(AV201:AV212)</f>
        <v>0</v>
      </c>
      <c r="AW213" s="44">
        <f>SUM(AW201:AW212)</f>
        <v>0</v>
      </c>
      <c r="AX213" s="45"/>
      <c r="AY213" s="46">
        <f>SUM(AY201:AY212)</f>
        <v>0</v>
      </c>
      <c r="AZ213" s="44">
        <f>SUM(AZ201:AZ212)</f>
        <v>0</v>
      </c>
      <c r="BA213" s="45"/>
      <c r="BB213" s="46">
        <f>SUM(BB201:BB212)</f>
        <v>0</v>
      </c>
      <c r="BC213" s="44">
        <f>SUM(BC201:BC212)</f>
        <v>0</v>
      </c>
      <c r="BD213" s="45"/>
      <c r="BE213" s="46">
        <f>SUM(BE201:BE212)</f>
        <v>0</v>
      </c>
      <c r="BF213" s="44">
        <f>SUM(BF201:BF212)</f>
        <v>0</v>
      </c>
      <c r="BG213" s="45"/>
      <c r="BH213" s="46">
        <f>SUM(BH201:BH212)</f>
        <v>0.64700000000000002</v>
      </c>
      <c r="BI213" s="44">
        <f>SUM(BI201:BI212)</f>
        <v>20.274000000000001</v>
      </c>
      <c r="BJ213" s="45"/>
      <c r="BK213" s="46">
        <f>SUM(BK201:BK212)</f>
        <v>0</v>
      </c>
      <c r="BL213" s="44">
        <f>SUM(BL201:BL212)</f>
        <v>0</v>
      </c>
      <c r="BM213" s="45"/>
      <c r="BN213" s="46">
        <f t="shared" ref="BN213:BO213" si="774">SUM(BN201:BN212)</f>
        <v>0</v>
      </c>
      <c r="BO213" s="44">
        <f t="shared" si="774"/>
        <v>0</v>
      </c>
      <c r="BP213" s="45"/>
      <c r="BQ213" s="46">
        <f>SUM(BQ201:BQ212)</f>
        <v>117.61</v>
      </c>
      <c r="BR213" s="44">
        <f>SUM(BR201:BR212)</f>
        <v>3162.0210000000002</v>
      </c>
      <c r="BS213" s="45"/>
      <c r="BT213" s="46">
        <f>SUM(BT201:BT212)</f>
        <v>0</v>
      </c>
      <c r="BU213" s="44">
        <f>SUM(BU201:BU212)</f>
        <v>0</v>
      </c>
      <c r="BV213" s="45"/>
      <c r="BW213" s="46">
        <f>SUM(BW201:BW212)</f>
        <v>0</v>
      </c>
      <c r="BX213" s="44">
        <f>SUM(BX201:BX212)</f>
        <v>0</v>
      </c>
      <c r="BY213" s="45"/>
      <c r="BZ213" s="46">
        <f>SUM(BZ201:BZ212)</f>
        <v>0</v>
      </c>
      <c r="CA213" s="44">
        <f>SUM(CA201:CA212)</f>
        <v>0</v>
      </c>
      <c r="CB213" s="45"/>
      <c r="CC213" s="46">
        <f>SUM(CC201:CC212)</f>
        <v>0</v>
      </c>
      <c r="CD213" s="44">
        <f>SUM(CD201:CD212)</f>
        <v>0</v>
      </c>
      <c r="CE213" s="45"/>
      <c r="CF213" s="46">
        <f>SUM(CF201:CF212)</f>
        <v>0</v>
      </c>
      <c r="CG213" s="44">
        <f>SUM(CG201:CG212)</f>
        <v>0</v>
      </c>
      <c r="CH213" s="45"/>
      <c r="CI213" s="46">
        <f>SUM(CI201:CI212)</f>
        <v>0.26502000000000003</v>
      </c>
      <c r="CJ213" s="44">
        <f>SUM(CJ201:CJ212)</f>
        <v>11.25</v>
      </c>
      <c r="CK213" s="45"/>
      <c r="CL213" s="46">
        <f>SUM(CL201:CL212)</f>
        <v>0</v>
      </c>
      <c r="CM213" s="44">
        <f>SUM(CM201:CM212)</f>
        <v>0</v>
      </c>
      <c r="CN213" s="45"/>
      <c r="CO213" s="66">
        <f>SUM(CO201:CO212)</f>
        <v>0</v>
      </c>
      <c r="CP213" s="44">
        <f>SUM(CP201:CP212)</f>
        <v>0</v>
      </c>
      <c r="CQ213" s="45"/>
      <c r="CR213" s="46">
        <f>SUM(CR201:CR212)</f>
        <v>217.21204</v>
      </c>
      <c r="CS213" s="44">
        <f>SUM(CS201:CS212)</f>
        <v>1560.0650000000001</v>
      </c>
      <c r="CT213" s="45"/>
      <c r="CU213" s="46">
        <f>SUM(CU201:CU212)</f>
        <v>13.43811</v>
      </c>
      <c r="CV213" s="44">
        <f>SUM(CV201:CV212)</f>
        <v>295.85900000000004</v>
      </c>
      <c r="CW213" s="45"/>
      <c r="CX213" s="46">
        <f t="shared" ref="CX213:CY213" si="775">SUM(CX201:CX212)</f>
        <v>0</v>
      </c>
      <c r="CY213" s="44">
        <f t="shared" si="775"/>
        <v>0</v>
      </c>
      <c r="CZ213" s="45"/>
      <c r="DA213" s="46">
        <f>SUM(DA201:DA212)</f>
        <v>0</v>
      </c>
      <c r="DB213" s="44">
        <f>SUM(DB201:DB212)</f>
        <v>0</v>
      </c>
      <c r="DC213" s="45"/>
      <c r="DD213" s="46">
        <f>SUM(DD201:DD212)</f>
        <v>0</v>
      </c>
      <c r="DE213" s="44">
        <f>SUM(DE201:DE212)</f>
        <v>0</v>
      </c>
      <c r="DF213" s="45"/>
      <c r="DG213" s="46">
        <f>SUM(DG201:DG212)</f>
        <v>0</v>
      </c>
      <c r="DH213" s="44">
        <f>SUM(DH201:DH212)</f>
        <v>0</v>
      </c>
      <c r="DI213" s="45"/>
      <c r="DJ213" s="46">
        <f>SUM(DJ201:DJ212)</f>
        <v>2.138E-2</v>
      </c>
      <c r="DK213" s="44">
        <f>SUM(DK201:DK212)</f>
        <v>1.4970000000000001</v>
      </c>
      <c r="DL213" s="45"/>
      <c r="DM213" s="46">
        <f>SUM(DM201:DM212)</f>
        <v>0</v>
      </c>
      <c r="DN213" s="44">
        <f>SUM(DN201:DN212)</f>
        <v>0</v>
      </c>
      <c r="DO213" s="45"/>
      <c r="DP213" s="46">
        <f>SUM(DP201:DP212)</f>
        <v>0</v>
      </c>
      <c r="DQ213" s="44">
        <f>SUM(DQ201:DQ212)</f>
        <v>0</v>
      </c>
      <c r="DR213" s="45"/>
      <c r="DS213" s="46">
        <f>SUM(DS201:DS212)</f>
        <v>0</v>
      </c>
      <c r="DT213" s="44">
        <f>SUM(DT201:DT212)</f>
        <v>0</v>
      </c>
      <c r="DU213" s="45"/>
      <c r="DV213" s="46">
        <f>SUM(DV201:DV212)</f>
        <v>0</v>
      </c>
      <c r="DW213" s="44">
        <f>SUM(DW201:DW212)</f>
        <v>0</v>
      </c>
      <c r="DX213" s="45"/>
      <c r="DY213" s="46">
        <f>SUM(DY201:DY212)</f>
        <v>0</v>
      </c>
      <c r="DZ213" s="44">
        <f>SUM(DZ201:DZ212)</f>
        <v>0</v>
      </c>
      <c r="EA213" s="45"/>
      <c r="EB213" s="46">
        <f>SUM(EB201:EB212)</f>
        <v>0</v>
      </c>
      <c r="EC213" s="44">
        <f>SUM(EC201:EC212)</f>
        <v>0</v>
      </c>
      <c r="ED213" s="45"/>
      <c r="EE213" s="46">
        <f>SUM(EE201:EE212)</f>
        <v>0</v>
      </c>
      <c r="EF213" s="44">
        <f>SUM(EF201:EF212)</f>
        <v>0</v>
      </c>
      <c r="EG213" s="45"/>
      <c r="EH213" s="46">
        <f>SUM(EH201:EH212)</f>
        <v>0</v>
      </c>
      <c r="EI213" s="44">
        <f>SUM(EI201:EI212)</f>
        <v>0</v>
      </c>
      <c r="EJ213" s="45"/>
      <c r="EK213" s="46">
        <f>SUM(EK201:EK212)</f>
        <v>0</v>
      </c>
      <c r="EL213" s="44">
        <f>SUM(EL201:EL212)</f>
        <v>0</v>
      </c>
      <c r="EM213" s="45"/>
      <c r="EN213" s="46">
        <f>SUM(EN201:EN212)</f>
        <v>0</v>
      </c>
      <c r="EO213" s="44">
        <f>SUM(EO201:EO212)</f>
        <v>0</v>
      </c>
      <c r="EP213" s="45"/>
      <c r="EQ213" s="46">
        <f>SUM(EQ201:EQ212)</f>
        <v>33.76</v>
      </c>
      <c r="ER213" s="44">
        <f>SUM(ER201:ER212)</f>
        <v>328.8</v>
      </c>
      <c r="ES213" s="45"/>
      <c r="ET213" s="46">
        <f t="shared" ref="ET213:EU213" si="776">SUM(ET201:ET212)</f>
        <v>0</v>
      </c>
      <c r="EU213" s="44">
        <f t="shared" si="776"/>
        <v>0</v>
      </c>
      <c r="EV213" s="45"/>
      <c r="EW213" s="46">
        <f>SUM(EW201:EW212)</f>
        <v>0.12184</v>
      </c>
      <c r="EX213" s="44">
        <f>SUM(EX201:EX212)</f>
        <v>2.653</v>
      </c>
      <c r="EY213" s="45"/>
      <c r="EZ213" s="46">
        <f>SUM(EZ201:EZ212)</f>
        <v>4609.4639999999999</v>
      </c>
      <c r="FA213" s="44">
        <f>SUM(FA201:FA212)</f>
        <v>34973.490000000005</v>
      </c>
      <c r="FB213" s="45"/>
      <c r="FC213" s="46">
        <f t="shared" si="769"/>
        <v>5118.8500700000004</v>
      </c>
      <c r="FD213" s="47">
        <f t="shared" si="770"/>
        <v>42141.968000000001</v>
      </c>
    </row>
    <row r="214" spans="1:160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f t="shared" ref="N214:N225" si="777">IF(L214=0,0,M214/L214*1000)</f>
        <v>0</v>
      </c>
      <c r="O214" s="8">
        <v>25.72411</v>
      </c>
      <c r="P214" s="6">
        <v>154.88800000000001</v>
      </c>
      <c r="Q214" s="7">
        <f t="shared" ref="Q214:Q216" si="778">P214/O214*1000</f>
        <v>6021.1218191805274</v>
      </c>
      <c r="R214" s="8">
        <v>0</v>
      </c>
      <c r="S214" s="6">
        <v>0</v>
      </c>
      <c r="T214" s="7">
        <f t="shared" ref="T214:T225" si="779">IF(R214=0,0,S214/R214*1000)</f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</v>
      </c>
      <c r="AB214" s="6">
        <v>0</v>
      </c>
      <c r="AC214" s="7">
        <v>0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3.5869999999999999E-2</v>
      </c>
      <c r="AN214" s="6">
        <v>1.212</v>
      </c>
      <c r="AO214" s="7">
        <f t="shared" ref="AO214:AO216" si="780">AN214/AM214*1000</f>
        <v>33788.681349316983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f t="shared" ref="BP214:BP225" si="781">IF(BN214=0,0,BO214/BN214*1000)</f>
        <v>0</v>
      </c>
      <c r="BQ214" s="8">
        <v>0.21199999999999999</v>
      </c>
      <c r="BR214" s="6">
        <v>1.2589999999999999</v>
      </c>
      <c r="BS214" s="7">
        <f t="shared" ref="BS214" si="782">BR214/BQ214*1000</f>
        <v>5938.6792452830186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135.99700000000001</v>
      </c>
      <c r="CS214" s="6">
        <v>895.81399999999996</v>
      </c>
      <c r="CT214" s="7">
        <f t="shared" ref="CT214:CT216" si="783">CS214/CR214*1000</f>
        <v>6587.0129488150469</v>
      </c>
      <c r="CU214" s="8">
        <v>1.798</v>
      </c>
      <c r="CV214" s="6">
        <v>49.14</v>
      </c>
      <c r="CW214" s="7">
        <f t="shared" ref="CW214" si="784">CV214/CU214*1000</f>
        <v>27330.367074527254</v>
      </c>
      <c r="CX214" s="8">
        <v>0</v>
      </c>
      <c r="CY214" s="6">
        <v>0</v>
      </c>
      <c r="CZ214" s="7">
        <f t="shared" ref="CZ214:CZ225" si="785">IF(CX214=0,0,CY214/CX214*1000)</f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0.6</v>
      </c>
      <c r="ER214" s="6">
        <v>17.5</v>
      </c>
      <c r="ES214" s="7">
        <f t="shared" ref="ES214" si="786">ER214/EQ214*1000</f>
        <v>29166.666666666668</v>
      </c>
      <c r="ET214" s="8">
        <v>0</v>
      </c>
      <c r="EU214" s="6">
        <v>0</v>
      </c>
      <c r="EV214" s="7">
        <v>0</v>
      </c>
      <c r="EW214" s="8">
        <v>0</v>
      </c>
      <c r="EX214" s="6">
        <v>0</v>
      </c>
      <c r="EY214" s="7">
        <v>0</v>
      </c>
      <c r="EZ214" s="8">
        <v>0</v>
      </c>
      <c r="FA214" s="6">
        <v>0</v>
      </c>
      <c r="FB214" s="7">
        <v>0</v>
      </c>
      <c r="FC214" s="17">
        <f t="shared" si="769"/>
        <v>164.36698000000001</v>
      </c>
      <c r="FD214" s="7">
        <f t="shared" si="770"/>
        <v>1119.8129999999999</v>
      </c>
    </row>
    <row r="215" spans="1:160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f t="shared" si="777"/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f t="shared" si="779"/>
        <v>0</v>
      </c>
      <c r="U215" s="8">
        <v>0</v>
      </c>
      <c r="V215" s="6">
        <v>0</v>
      </c>
      <c r="W215" s="7">
        <v>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</v>
      </c>
      <c r="BC215" s="6">
        <v>0</v>
      </c>
      <c r="BD215" s="7"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f t="shared" si="781"/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104.005</v>
      </c>
      <c r="CS215" s="6">
        <v>661.91300000000001</v>
      </c>
      <c r="CT215" s="7">
        <f t="shared" si="783"/>
        <v>6364.2421037450122</v>
      </c>
      <c r="CU215" s="8">
        <v>0</v>
      </c>
      <c r="CV215" s="6">
        <v>0</v>
      </c>
      <c r="CW215" s="7">
        <v>0</v>
      </c>
      <c r="CX215" s="8">
        <v>0</v>
      </c>
      <c r="CY215" s="6">
        <v>0</v>
      </c>
      <c r="CZ215" s="7">
        <f t="shared" si="785"/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0</v>
      </c>
      <c r="DK215" s="6">
        <v>0</v>
      </c>
      <c r="DL215" s="7">
        <v>0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v>0</v>
      </c>
      <c r="EX215" s="6">
        <v>0</v>
      </c>
      <c r="EY215" s="7">
        <v>0</v>
      </c>
      <c r="EZ215" s="8">
        <v>1054</v>
      </c>
      <c r="FA215" s="6">
        <v>7914.2619999999997</v>
      </c>
      <c r="FB215" s="7">
        <f t="shared" ref="FB215" si="787">FA215/EZ215*1000</f>
        <v>7508.7874762808342</v>
      </c>
      <c r="FC215" s="17">
        <f t="shared" si="769"/>
        <v>1158.0050000000001</v>
      </c>
      <c r="FD215" s="7">
        <f t="shared" si="770"/>
        <v>8576.1749999999993</v>
      </c>
    </row>
    <row r="216" spans="1:160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f t="shared" si="777"/>
        <v>0</v>
      </c>
      <c r="O216" s="8">
        <v>0.4</v>
      </c>
      <c r="P216" s="6">
        <v>641.875</v>
      </c>
      <c r="Q216" s="69">
        <f t="shared" si="778"/>
        <v>1604687.5</v>
      </c>
      <c r="R216" s="8">
        <v>0</v>
      </c>
      <c r="S216" s="6">
        <v>0</v>
      </c>
      <c r="T216" s="7">
        <f t="shared" si="779"/>
        <v>0</v>
      </c>
      <c r="U216" s="8">
        <v>0</v>
      </c>
      <c r="V216" s="6">
        <v>0</v>
      </c>
      <c r="W216" s="7">
        <v>0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0.04</v>
      </c>
      <c r="AN216" s="6">
        <v>0.68899999999999995</v>
      </c>
      <c r="AO216" s="7">
        <f t="shared" si="780"/>
        <v>17224.999999999996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f t="shared" si="781"/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102.03</v>
      </c>
      <c r="CS216" s="6">
        <v>636.12300000000005</v>
      </c>
      <c r="CT216" s="7">
        <f t="shared" si="783"/>
        <v>6234.6662746251113</v>
      </c>
      <c r="CU216" s="8">
        <v>0</v>
      </c>
      <c r="CV216" s="6">
        <v>0</v>
      </c>
      <c r="CW216" s="7">
        <v>0</v>
      </c>
      <c r="CX216" s="8">
        <v>0</v>
      </c>
      <c r="CY216" s="6">
        <v>0</v>
      </c>
      <c r="CZ216" s="7">
        <f t="shared" si="785"/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4.7999999999999996E-3</v>
      </c>
      <c r="EO216" s="6">
        <v>0.24</v>
      </c>
      <c r="EP216" s="7">
        <f t="shared" ref="EP216" si="788">EO216/EN216*1000</f>
        <v>50000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v>0</v>
      </c>
      <c r="EX216" s="6">
        <v>0</v>
      </c>
      <c r="EY216" s="7">
        <v>0</v>
      </c>
      <c r="EZ216" s="8">
        <v>0</v>
      </c>
      <c r="FA216" s="6">
        <v>0</v>
      </c>
      <c r="FB216" s="7">
        <v>0</v>
      </c>
      <c r="FC216" s="17">
        <f t="shared" si="769"/>
        <v>102.4748</v>
      </c>
      <c r="FD216" s="7">
        <f t="shared" si="770"/>
        <v>1278.9270000000001</v>
      </c>
    </row>
    <row r="217" spans="1:160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89">IF(F217=0,0,G217/F217*1000)</f>
        <v>0</v>
      </c>
      <c r="I217" s="8">
        <v>0</v>
      </c>
      <c r="J217" s="6">
        <v>0</v>
      </c>
      <c r="K217" s="7">
        <f t="shared" ref="K217:K225" si="790">IF(I217=0,0,J217/I217*1000)</f>
        <v>0</v>
      </c>
      <c r="L217" s="8">
        <v>0</v>
      </c>
      <c r="M217" s="6">
        <v>0</v>
      </c>
      <c r="N217" s="7">
        <f t="shared" si="777"/>
        <v>0</v>
      </c>
      <c r="O217" s="8">
        <v>0</v>
      </c>
      <c r="P217" s="6">
        <v>0</v>
      </c>
      <c r="Q217" s="7">
        <f t="shared" ref="Q217:Q225" si="791">IF(O217=0,0,P217/O217*1000)</f>
        <v>0</v>
      </c>
      <c r="R217" s="8">
        <v>0</v>
      </c>
      <c r="S217" s="6">
        <v>0</v>
      </c>
      <c r="T217" s="7">
        <f t="shared" si="779"/>
        <v>0</v>
      </c>
      <c r="U217" s="8">
        <v>0</v>
      </c>
      <c r="V217" s="6">
        <v>0</v>
      </c>
      <c r="W217" s="7">
        <f t="shared" ref="W217:W225" si="792">IF(U217=0,0,V217/U217*1000)</f>
        <v>0</v>
      </c>
      <c r="X217" s="8">
        <v>0</v>
      </c>
      <c r="Y217" s="6">
        <v>0</v>
      </c>
      <c r="Z217" s="7">
        <f t="shared" ref="Z217:Z225" si="793">IF(X217=0,0,Y217/X217*1000)</f>
        <v>0</v>
      </c>
      <c r="AA217" s="8">
        <v>0</v>
      </c>
      <c r="AB217" s="6">
        <v>0</v>
      </c>
      <c r="AC217" s="7">
        <f t="shared" ref="AC217:AC225" si="794">IF(AA217=0,0,AB217/AA217*1000)</f>
        <v>0</v>
      </c>
      <c r="AD217" s="8">
        <v>0</v>
      </c>
      <c r="AE217" s="6">
        <v>0</v>
      </c>
      <c r="AF217" s="7">
        <f t="shared" ref="AF217:AF225" si="795">IF(AD217=0,0,AE217/AD217*1000)</f>
        <v>0</v>
      </c>
      <c r="AG217" s="8">
        <v>0</v>
      </c>
      <c r="AH217" s="6">
        <v>0</v>
      </c>
      <c r="AI217" s="7">
        <f t="shared" ref="AI217:AI225" si="796">IF(AG217=0,0,AH217/AG217*1000)</f>
        <v>0</v>
      </c>
      <c r="AJ217" s="8">
        <v>0</v>
      </c>
      <c r="AK217" s="6">
        <v>0</v>
      </c>
      <c r="AL217" s="7">
        <f t="shared" ref="AL217:AL225" si="797">IF(AJ217=0,0,AK217/AJ217*1000)</f>
        <v>0</v>
      </c>
      <c r="AM217" s="8">
        <v>0</v>
      </c>
      <c r="AN217" s="6">
        <v>0</v>
      </c>
      <c r="AO217" s="7">
        <f t="shared" ref="AO217:AO225" si="798">IF(AM217=0,0,AN217/AM217*1000)</f>
        <v>0</v>
      </c>
      <c r="AP217" s="8">
        <v>0</v>
      </c>
      <c r="AQ217" s="6">
        <v>0</v>
      </c>
      <c r="AR217" s="7">
        <f t="shared" ref="AR217:AR225" si="799">IF(AP217=0,0,AQ217/AP217*1000)</f>
        <v>0</v>
      </c>
      <c r="AS217" s="8">
        <v>0</v>
      </c>
      <c r="AT217" s="6">
        <v>0</v>
      </c>
      <c r="AU217" s="7">
        <f t="shared" ref="AU217:AU225" si="800">IF(AS217=0,0,AT217/AS217*1000)</f>
        <v>0</v>
      </c>
      <c r="AV217" s="8">
        <v>0</v>
      </c>
      <c r="AW217" s="6">
        <v>0</v>
      </c>
      <c r="AX217" s="7">
        <f t="shared" ref="AX217:AX225" si="801">IF(AV217=0,0,AW217/AV217*1000)</f>
        <v>0</v>
      </c>
      <c r="AY217" s="8">
        <v>0</v>
      </c>
      <c r="AZ217" s="6">
        <v>0</v>
      </c>
      <c r="BA217" s="7">
        <f t="shared" ref="BA217:BA225" si="802">IF(AY217=0,0,AZ217/AY217*1000)</f>
        <v>0</v>
      </c>
      <c r="BB217" s="8">
        <v>0</v>
      </c>
      <c r="BC217" s="6">
        <v>0</v>
      </c>
      <c r="BD217" s="7">
        <f t="shared" ref="BD217:BD225" si="803">IF(BB217=0,0,BC217/BB217*1000)</f>
        <v>0</v>
      </c>
      <c r="BE217" s="8">
        <v>0</v>
      </c>
      <c r="BF217" s="6">
        <v>0</v>
      </c>
      <c r="BG217" s="7">
        <f t="shared" ref="BG217:BG225" si="804">IF(BE217=0,0,BF217/BE217*1000)</f>
        <v>0</v>
      </c>
      <c r="BH217" s="8">
        <v>0</v>
      </c>
      <c r="BI217" s="6">
        <v>0</v>
      </c>
      <c r="BJ217" s="7">
        <f t="shared" ref="BJ217:BJ225" si="805">IF(BH217=0,0,BI217/BH217*1000)</f>
        <v>0</v>
      </c>
      <c r="BK217" s="8">
        <v>0</v>
      </c>
      <c r="BL217" s="6">
        <v>0</v>
      </c>
      <c r="BM217" s="7">
        <f t="shared" ref="BM217:BM225" si="806">IF(BK217=0,0,BL217/BK217*1000)</f>
        <v>0</v>
      </c>
      <c r="BN217" s="8">
        <v>0</v>
      </c>
      <c r="BO217" s="6">
        <v>0</v>
      </c>
      <c r="BP217" s="7">
        <f t="shared" si="781"/>
        <v>0</v>
      </c>
      <c r="BQ217" s="8">
        <v>0</v>
      </c>
      <c r="BR217" s="6">
        <v>0</v>
      </c>
      <c r="BS217" s="7">
        <f t="shared" ref="BS217:BS225" si="807">IF(BQ217=0,0,BR217/BQ217*1000)</f>
        <v>0</v>
      </c>
      <c r="BT217" s="8">
        <v>0</v>
      </c>
      <c r="BU217" s="6">
        <v>0</v>
      </c>
      <c r="BV217" s="7">
        <f t="shared" ref="BV217:BV225" si="808">IF(BT217=0,0,BU217/BT217*1000)</f>
        <v>0</v>
      </c>
      <c r="BW217" s="8">
        <v>0</v>
      </c>
      <c r="BX217" s="6">
        <v>0</v>
      </c>
      <c r="BY217" s="7">
        <f t="shared" ref="BY217:BY225" si="809">IF(BW217=0,0,BX217/BW217*1000)</f>
        <v>0</v>
      </c>
      <c r="BZ217" s="8">
        <v>0</v>
      </c>
      <c r="CA217" s="6">
        <v>0</v>
      </c>
      <c r="CB217" s="7">
        <f t="shared" ref="CB217:CB225" si="810">IF(BZ217=0,0,CA217/BZ217*1000)</f>
        <v>0</v>
      </c>
      <c r="CC217" s="8">
        <v>0</v>
      </c>
      <c r="CD217" s="6">
        <v>0</v>
      </c>
      <c r="CE217" s="7">
        <f t="shared" ref="CE217:CE225" si="811">IF(CC217=0,0,CD217/CC217*1000)</f>
        <v>0</v>
      </c>
      <c r="CF217" s="8">
        <v>0</v>
      </c>
      <c r="CG217" s="6">
        <v>0</v>
      </c>
      <c r="CH217" s="7">
        <f t="shared" ref="CH217:CH225" si="812">IF(CF217=0,0,CG217/CF217*1000)</f>
        <v>0</v>
      </c>
      <c r="CI217" s="8">
        <v>3</v>
      </c>
      <c r="CJ217" s="6">
        <v>111.15</v>
      </c>
      <c r="CK217" s="7">
        <f t="shared" ref="CK217:CK225" si="813">IF(CI217=0,0,CJ217/CI217*1000)</f>
        <v>37050.000000000007</v>
      </c>
      <c r="CL217" s="8">
        <v>0</v>
      </c>
      <c r="CM217" s="6">
        <v>0</v>
      </c>
      <c r="CN217" s="7">
        <f t="shared" ref="CN217:CN225" si="814">IF(CL217=0,0,CM217/CL217*1000)</f>
        <v>0</v>
      </c>
      <c r="CO217" s="8">
        <v>0</v>
      </c>
      <c r="CP217" s="6">
        <v>0</v>
      </c>
      <c r="CQ217" s="7">
        <f t="shared" ref="CQ217:CQ225" si="815">IF(CO217=0,0,CP217/CO217*1000)</f>
        <v>0</v>
      </c>
      <c r="CR217" s="8">
        <v>105.15</v>
      </c>
      <c r="CS217" s="6">
        <v>783.447</v>
      </c>
      <c r="CT217" s="7">
        <f t="shared" ref="CT217:CT225" si="816">IF(CR217=0,0,CS217/CR217*1000)</f>
        <v>7450.7560627674748</v>
      </c>
      <c r="CU217" s="8">
        <v>0</v>
      </c>
      <c r="CV217" s="6">
        <v>0</v>
      </c>
      <c r="CW217" s="7">
        <f t="shared" ref="CW217:CW225" si="817">IF(CU217=0,0,CV217/CU217*1000)</f>
        <v>0</v>
      </c>
      <c r="CX217" s="8">
        <v>0</v>
      </c>
      <c r="CY217" s="6">
        <v>0</v>
      </c>
      <c r="CZ217" s="7">
        <f t="shared" si="785"/>
        <v>0</v>
      </c>
      <c r="DA217" s="8">
        <v>0</v>
      </c>
      <c r="DB217" s="6">
        <v>0</v>
      </c>
      <c r="DC217" s="7">
        <f t="shared" ref="DC217:DC225" si="818">IF(DA217=0,0,DB217/DA217*1000)</f>
        <v>0</v>
      </c>
      <c r="DD217" s="8">
        <v>0</v>
      </c>
      <c r="DE217" s="6">
        <v>0</v>
      </c>
      <c r="DF217" s="7">
        <f t="shared" ref="DF217:DF225" si="819">IF(DD217=0,0,DE217/DD217*1000)</f>
        <v>0</v>
      </c>
      <c r="DG217" s="8">
        <v>0</v>
      </c>
      <c r="DH217" s="6">
        <v>0</v>
      </c>
      <c r="DI217" s="7">
        <f t="shared" ref="DI217:DI225" si="820">IF(DG217=0,0,DH217/DG217*1000)</f>
        <v>0</v>
      </c>
      <c r="DJ217" s="8">
        <v>0</v>
      </c>
      <c r="DK217" s="6">
        <v>0</v>
      </c>
      <c r="DL217" s="7">
        <f t="shared" ref="DL217:DL225" si="821">IF(DJ217=0,0,DK217/DJ217*1000)</f>
        <v>0</v>
      </c>
      <c r="DM217" s="8">
        <v>0</v>
      </c>
      <c r="DN217" s="6">
        <v>0</v>
      </c>
      <c r="DO217" s="7">
        <f t="shared" ref="DO217:DO225" si="822">IF(DM217=0,0,DN217/DM217*1000)</f>
        <v>0</v>
      </c>
      <c r="DP217" s="8">
        <v>0</v>
      </c>
      <c r="DQ217" s="6">
        <v>0</v>
      </c>
      <c r="DR217" s="7">
        <f t="shared" ref="DR217:DR225" si="823">IF(DP217=0,0,DQ217/DP217*1000)</f>
        <v>0</v>
      </c>
      <c r="DS217" s="8">
        <v>0</v>
      </c>
      <c r="DT217" s="6">
        <v>0</v>
      </c>
      <c r="DU217" s="7">
        <f t="shared" ref="DU217:DU225" si="824">IF(DS217=0,0,DT217/DS217*1000)</f>
        <v>0</v>
      </c>
      <c r="DV217" s="8">
        <v>0</v>
      </c>
      <c r="DW217" s="6">
        <v>0</v>
      </c>
      <c r="DX217" s="7">
        <f t="shared" ref="DX217:DX225" si="825">IF(DV217=0,0,DW217/DV217*1000)</f>
        <v>0</v>
      </c>
      <c r="DY217" s="8">
        <v>0</v>
      </c>
      <c r="DZ217" s="6">
        <v>0</v>
      </c>
      <c r="EA217" s="7">
        <f t="shared" ref="EA217:EA225" si="826">IF(DY217=0,0,DZ217/DY217*1000)</f>
        <v>0</v>
      </c>
      <c r="EB217" s="8">
        <v>0</v>
      </c>
      <c r="EC217" s="6">
        <v>0</v>
      </c>
      <c r="ED217" s="7">
        <f t="shared" ref="ED217:ED225" si="827">IF(EB217=0,0,EC217/EB217*1000)</f>
        <v>0</v>
      </c>
      <c r="EE217" s="8">
        <v>0</v>
      </c>
      <c r="EF217" s="6">
        <v>0</v>
      </c>
      <c r="EG217" s="7">
        <f t="shared" ref="EG217:EG225" si="828">IF(EE217=0,0,EF217/EE217*1000)</f>
        <v>0</v>
      </c>
      <c r="EH217" s="8">
        <v>0</v>
      </c>
      <c r="EI217" s="6">
        <v>0</v>
      </c>
      <c r="EJ217" s="7">
        <f t="shared" ref="EJ217:EJ225" si="829">IF(EH217=0,0,EI217/EH217*1000)</f>
        <v>0</v>
      </c>
      <c r="EK217" s="8">
        <v>0</v>
      </c>
      <c r="EL217" s="6">
        <v>0</v>
      </c>
      <c r="EM217" s="7">
        <f t="shared" ref="EM217:EM225" si="830">IF(EK217=0,0,EL217/EK217*1000)</f>
        <v>0</v>
      </c>
      <c r="EN217" s="8">
        <v>0</v>
      </c>
      <c r="EO217" s="6">
        <v>0</v>
      </c>
      <c r="EP217" s="7">
        <f t="shared" ref="EP217:EP225" si="831">IF(EN217=0,0,EO217/EN217*1000)</f>
        <v>0</v>
      </c>
      <c r="EQ217" s="8">
        <v>0</v>
      </c>
      <c r="ER217" s="6">
        <v>0</v>
      </c>
      <c r="ES217" s="7">
        <f t="shared" ref="ES217:ES225" si="832">IF(EQ217=0,0,ER217/EQ217*1000)</f>
        <v>0</v>
      </c>
      <c r="ET217" s="8">
        <v>0</v>
      </c>
      <c r="EU217" s="6">
        <v>0</v>
      </c>
      <c r="EV217" s="7">
        <f t="shared" ref="EV217:EV225" si="833">IF(ET217=0,0,EU217/ET217*1000)</f>
        <v>0</v>
      </c>
      <c r="EW217" s="8">
        <v>0</v>
      </c>
      <c r="EX217" s="6">
        <v>0</v>
      </c>
      <c r="EY217" s="7">
        <f t="shared" ref="EY217:EY225" si="834">IF(EW217=0,0,EX217/EW217*1000)</f>
        <v>0</v>
      </c>
      <c r="EZ217" s="8">
        <v>0</v>
      </c>
      <c r="FA217" s="6">
        <v>0</v>
      </c>
      <c r="FB217" s="7">
        <f t="shared" ref="FB217:FB225" si="835">IF(EZ217=0,0,FA217/EZ217*1000)</f>
        <v>0</v>
      </c>
      <c r="FC217" s="17">
        <f t="shared" si="769"/>
        <v>108.15</v>
      </c>
      <c r="FD217" s="7">
        <f t="shared" si="770"/>
        <v>894.59699999999998</v>
      </c>
    </row>
    <row r="218" spans="1:160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836">IF(C218=0,0,D218/C218*1000)</f>
        <v>0</v>
      </c>
      <c r="F218" s="8">
        <v>0</v>
      </c>
      <c r="G218" s="6">
        <v>0</v>
      </c>
      <c r="H218" s="7">
        <f t="shared" si="789"/>
        <v>0</v>
      </c>
      <c r="I218" s="8">
        <v>0</v>
      </c>
      <c r="J218" s="6">
        <v>0</v>
      </c>
      <c r="K218" s="7">
        <f t="shared" si="790"/>
        <v>0</v>
      </c>
      <c r="L218" s="8">
        <v>0</v>
      </c>
      <c r="M218" s="6">
        <v>0</v>
      </c>
      <c r="N218" s="7">
        <f t="shared" si="777"/>
        <v>0</v>
      </c>
      <c r="O218" s="8">
        <v>0</v>
      </c>
      <c r="P218" s="6">
        <v>0</v>
      </c>
      <c r="Q218" s="7">
        <f t="shared" si="791"/>
        <v>0</v>
      </c>
      <c r="R218" s="8">
        <v>0</v>
      </c>
      <c r="S218" s="6">
        <v>0</v>
      </c>
      <c r="T218" s="7">
        <f t="shared" si="779"/>
        <v>0</v>
      </c>
      <c r="U218" s="8">
        <v>0</v>
      </c>
      <c r="V218" s="6">
        <v>0</v>
      </c>
      <c r="W218" s="7">
        <f t="shared" si="792"/>
        <v>0</v>
      </c>
      <c r="X218" s="8">
        <v>0</v>
      </c>
      <c r="Y218" s="6">
        <v>0</v>
      </c>
      <c r="Z218" s="7">
        <f t="shared" si="793"/>
        <v>0</v>
      </c>
      <c r="AA218" s="8">
        <v>0</v>
      </c>
      <c r="AB218" s="6">
        <v>0</v>
      </c>
      <c r="AC218" s="7">
        <f t="shared" si="794"/>
        <v>0</v>
      </c>
      <c r="AD218" s="8">
        <v>0</v>
      </c>
      <c r="AE218" s="6">
        <v>0</v>
      </c>
      <c r="AF218" s="7">
        <f t="shared" si="795"/>
        <v>0</v>
      </c>
      <c r="AG218" s="8">
        <v>0</v>
      </c>
      <c r="AH218" s="6">
        <v>0</v>
      </c>
      <c r="AI218" s="7">
        <f t="shared" si="796"/>
        <v>0</v>
      </c>
      <c r="AJ218" s="8">
        <v>0</v>
      </c>
      <c r="AK218" s="6">
        <v>0</v>
      </c>
      <c r="AL218" s="7">
        <f t="shared" si="797"/>
        <v>0</v>
      </c>
      <c r="AM218" s="8">
        <v>0</v>
      </c>
      <c r="AN218" s="6">
        <v>0</v>
      </c>
      <c r="AO218" s="7">
        <f t="shared" si="798"/>
        <v>0</v>
      </c>
      <c r="AP218" s="8">
        <v>0</v>
      </c>
      <c r="AQ218" s="6">
        <v>0</v>
      </c>
      <c r="AR218" s="7">
        <f t="shared" si="799"/>
        <v>0</v>
      </c>
      <c r="AS218" s="8">
        <v>0</v>
      </c>
      <c r="AT218" s="6">
        <v>0</v>
      </c>
      <c r="AU218" s="7">
        <f t="shared" si="800"/>
        <v>0</v>
      </c>
      <c r="AV218" s="8">
        <v>0</v>
      </c>
      <c r="AW218" s="6">
        <v>0</v>
      </c>
      <c r="AX218" s="7">
        <f t="shared" si="801"/>
        <v>0</v>
      </c>
      <c r="AY218" s="8">
        <v>0</v>
      </c>
      <c r="AZ218" s="6">
        <v>0</v>
      </c>
      <c r="BA218" s="7">
        <f t="shared" si="802"/>
        <v>0</v>
      </c>
      <c r="BB218" s="8">
        <v>0</v>
      </c>
      <c r="BC218" s="6">
        <v>0</v>
      </c>
      <c r="BD218" s="7">
        <f t="shared" si="803"/>
        <v>0</v>
      </c>
      <c r="BE218" s="8">
        <v>0</v>
      </c>
      <c r="BF218" s="6">
        <v>0</v>
      </c>
      <c r="BG218" s="7">
        <f t="shared" si="804"/>
        <v>0</v>
      </c>
      <c r="BH218" s="8">
        <v>0</v>
      </c>
      <c r="BI218" s="6">
        <v>0</v>
      </c>
      <c r="BJ218" s="7">
        <f t="shared" si="805"/>
        <v>0</v>
      </c>
      <c r="BK218" s="8">
        <v>0</v>
      </c>
      <c r="BL218" s="6">
        <v>0</v>
      </c>
      <c r="BM218" s="7">
        <f t="shared" si="806"/>
        <v>0</v>
      </c>
      <c r="BN218" s="8">
        <v>0</v>
      </c>
      <c r="BO218" s="6">
        <v>0</v>
      </c>
      <c r="BP218" s="7">
        <f t="shared" si="781"/>
        <v>0</v>
      </c>
      <c r="BQ218" s="8">
        <v>0</v>
      </c>
      <c r="BR218" s="6">
        <v>0</v>
      </c>
      <c r="BS218" s="7">
        <f t="shared" si="807"/>
        <v>0</v>
      </c>
      <c r="BT218" s="8">
        <v>0</v>
      </c>
      <c r="BU218" s="6">
        <v>0</v>
      </c>
      <c r="BV218" s="7">
        <f t="shared" si="808"/>
        <v>0</v>
      </c>
      <c r="BW218" s="8">
        <v>0</v>
      </c>
      <c r="BX218" s="6">
        <v>0</v>
      </c>
      <c r="BY218" s="7">
        <f t="shared" si="809"/>
        <v>0</v>
      </c>
      <c r="BZ218" s="8">
        <v>0</v>
      </c>
      <c r="CA218" s="6">
        <v>0</v>
      </c>
      <c r="CB218" s="7">
        <f t="shared" si="810"/>
        <v>0</v>
      </c>
      <c r="CC218" s="8">
        <v>0</v>
      </c>
      <c r="CD218" s="6">
        <v>0</v>
      </c>
      <c r="CE218" s="7">
        <f t="shared" si="811"/>
        <v>0</v>
      </c>
      <c r="CF218" s="8">
        <v>0</v>
      </c>
      <c r="CG218" s="6">
        <v>0</v>
      </c>
      <c r="CH218" s="7">
        <f t="shared" si="812"/>
        <v>0</v>
      </c>
      <c r="CI218" s="8">
        <v>5.5</v>
      </c>
      <c r="CJ218" s="6">
        <v>230.15</v>
      </c>
      <c r="CK218" s="7">
        <f t="shared" si="813"/>
        <v>41845.454545454544</v>
      </c>
      <c r="CL218" s="8">
        <v>0</v>
      </c>
      <c r="CM218" s="6">
        <v>0</v>
      </c>
      <c r="CN218" s="7">
        <f t="shared" si="814"/>
        <v>0</v>
      </c>
      <c r="CO218" s="8">
        <v>0</v>
      </c>
      <c r="CP218" s="6">
        <v>0</v>
      </c>
      <c r="CQ218" s="7">
        <f t="shared" si="815"/>
        <v>0</v>
      </c>
      <c r="CR218" s="8">
        <v>1</v>
      </c>
      <c r="CS218" s="6">
        <v>25.116</v>
      </c>
      <c r="CT218" s="7">
        <f t="shared" si="816"/>
        <v>25116</v>
      </c>
      <c r="CU218" s="8">
        <v>0</v>
      </c>
      <c r="CV218" s="6">
        <v>0</v>
      </c>
      <c r="CW218" s="7">
        <f t="shared" si="817"/>
        <v>0</v>
      </c>
      <c r="CX218" s="8">
        <v>0</v>
      </c>
      <c r="CY218" s="6">
        <v>0</v>
      </c>
      <c r="CZ218" s="7">
        <f t="shared" si="785"/>
        <v>0</v>
      </c>
      <c r="DA218" s="8">
        <v>0</v>
      </c>
      <c r="DB218" s="6">
        <v>0</v>
      </c>
      <c r="DC218" s="7">
        <f t="shared" si="818"/>
        <v>0</v>
      </c>
      <c r="DD218" s="8">
        <v>0</v>
      </c>
      <c r="DE218" s="6">
        <v>0</v>
      </c>
      <c r="DF218" s="7">
        <f t="shared" si="819"/>
        <v>0</v>
      </c>
      <c r="DG218" s="8">
        <v>0</v>
      </c>
      <c r="DH218" s="6">
        <v>0</v>
      </c>
      <c r="DI218" s="7">
        <f t="shared" si="820"/>
        <v>0</v>
      </c>
      <c r="DJ218" s="8">
        <v>0</v>
      </c>
      <c r="DK218" s="6">
        <v>0</v>
      </c>
      <c r="DL218" s="7">
        <f t="shared" si="821"/>
        <v>0</v>
      </c>
      <c r="DM218" s="8">
        <v>0</v>
      </c>
      <c r="DN218" s="6">
        <v>0</v>
      </c>
      <c r="DO218" s="7">
        <f t="shared" si="822"/>
        <v>0</v>
      </c>
      <c r="DP218" s="8">
        <v>0</v>
      </c>
      <c r="DQ218" s="6">
        <v>0</v>
      </c>
      <c r="DR218" s="7">
        <f t="shared" si="823"/>
        <v>0</v>
      </c>
      <c r="DS218" s="8">
        <v>0</v>
      </c>
      <c r="DT218" s="6">
        <v>0</v>
      </c>
      <c r="DU218" s="7">
        <f t="shared" si="824"/>
        <v>0</v>
      </c>
      <c r="DV218" s="8">
        <v>0</v>
      </c>
      <c r="DW218" s="6">
        <v>0</v>
      </c>
      <c r="DX218" s="7">
        <f t="shared" si="825"/>
        <v>0</v>
      </c>
      <c r="DY218" s="8">
        <v>0</v>
      </c>
      <c r="DZ218" s="6">
        <v>0</v>
      </c>
      <c r="EA218" s="7">
        <f t="shared" si="826"/>
        <v>0</v>
      </c>
      <c r="EB218" s="8">
        <v>0</v>
      </c>
      <c r="EC218" s="6">
        <v>0</v>
      </c>
      <c r="ED218" s="7">
        <f t="shared" si="827"/>
        <v>0</v>
      </c>
      <c r="EE218" s="8">
        <v>0</v>
      </c>
      <c r="EF218" s="6">
        <v>0</v>
      </c>
      <c r="EG218" s="7">
        <f t="shared" si="828"/>
        <v>0</v>
      </c>
      <c r="EH218" s="8">
        <v>0</v>
      </c>
      <c r="EI218" s="6">
        <v>0</v>
      </c>
      <c r="EJ218" s="7">
        <f t="shared" si="829"/>
        <v>0</v>
      </c>
      <c r="EK218" s="8">
        <v>0</v>
      </c>
      <c r="EL218" s="6">
        <v>0</v>
      </c>
      <c r="EM218" s="7">
        <f t="shared" si="830"/>
        <v>0</v>
      </c>
      <c r="EN218" s="8">
        <v>0</v>
      </c>
      <c r="EO218" s="6">
        <v>0</v>
      </c>
      <c r="EP218" s="7">
        <f t="shared" si="831"/>
        <v>0</v>
      </c>
      <c r="EQ218" s="8">
        <v>0</v>
      </c>
      <c r="ER218" s="6">
        <v>0</v>
      </c>
      <c r="ES218" s="7">
        <f t="shared" si="832"/>
        <v>0</v>
      </c>
      <c r="ET218" s="8">
        <v>0</v>
      </c>
      <c r="EU218" s="6">
        <v>0</v>
      </c>
      <c r="EV218" s="7">
        <f t="shared" si="833"/>
        <v>0</v>
      </c>
      <c r="EW218" s="8">
        <v>0</v>
      </c>
      <c r="EX218" s="6">
        <v>0</v>
      </c>
      <c r="EY218" s="7">
        <f t="shared" si="834"/>
        <v>0</v>
      </c>
      <c r="EZ218" s="8">
        <v>25</v>
      </c>
      <c r="FA218" s="6">
        <v>116.705</v>
      </c>
      <c r="FB218" s="7">
        <f t="shared" si="835"/>
        <v>4668.2</v>
      </c>
      <c r="FC218" s="17">
        <f t="shared" si="769"/>
        <v>31.5</v>
      </c>
      <c r="FD218" s="7">
        <f t="shared" si="770"/>
        <v>371.971</v>
      </c>
    </row>
    <row r="219" spans="1:160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836"/>
        <v>0</v>
      </c>
      <c r="F219" s="8">
        <v>0</v>
      </c>
      <c r="G219" s="6">
        <v>0</v>
      </c>
      <c r="H219" s="7">
        <f t="shared" si="789"/>
        <v>0</v>
      </c>
      <c r="I219" s="8">
        <v>0</v>
      </c>
      <c r="J219" s="6">
        <v>0</v>
      </c>
      <c r="K219" s="7">
        <f t="shared" si="790"/>
        <v>0</v>
      </c>
      <c r="L219" s="8">
        <v>0</v>
      </c>
      <c r="M219" s="6">
        <v>0</v>
      </c>
      <c r="N219" s="7">
        <f t="shared" si="777"/>
        <v>0</v>
      </c>
      <c r="O219" s="8">
        <v>0</v>
      </c>
      <c r="P219" s="6">
        <v>0</v>
      </c>
      <c r="Q219" s="7">
        <f t="shared" si="791"/>
        <v>0</v>
      </c>
      <c r="R219" s="8">
        <v>0</v>
      </c>
      <c r="S219" s="6">
        <v>0</v>
      </c>
      <c r="T219" s="7">
        <f t="shared" si="779"/>
        <v>0</v>
      </c>
      <c r="U219" s="8">
        <v>0</v>
      </c>
      <c r="V219" s="6">
        <v>0</v>
      </c>
      <c r="W219" s="7">
        <f t="shared" si="792"/>
        <v>0</v>
      </c>
      <c r="X219" s="8">
        <v>0</v>
      </c>
      <c r="Y219" s="6">
        <v>0</v>
      </c>
      <c r="Z219" s="7">
        <f t="shared" si="793"/>
        <v>0</v>
      </c>
      <c r="AA219" s="8">
        <v>0</v>
      </c>
      <c r="AB219" s="6">
        <v>0</v>
      </c>
      <c r="AC219" s="7">
        <f t="shared" si="794"/>
        <v>0</v>
      </c>
      <c r="AD219" s="8">
        <v>0</v>
      </c>
      <c r="AE219" s="6">
        <v>0</v>
      </c>
      <c r="AF219" s="7">
        <f t="shared" si="795"/>
        <v>0</v>
      </c>
      <c r="AG219" s="8">
        <v>0</v>
      </c>
      <c r="AH219" s="6">
        <v>0</v>
      </c>
      <c r="AI219" s="7">
        <f t="shared" si="796"/>
        <v>0</v>
      </c>
      <c r="AJ219" s="8">
        <v>0</v>
      </c>
      <c r="AK219" s="6">
        <v>0</v>
      </c>
      <c r="AL219" s="7">
        <f t="shared" si="797"/>
        <v>0</v>
      </c>
      <c r="AM219" s="8">
        <v>0.32</v>
      </c>
      <c r="AN219" s="6">
        <v>4.8380000000000001</v>
      </c>
      <c r="AO219" s="7">
        <f t="shared" si="798"/>
        <v>15118.75</v>
      </c>
      <c r="AP219" s="8">
        <v>0</v>
      </c>
      <c r="AQ219" s="6">
        <v>0</v>
      </c>
      <c r="AR219" s="7">
        <f t="shared" si="799"/>
        <v>0</v>
      </c>
      <c r="AS219" s="8">
        <v>0</v>
      </c>
      <c r="AT219" s="6">
        <v>0</v>
      </c>
      <c r="AU219" s="7">
        <f t="shared" si="800"/>
        <v>0</v>
      </c>
      <c r="AV219" s="8">
        <v>0</v>
      </c>
      <c r="AW219" s="6">
        <v>0</v>
      </c>
      <c r="AX219" s="7">
        <f t="shared" si="801"/>
        <v>0</v>
      </c>
      <c r="AY219" s="8">
        <v>0</v>
      </c>
      <c r="AZ219" s="6">
        <v>0</v>
      </c>
      <c r="BA219" s="7">
        <f t="shared" si="802"/>
        <v>0</v>
      </c>
      <c r="BB219" s="8">
        <v>0</v>
      </c>
      <c r="BC219" s="6">
        <v>0</v>
      </c>
      <c r="BD219" s="7">
        <f t="shared" si="803"/>
        <v>0</v>
      </c>
      <c r="BE219" s="8">
        <v>0</v>
      </c>
      <c r="BF219" s="6">
        <v>0</v>
      </c>
      <c r="BG219" s="7">
        <f t="shared" si="804"/>
        <v>0</v>
      </c>
      <c r="BH219" s="8">
        <v>0</v>
      </c>
      <c r="BI219" s="6">
        <v>0</v>
      </c>
      <c r="BJ219" s="7">
        <f t="shared" si="805"/>
        <v>0</v>
      </c>
      <c r="BK219" s="8">
        <v>0</v>
      </c>
      <c r="BL219" s="6">
        <v>0</v>
      </c>
      <c r="BM219" s="7">
        <f t="shared" si="806"/>
        <v>0</v>
      </c>
      <c r="BN219" s="8">
        <v>0</v>
      </c>
      <c r="BO219" s="6">
        <v>0</v>
      </c>
      <c r="BP219" s="7">
        <f t="shared" si="781"/>
        <v>0</v>
      </c>
      <c r="BQ219" s="8">
        <v>1</v>
      </c>
      <c r="BR219" s="6">
        <v>5.8049999999999997</v>
      </c>
      <c r="BS219" s="7">
        <f t="shared" si="807"/>
        <v>5805</v>
      </c>
      <c r="BT219" s="8">
        <v>0</v>
      </c>
      <c r="BU219" s="6">
        <v>0</v>
      </c>
      <c r="BV219" s="7">
        <f t="shared" si="808"/>
        <v>0</v>
      </c>
      <c r="BW219" s="8">
        <v>0</v>
      </c>
      <c r="BX219" s="6">
        <v>0</v>
      </c>
      <c r="BY219" s="7">
        <f t="shared" si="809"/>
        <v>0</v>
      </c>
      <c r="BZ219" s="8">
        <v>0</v>
      </c>
      <c r="CA219" s="6">
        <v>0</v>
      </c>
      <c r="CB219" s="7">
        <f t="shared" si="810"/>
        <v>0</v>
      </c>
      <c r="CC219" s="8">
        <v>0</v>
      </c>
      <c r="CD219" s="6">
        <v>0</v>
      </c>
      <c r="CE219" s="7">
        <f t="shared" si="811"/>
        <v>0</v>
      </c>
      <c r="CF219" s="8">
        <v>0</v>
      </c>
      <c r="CG219" s="6">
        <v>0</v>
      </c>
      <c r="CH219" s="7">
        <f t="shared" si="812"/>
        <v>0</v>
      </c>
      <c r="CI219" s="8">
        <v>0</v>
      </c>
      <c r="CJ219" s="6">
        <v>0</v>
      </c>
      <c r="CK219" s="7">
        <f t="shared" si="813"/>
        <v>0</v>
      </c>
      <c r="CL219" s="8">
        <v>0</v>
      </c>
      <c r="CM219" s="6">
        <v>0</v>
      </c>
      <c r="CN219" s="7">
        <f t="shared" si="814"/>
        <v>0</v>
      </c>
      <c r="CO219" s="8">
        <v>0</v>
      </c>
      <c r="CP219" s="6">
        <v>0</v>
      </c>
      <c r="CQ219" s="7">
        <f t="shared" si="815"/>
        <v>0</v>
      </c>
      <c r="CR219" s="8">
        <v>102</v>
      </c>
      <c r="CS219" s="6">
        <v>685.95</v>
      </c>
      <c r="CT219" s="7">
        <f t="shared" si="816"/>
        <v>6725.0000000000009</v>
      </c>
      <c r="CU219" s="8">
        <v>0</v>
      </c>
      <c r="CV219" s="6">
        <v>0</v>
      </c>
      <c r="CW219" s="7">
        <f t="shared" si="817"/>
        <v>0</v>
      </c>
      <c r="CX219" s="8">
        <v>0</v>
      </c>
      <c r="CY219" s="6">
        <v>0</v>
      </c>
      <c r="CZ219" s="7">
        <f t="shared" si="785"/>
        <v>0</v>
      </c>
      <c r="DA219" s="8">
        <v>0</v>
      </c>
      <c r="DB219" s="6">
        <v>0</v>
      </c>
      <c r="DC219" s="7">
        <f t="shared" si="818"/>
        <v>0</v>
      </c>
      <c r="DD219" s="8">
        <v>0</v>
      </c>
      <c r="DE219" s="6">
        <v>0</v>
      </c>
      <c r="DF219" s="7">
        <f t="shared" si="819"/>
        <v>0</v>
      </c>
      <c r="DG219" s="8">
        <v>0</v>
      </c>
      <c r="DH219" s="6">
        <v>0</v>
      </c>
      <c r="DI219" s="7">
        <f t="shared" si="820"/>
        <v>0</v>
      </c>
      <c r="DJ219" s="8">
        <v>0</v>
      </c>
      <c r="DK219" s="6">
        <v>0</v>
      </c>
      <c r="DL219" s="7">
        <f t="shared" si="821"/>
        <v>0</v>
      </c>
      <c r="DM219" s="8">
        <v>0</v>
      </c>
      <c r="DN219" s="6">
        <v>0</v>
      </c>
      <c r="DO219" s="7">
        <f t="shared" si="822"/>
        <v>0</v>
      </c>
      <c r="DP219" s="8">
        <v>0</v>
      </c>
      <c r="DQ219" s="6">
        <v>0</v>
      </c>
      <c r="DR219" s="7">
        <f t="shared" si="823"/>
        <v>0</v>
      </c>
      <c r="DS219" s="8">
        <v>0</v>
      </c>
      <c r="DT219" s="6">
        <v>0</v>
      </c>
      <c r="DU219" s="7">
        <f t="shared" si="824"/>
        <v>0</v>
      </c>
      <c r="DV219" s="8">
        <v>0</v>
      </c>
      <c r="DW219" s="6">
        <v>0</v>
      </c>
      <c r="DX219" s="7">
        <f t="shared" si="825"/>
        <v>0</v>
      </c>
      <c r="DY219" s="8">
        <v>0</v>
      </c>
      <c r="DZ219" s="6">
        <v>0</v>
      </c>
      <c r="EA219" s="7">
        <f t="shared" si="826"/>
        <v>0</v>
      </c>
      <c r="EB219" s="8">
        <v>0</v>
      </c>
      <c r="EC219" s="6">
        <v>0</v>
      </c>
      <c r="ED219" s="7">
        <f t="shared" si="827"/>
        <v>0</v>
      </c>
      <c r="EE219" s="8">
        <v>0</v>
      </c>
      <c r="EF219" s="6">
        <v>0</v>
      </c>
      <c r="EG219" s="7">
        <f t="shared" si="828"/>
        <v>0</v>
      </c>
      <c r="EH219" s="8">
        <v>0</v>
      </c>
      <c r="EI219" s="6">
        <v>0</v>
      </c>
      <c r="EJ219" s="7">
        <f t="shared" si="829"/>
        <v>0</v>
      </c>
      <c r="EK219" s="8">
        <v>0</v>
      </c>
      <c r="EL219" s="6">
        <v>0</v>
      </c>
      <c r="EM219" s="7">
        <f t="shared" si="830"/>
        <v>0</v>
      </c>
      <c r="EN219" s="8">
        <v>0</v>
      </c>
      <c r="EO219" s="6">
        <v>0</v>
      </c>
      <c r="EP219" s="7">
        <f t="shared" si="831"/>
        <v>0</v>
      </c>
      <c r="EQ219" s="8">
        <v>0</v>
      </c>
      <c r="ER219" s="6">
        <v>0</v>
      </c>
      <c r="ES219" s="7">
        <f t="shared" si="832"/>
        <v>0</v>
      </c>
      <c r="ET219" s="8">
        <v>0</v>
      </c>
      <c r="EU219" s="6">
        <v>0</v>
      </c>
      <c r="EV219" s="7">
        <f t="shared" si="833"/>
        <v>0</v>
      </c>
      <c r="EW219" s="8">
        <v>0</v>
      </c>
      <c r="EX219" s="6">
        <v>0</v>
      </c>
      <c r="EY219" s="7">
        <f t="shared" si="834"/>
        <v>0</v>
      </c>
      <c r="EZ219" s="8">
        <v>0.6</v>
      </c>
      <c r="FA219" s="6">
        <v>4.7</v>
      </c>
      <c r="FB219" s="7">
        <f t="shared" si="835"/>
        <v>7833.3333333333339</v>
      </c>
      <c r="FC219" s="17">
        <f t="shared" si="769"/>
        <v>103.91999999999999</v>
      </c>
      <c r="FD219" s="7">
        <f t="shared" si="770"/>
        <v>701.29300000000012</v>
      </c>
    </row>
    <row r="220" spans="1:160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836"/>
        <v>0</v>
      </c>
      <c r="F220" s="8">
        <v>0</v>
      </c>
      <c r="G220" s="6">
        <v>0</v>
      </c>
      <c r="H220" s="7">
        <f t="shared" si="789"/>
        <v>0</v>
      </c>
      <c r="I220" s="8">
        <v>0</v>
      </c>
      <c r="J220" s="6">
        <v>0</v>
      </c>
      <c r="K220" s="7">
        <f t="shared" si="790"/>
        <v>0</v>
      </c>
      <c r="L220" s="8">
        <v>0</v>
      </c>
      <c r="M220" s="6">
        <v>0</v>
      </c>
      <c r="N220" s="7">
        <f t="shared" si="777"/>
        <v>0</v>
      </c>
      <c r="O220" s="8">
        <v>0</v>
      </c>
      <c r="P220" s="6">
        <v>0</v>
      </c>
      <c r="Q220" s="7">
        <f t="shared" si="791"/>
        <v>0</v>
      </c>
      <c r="R220" s="8">
        <v>0</v>
      </c>
      <c r="S220" s="6">
        <v>0</v>
      </c>
      <c r="T220" s="7">
        <f t="shared" si="779"/>
        <v>0</v>
      </c>
      <c r="U220" s="8">
        <v>0</v>
      </c>
      <c r="V220" s="6">
        <v>0</v>
      </c>
      <c r="W220" s="7">
        <f t="shared" si="792"/>
        <v>0</v>
      </c>
      <c r="X220" s="8">
        <v>0</v>
      </c>
      <c r="Y220" s="6">
        <v>0</v>
      </c>
      <c r="Z220" s="7">
        <f t="shared" si="793"/>
        <v>0</v>
      </c>
      <c r="AA220" s="8">
        <v>0</v>
      </c>
      <c r="AB220" s="6">
        <v>0</v>
      </c>
      <c r="AC220" s="7">
        <f t="shared" si="794"/>
        <v>0</v>
      </c>
      <c r="AD220" s="8">
        <v>0</v>
      </c>
      <c r="AE220" s="6">
        <v>0</v>
      </c>
      <c r="AF220" s="7">
        <f t="shared" si="795"/>
        <v>0</v>
      </c>
      <c r="AG220" s="8">
        <v>2.5000000000000001E-2</v>
      </c>
      <c r="AH220" s="6">
        <v>0.23899999999999999</v>
      </c>
      <c r="AI220" s="7">
        <f t="shared" si="796"/>
        <v>9559.9999999999982</v>
      </c>
      <c r="AJ220" s="8">
        <v>0</v>
      </c>
      <c r="AK220" s="6">
        <v>0</v>
      </c>
      <c r="AL220" s="7">
        <f t="shared" si="797"/>
        <v>0</v>
      </c>
      <c r="AM220" s="8">
        <v>0.03</v>
      </c>
      <c r="AN220" s="6">
        <v>0.37</v>
      </c>
      <c r="AO220" s="7">
        <f t="shared" si="798"/>
        <v>12333.333333333334</v>
      </c>
      <c r="AP220" s="8">
        <v>0</v>
      </c>
      <c r="AQ220" s="6">
        <v>0</v>
      </c>
      <c r="AR220" s="7">
        <f t="shared" si="799"/>
        <v>0</v>
      </c>
      <c r="AS220" s="8">
        <v>0</v>
      </c>
      <c r="AT220" s="6">
        <v>0</v>
      </c>
      <c r="AU220" s="7">
        <f t="shared" si="800"/>
        <v>0</v>
      </c>
      <c r="AV220" s="8">
        <v>0</v>
      </c>
      <c r="AW220" s="6">
        <v>0</v>
      </c>
      <c r="AX220" s="7">
        <f t="shared" si="801"/>
        <v>0</v>
      </c>
      <c r="AY220" s="8">
        <v>0</v>
      </c>
      <c r="AZ220" s="6">
        <v>0</v>
      </c>
      <c r="BA220" s="7">
        <f t="shared" si="802"/>
        <v>0</v>
      </c>
      <c r="BB220" s="8">
        <v>0</v>
      </c>
      <c r="BC220" s="6">
        <v>0</v>
      </c>
      <c r="BD220" s="7">
        <f t="shared" si="803"/>
        <v>0</v>
      </c>
      <c r="BE220" s="8">
        <v>0</v>
      </c>
      <c r="BF220" s="6">
        <v>0</v>
      </c>
      <c r="BG220" s="7">
        <f t="shared" si="804"/>
        <v>0</v>
      </c>
      <c r="BH220" s="8">
        <v>1.1419999999999999</v>
      </c>
      <c r="BI220" s="6">
        <v>43.698</v>
      </c>
      <c r="BJ220" s="7">
        <f t="shared" si="805"/>
        <v>38264.448336252193</v>
      </c>
      <c r="BK220" s="8">
        <v>0</v>
      </c>
      <c r="BL220" s="6">
        <v>0</v>
      </c>
      <c r="BM220" s="7">
        <f t="shared" si="806"/>
        <v>0</v>
      </c>
      <c r="BN220" s="8">
        <v>0</v>
      </c>
      <c r="BO220" s="6">
        <v>0</v>
      </c>
      <c r="BP220" s="7">
        <f t="shared" si="781"/>
        <v>0</v>
      </c>
      <c r="BQ220" s="8">
        <v>3.008</v>
      </c>
      <c r="BR220" s="6">
        <v>11.77</v>
      </c>
      <c r="BS220" s="7">
        <f t="shared" si="807"/>
        <v>3912.8989361702129</v>
      </c>
      <c r="BT220" s="8">
        <v>0</v>
      </c>
      <c r="BU220" s="6">
        <v>0</v>
      </c>
      <c r="BV220" s="7">
        <f t="shared" si="808"/>
        <v>0</v>
      </c>
      <c r="BW220" s="8">
        <v>0</v>
      </c>
      <c r="BX220" s="6">
        <v>0</v>
      </c>
      <c r="BY220" s="7">
        <f t="shared" si="809"/>
        <v>0</v>
      </c>
      <c r="BZ220" s="8">
        <v>0</v>
      </c>
      <c r="CA220" s="6">
        <v>0</v>
      </c>
      <c r="CB220" s="7">
        <f t="shared" si="810"/>
        <v>0</v>
      </c>
      <c r="CC220" s="8">
        <v>0</v>
      </c>
      <c r="CD220" s="6">
        <v>0</v>
      </c>
      <c r="CE220" s="7">
        <f t="shared" si="811"/>
        <v>0</v>
      </c>
      <c r="CF220" s="8">
        <v>0</v>
      </c>
      <c r="CG220" s="6">
        <v>0</v>
      </c>
      <c r="CH220" s="7">
        <f t="shared" si="812"/>
        <v>0</v>
      </c>
      <c r="CI220" s="8">
        <v>0</v>
      </c>
      <c r="CJ220" s="6">
        <v>0</v>
      </c>
      <c r="CK220" s="7">
        <f t="shared" si="813"/>
        <v>0</v>
      </c>
      <c r="CL220" s="8">
        <v>0</v>
      </c>
      <c r="CM220" s="6">
        <v>0</v>
      </c>
      <c r="CN220" s="7">
        <f t="shared" si="814"/>
        <v>0</v>
      </c>
      <c r="CO220" s="8">
        <v>0</v>
      </c>
      <c r="CP220" s="6">
        <v>0</v>
      </c>
      <c r="CQ220" s="7">
        <f t="shared" si="815"/>
        <v>0</v>
      </c>
      <c r="CR220" s="8">
        <v>1.2</v>
      </c>
      <c r="CS220" s="6">
        <v>18.792000000000002</v>
      </c>
      <c r="CT220" s="7">
        <f t="shared" si="816"/>
        <v>15660.000000000002</v>
      </c>
      <c r="CU220" s="8">
        <v>0</v>
      </c>
      <c r="CV220" s="6">
        <v>0</v>
      </c>
      <c r="CW220" s="7">
        <f t="shared" si="817"/>
        <v>0</v>
      </c>
      <c r="CX220" s="8">
        <v>0</v>
      </c>
      <c r="CY220" s="6">
        <v>0</v>
      </c>
      <c r="CZ220" s="7">
        <f t="shared" si="785"/>
        <v>0</v>
      </c>
      <c r="DA220" s="8">
        <v>0</v>
      </c>
      <c r="DB220" s="6">
        <v>0</v>
      </c>
      <c r="DC220" s="7">
        <f t="shared" si="818"/>
        <v>0</v>
      </c>
      <c r="DD220" s="8">
        <v>0</v>
      </c>
      <c r="DE220" s="6">
        <v>0</v>
      </c>
      <c r="DF220" s="7">
        <f t="shared" si="819"/>
        <v>0</v>
      </c>
      <c r="DG220" s="8">
        <v>0</v>
      </c>
      <c r="DH220" s="6">
        <v>0</v>
      </c>
      <c r="DI220" s="7">
        <f t="shared" si="820"/>
        <v>0</v>
      </c>
      <c r="DJ220" s="8">
        <v>0</v>
      </c>
      <c r="DK220" s="6">
        <v>0</v>
      </c>
      <c r="DL220" s="7">
        <f t="shared" si="821"/>
        <v>0</v>
      </c>
      <c r="DM220" s="8">
        <v>0</v>
      </c>
      <c r="DN220" s="6">
        <v>0</v>
      </c>
      <c r="DO220" s="7">
        <f t="shared" si="822"/>
        <v>0</v>
      </c>
      <c r="DP220" s="8">
        <v>0</v>
      </c>
      <c r="DQ220" s="6">
        <v>0</v>
      </c>
      <c r="DR220" s="7">
        <f t="shared" si="823"/>
        <v>0</v>
      </c>
      <c r="DS220" s="8">
        <v>0</v>
      </c>
      <c r="DT220" s="6">
        <v>0</v>
      </c>
      <c r="DU220" s="7">
        <f t="shared" si="824"/>
        <v>0</v>
      </c>
      <c r="DV220" s="8">
        <v>0</v>
      </c>
      <c r="DW220" s="6">
        <v>0</v>
      </c>
      <c r="DX220" s="7">
        <f t="shared" si="825"/>
        <v>0</v>
      </c>
      <c r="DY220" s="8">
        <v>0</v>
      </c>
      <c r="DZ220" s="6">
        <v>0</v>
      </c>
      <c r="EA220" s="7">
        <f t="shared" si="826"/>
        <v>0</v>
      </c>
      <c r="EB220" s="8">
        <v>0</v>
      </c>
      <c r="EC220" s="6">
        <v>0</v>
      </c>
      <c r="ED220" s="7">
        <f t="shared" si="827"/>
        <v>0</v>
      </c>
      <c r="EE220" s="8">
        <v>0</v>
      </c>
      <c r="EF220" s="6">
        <v>0</v>
      </c>
      <c r="EG220" s="7">
        <f t="shared" si="828"/>
        <v>0</v>
      </c>
      <c r="EH220" s="8">
        <v>0</v>
      </c>
      <c r="EI220" s="6">
        <v>0</v>
      </c>
      <c r="EJ220" s="7">
        <f t="shared" si="829"/>
        <v>0</v>
      </c>
      <c r="EK220" s="8">
        <v>0</v>
      </c>
      <c r="EL220" s="6">
        <v>0</v>
      </c>
      <c r="EM220" s="7">
        <f t="shared" si="830"/>
        <v>0</v>
      </c>
      <c r="EN220" s="8">
        <v>0</v>
      </c>
      <c r="EO220" s="6">
        <v>0</v>
      </c>
      <c r="EP220" s="7">
        <f t="shared" si="831"/>
        <v>0</v>
      </c>
      <c r="EQ220" s="8">
        <v>0</v>
      </c>
      <c r="ER220" s="6">
        <v>0</v>
      </c>
      <c r="ES220" s="7">
        <f t="shared" si="832"/>
        <v>0</v>
      </c>
      <c r="ET220" s="8">
        <v>0</v>
      </c>
      <c r="EU220" s="6">
        <v>0</v>
      </c>
      <c r="EV220" s="7">
        <f t="shared" si="833"/>
        <v>0</v>
      </c>
      <c r="EW220" s="8">
        <v>0</v>
      </c>
      <c r="EX220" s="6">
        <v>0</v>
      </c>
      <c r="EY220" s="7">
        <f t="shared" si="834"/>
        <v>0</v>
      </c>
      <c r="EZ220" s="8">
        <v>0</v>
      </c>
      <c r="FA220" s="6">
        <v>0</v>
      </c>
      <c r="FB220" s="7">
        <f t="shared" si="835"/>
        <v>0</v>
      </c>
      <c r="FC220" s="17">
        <f t="shared" si="769"/>
        <v>5.4049999999999994</v>
      </c>
      <c r="FD220" s="7">
        <f t="shared" si="770"/>
        <v>74.869</v>
      </c>
    </row>
    <row r="221" spans="1:160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836"/>
        <v>0</v>
      </c>
      <c r="F221" s="8">
        <v>0</v>
      </c>
      <c r="G221" s="6">
        <v>0</v>
      </c>
      <c r="H221" s="7">
        <f t="shared" si="789"/>
        <v>0</v>
      </c>
      <c r="I221" s="8">
        <v>0</v>
      </c>
      <c r="J221" s="6">
        <v>0</v>
      </c>
      <c r="K221" s="7">
        <f t="shared" si="790"/>
        <v>0</v>
      </c>
      <c r="L221" s="8">
        <v>0</v>
      </c>
      <c r="M221" s="6">
        <v>0</v>
      </c>
      <c r="N221" s="7">
        <f t="shared" si="777"/>
        <v>0</v>
      </c>
      <c r="O221" s="8">
        <v>0.108</v>
      </c>
      <c r="P221" s="6">
        <v>1.298</v>
      </c>
      <c r="Q221" s="7">
        <f t="shared" si="791"/>
        <v>12018.518518518518</v>
      </c>
      <c r="R221" s="8">
        <v>0</v>
      </c>
      <c r="S221" s="6">
        <v>0</v>
      </c>
      <c r="T221" s="7">
        <f t="shared" si="779"/>
        <v>0</v>
      </c>
      <c r="U221" s="8">
        <v>0</v>
      </c>
      <c r="V221" s="6">
        <v>0</v>
      </c>
      <c r="W221" s="7">
        <f t="shared" si="792"/>
        <v>0</v>
      </c>
      <c r="X221" s="8">
        <v>0</v>
      </c>
      <c r="Y221" s="6">
        <v>0</v>
      </c>
      <c r="Z221" s="7">
        <f t="shared" si="793"/>
        <v>0</v>
      </c>
      <c r="AA221" s="8">
        <v>0</v>
      </c>
      <c r="AB221" s="6">
        <v>0</v>
      </c>
      <c r="AC221" s="7">
        <f t="shared" si="794"/>
        <v>0</v>
      </c>
      <c r="AD221" s="8">
        <v>0</v>
      </c>
      <c r="AE221" s="6">
        <v>0</v>
      </c>
      <c r="AF221" s="7">
        <f t="shared" si="795"/>
        <v>0</v>
      </c>
      <c r="AG221" s="8">
        <v>0</v>
      </c>
      <c r="AH221" s="6">
        <v>0</v>
      </c>
      <c r="AI221" s="7">
        <f t="shared" si="796"/>
        <v>0</v>
      </c>
      <c r="AJ221" s="8">
        <v>0</v>
      </c>
      <c r="AK221" s="6">
        <v>0</v>
      </c>
      <c r="AL221" s="7">
        <f t="shared" si="797"/>
        <v>0</v>
      </c>
      <c r="AM221" s="8">
        <v>0.04</v>
      </c>
      <c r="AN221" s="6">
        <v>0.87</v>
      </c>
      <c r="AO221" s="7">
        <f t="shared" si="798"/>
        <v>21750</v>
      </c>
      <c r="AP221" s="8">
        <v>0</v>
      </c>
      <c r="AQ221" s="6">
        <v>0</v>
      </c>
      <c r="AR221" s="7">
        <f t="shared" si="799"/>
        <v>0</v>
      </c>
      <c r="AS221" s="8">
        <v>0</v>
      </c>
      <c r="AT221" s="6">
        <v>0</v>
      </c>
      <c r="AU221" s="7">
        <f t="shared" si="800"/>
        <v>0</v>
      </c>
      <c r="AV221" s="8">
        <v>0</v>
      </c>
      <c r="AW221" s="6">
        <v>0</v>
      </c>
      <c r="AX221" s="7">
        <f t="shared" si="801"/>
        <v>0</v>
      </c>
      <c r="AY221" s="8">
        <v>0</v>
      </c>
      <c r="AZ221" s="6">
        <v>0</v>
      </c>
      <c r="BA221" s="7">
        <f t="shared" si="802"/>
        <v>0</v>
      </c>
      <c r="BB221" s="8">
        <v>0</v>
      </c>
      <c r="BC221" s="6">
        <v>0</v>
      </c>
      <c r="BD221" s="7">
        <f t="shared" si="803"/>
        <v>0</v>
      </c>
      <c r="BE221" s="8">
        <v>0</v>
      </c>
      <c r="BF221" s="6">
        <v>0</v>
      </c>
      <c r="BG221" s="7">
        <f t="shared" si="804"/>
        <v>0</v>
      </c>
      <c r="BH221" s="8">
        <v>0</v>
      </c>
      <c r="BI221" s="6">
        <v>0</v>
      </c>
      <c r="BJ221" s="7">
        <f t="shared" si="805"/>
        <v>0</v>
      </c>
      <c r="BK221" s="8">
        <v>0</v>
      </c>
      <c r="BL221" s="6">
        <v>0</v>
      </c>
      <c r="BM221" s="7">
        <f t="shared" si="806"/>
        <v>0</v>
      </c>
      <c r="BN221" s="8">
        <v>0</v>
      </c>
      <c r="BO221" s="6">
        <v>0</v>
      </c>
      <c r="BP221" s="7">
        <f t="shared" si="781"/>
        <v>0</v>
      </c>
      <c r="BQ221" s="8">
        <v>3</v>
      </c>
      <c r="BR221" s="6">
        <v>111.65</v>
      </c>
      <c r="BS221" s="7">
        <f t="shared" si="807"/>
        <v>37216.666666666672</v>
      </c>
      <c r="BT221" s="8">
        <v>0</v>
      </c>
      <c r="BU221" s="6">
        <v>0</v>
      </c>
      <c r="BV221" s="7">
        <f t="shared" si="808"/>
        <v>0</v>
      </c>
      <c r="BW221" s="8">
        <v>0</v>
      </c>
      <c r="BX221" s="6">
        <v>0</v>
      </c>
      <c r="BY221" s="7">
        <f t="shared" si="809"/>
        <v>0</v>
      </c>
      <c r="BZ221" s="8">
        <v>0</v>
      </c>
      <c r="CA221" s="6">
        <v>0</v>
      </c>
      <c r="CB221" s="7">
        <f t="shared" si="810"/>
        <v>0</v>
      </c>
      <c r="CC221" s="8">
        <v>0</v>
      </c>
      <c r="CD221" s="6">
        <v>0</v>
      </c>
      <c r="CE221" s="7">
        <f t="shared" si="811"/>
        <v>0</v>
      </c>
      <c r="CF221" s="8">
        <v>0</v>
      </c>
      <c r="CG221" s="6">
        <v>0</v>
      </c>
      <c r="CH221" s="7">
        <f t="shared" si="812"/>
        <v>0</v>
      </c>
      <c r="CI221" s="8">
        <v>0</v>
      </c>
      <c r="CJ221" s="6">
        <v>0</v>
      </c>
      <c r="CK221" s="7">
        <f t="shared" si="813"/>
        <v>0</v>
      </c>
      <c r="CL221" s="8">
        <v>0</v>
      </c>
      <c r="CM221" s="6">
        <v>0</v>
      </c>
      <c r="CN221" s="7">
        <f t="shared" si="814"/>
        <v>0</v>
      </c>
      <c r="CO221" s="8">
        <v>0</v>
      </c>
      <c r="CP221" s="6">
        <v>0</v>
      </c>
      <c r="CQ221" s="7">
        <f t="shared" si="815"/>
        <v>0</v>
      </c>
      <c r="CR221" s="8">
        <v>5.2</v>
      </c>
      <c r="CS221" s="6">
        <v>81.433000000000007</v>
      </c>
      <c r="CT221" s="7">
        <f t="shared" si="816"/>
        <v>15660.192307692309</v>
      </c>
      <c r="CU221" s="8">
        <v>0</v>
      </c>
      <c r="CV221" s="6">
        <v>0</v>
      </c>
      <c r="CW221" s="7">
        <f t="shared" si="817"/>
        <v>0</v>
      </c>
      <c r="CX221" s="8">
        <v>0</v>
      </c>
      <c r="CY221" s="6">
        <v>0</v>
      </c>
      <c r="CZ221" s="7">
        <f t="shared" si="785"/>
        <v>0</v>
      </c>
      <c r="DA221" s="8">
        <v>0</v>
      </c>
      <c r="DB221" s="6">
        <v>0</v>
      </c>
      <c r="DC221" s="7">
        <f t="shared" si="818"/>
        <v>0</v>
      </c>
      <c r="DD221" s="8">
        <v>0</v>
      </c>
      <c r="DE221" s="6">
        <v>0</v>
      </c>
      <c r="DF221" s="7">
        <f t="shared" si="819"/>
        <v>0</v>
      </c>
      <c r="DG221" s="8">
        <v>0</v>
      </c>
      <c r="DH221" s="6">
        <v>0</v>
      </c>
      <c r="DI221" s="7">
        <f t="shared" si="820"/>
        <v>0</v>
      </c>
      <c r="DJ221" s="8">
        <v>0</v>
      </c>
      <c r="DK221" s="6">
        <v>0</v>
      </c>
      <c r="DL221" s="7">
        <f t="shared" si="821"/>
        <v>0</v>
      </c>
      <c r="DM221" s="8">
        <v>0</v>
      </c>
      <c r="DN221" s="6">
        <v>0</v>
      </c>
      <c r="DO221" s="7">
        <f t="shared" si="822"/>
        <v>0</v>
      </c>
      <c r="DP221" s="8">
        <v>0</v>
      </c>
      <c r="DQ221" s="6">
        <v>0</v>
      </c>
      <c r="DR221" s="7">
        <f t="shared" si="823"/>
        <v>0</v>
      </c>
      <c r="DS221" s="8">
        <v>0</v>
      </c>
      <c r="DT221" s="6">
        <v>0</v>
      </c>
      <c r="DU221" s="7">
        <f t="shared" si="824"/>
        <v>0</v>
      </c>
      <c r="DV221" s="8">
        <v>0</v>
      </c>
      <c r="DW221" s="6">
        <v>0</v>
      </c>
      <c r="DX221" s="7">
        <f t="shared" si="825"/>
        <v>0</v>
      </c>
      <c r="DY221" s="8">
        <v>0</v>
      </c>
      <c r="DZ221" s="6">
        <v>0</v>
      </c>
      <c r="EA221" s="7">
        <f t="shared" si="826"/>
        <v>0</v>
      </c>
      <c r="EB221" s="8">
        <v>0</v>
      </c>
      <c r="EC221" s="6">
        <v>0</v>
      </c>
      <c r="ED221" s="7">
        <f t="shared" si="827"/>
        <v>0</v>
      </c>
      <c r="EE221" s="8">
        <v>0</v>
      </c>
      <c r="EF221" s="6">
        <v>0</v>
      </c>
      <c r="EG221" s="7">
        <f t="shared" si="828"/>
        <v>0</v>
      </c>
      <c r="EH221" s="8">
        <v>0</v>
      </c>
      <c r="EI221" s="6">
        <v>0</v>
      </c>
      <c r="EJ221" s="7">
        <f t="shared" si="829"/>
        <v>0</v>
      </c>
      <c r="EK221" s="8">
        <v>0</v>
      </c>
      <c r="EL221" s="6">
        <v>0</v>
      </c>
      <c r="EM221" s="7">
        <f t="shared" si="830"/>
        <v>0</v>
      </c>
      <c r="EN221" s="8">
        <v>0</v>
      </c>
      <c r="EO221" s="6">
        <v>0</v>
      </c>
      <c r="EP221" s="7">
        <f t="shared" si="831"/>
        <v>0</v>
      </c>
      <c r="EQ221" s="8">
        <v>0</v>
      </c>
      <c r="ER221" s="6">
        <v>0</v>
      </c>
      <c r="ES221" s="7">
        <f t="shared" si="832"/>
        <v>0</v>
      </c>
      <c r="ET221" s="8">
        <v>0</v>
      </c>
      <c r="EU221" s="6">
        <v>0</v>
      </c>
      <c r="EV221" s="7">
        <f t="shared" si="833"/>
        <v>0</v>
      </c>
      <c r="EW221" s="8">
        <v>0</v>
      </c>
      <c r="EX221" s="6">
        <v>0</v>
      </c>
      <c r="EY221" s="7">
        <f t="shared" si="834"/>
        <v>0</v>
      </c>
      <c r="EZ221" s="8">
        <v>0</v>
      </c>
      <c r="FA221" s="6">
        <v>0</v>
      </c>
      <c r="FB221" s="7">
        <f t="shared" si="835"/>
        <v>0</v>
      </c>
      <c r="FC221" s="17">
        <f t="shared" si="769"/>
        <v>8.3480000000000008</v>
      </c>
      <c r="FD221" s="7">
        <f t="shared" si="770"/>
        <v>195.25100000000003</v>
      </c>
    </row>
    <row r="222" spans="1:160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836"/>
        <v>0</v>
      </c>
      <c r="F222" s="8">
        <v>0</v>
      </c>
      <c r="G222" s="6">
        <v>0</v>
      </c>
      <c r="H222" s="7">
        <f t="shared" si="789"/>
        <v>0</v>
      </c>
      <c r="I222" s="8">
        <v>0</v>
      </c>
      <c r="J222" s="6">
        <v>0</v>
      </c>
      <c r="K222" s="7">
        <f t="shared" si="790"/>
        <v>0</v>
      </c>
      <c r="L222" s="8">
        <v>0</v>
      </c>
      <c r="M222" s="6">
        <v>0</v>
      </c>
      <c r="N222" s="7">
        <f t="shared" si="777"/>
        <v>0</v>
      </c>
      <c r="O222" s="8">
        <v>0</v>
      </c>
      <c r="P222" s="6">
        <v>0</v>
      </c>
      <c r="Q222" s="7">
        <f t="shared" si="791"/>
        <v>0</v>
      </c>
      <c r="R222" s="8">
        <v>0</v>
      </c>
      <c r="S222" s="6">
        <v>0</v>
      </c>
      <c r="T222" s="7">
        <f t="shared" si="779"/>
        <v>0</v>
      </c>
      <c r="U222" s="8">
        <v>0</v>
      </c>
      <c r="V222" s="6">
        <v>0</v>
      </c>
      <c r="W222" s="7">
        <f t="shared" si="792"/>
        <v>0</v>
      </c>
      <c r="X222" s="8">
        <v>0</v>
      </c>
      <c r="Y222" s="6">
        <v>0</v>
      </c>
      <c r="Z222" s="7">
        <f t="shared" si="793"/>
        <v>0</v>
      </c>
      <c r="AA222" s="8">
        <v>0</v>
      </c>
      <c r="AB222" s="6">
        <v>0</v>
      </c>
      <c r="AC222" s="7">
        <f t="shared" si="794"/>
        <v>0</v>
      </c>
      <c r="AD222" s="8">
        <v>0</v>
      </c>
      <c r="AE222" s="6">
        <v>0</v>
      </c>
      <c r="AF222" s="7">
        <f t="shared" si="795"/>
        <v>0</v>
      </c>
      <c r="AG222" s="8">
        <v>0</v>
      </c>
      <c r="AH222" s="6">
        <v>0</v>
      </c>
      <c r="AI222" s="7">
        <f t="shared" si="796"/>
        <v>0</v>
      </c>
      <c r="AJ222" s="8">
        <v>0</v>
      </c>
      <c r="AK222" s="6">
        <v>0</v>
      </c>
      <c r="AL222" s="7">
        <f t="shared" si="797"/>
        <v>0</v>
      </c>
      <c r="AM222" s="76">
        <v>0.27</v>
      </c>
      <c r="AN222" s="77">
        <v>3.5590000000000002</v>
      </c>
      <c r="AO222" s="7">
        <f t="shared" si="798"/>
        <v>13181.481481481482</v>
      </c>
      <c r="AP222" s="8">
        <v>0</v>
      </c>
      <c r="AQ222" s="6">
        <v>0</v>
      </c>
      <c r="AR222" s="7">
        <f t="shared" si="799"/>
        <v>0</v>
      </c>
      <c r="AS222" s="8">
        <v>0</v>
      </c>
      <c r="AT222" s="6">
        <v>0</v>
      </c>
      <c r="AU222" s="7">
        <f t="shared" si="800"/>
        <v>0</v>
      </c>
      <c r="AV222" s="8">
        <v>0</v>
      </c>
      <c r="AW222" s="6">
        <v>0</v>
      </c>
      <c r="AX222" s="7">
        <f t="shared" si="801"/>
        <v>0</v>
      </c>
      <c r="AY222" s="8">
        <v>0</v>
      </c>
      <c r="AZ222" s="6">
        <v>0</v>
      </c>
      <c r="BA222" s="7">
        <f t="shared" si="802"/>
        <v>0</v>
      </c>
      <c r="BB222" s="8">
        <v>0</v>
      </c>
      <c r="BC222" s="6">
        <v>0</v>
      </c>
      <c r="BD222" s="7">
        <f t="shared" si="803"/>
        <v>0</v>
      </c>
      <c r="BE222" s="8">
        <v>0</v>
      </c>
      <c r="BF222" s="6">
        <v>0</v>
      </c>
      <c r="BG222" s="7">
        <f t="shared" si="804"/>
        <v>0</v>
      </c>
      <c r="BH222" s="8">
        <v>0</v>
      </c>
      <c r="BI222" s="6">
        <v>0</v>
      </c>
      <c r="BJ222" s="7">
        <f t="shared" si="805"/>
        <v>0</v>
      </c>
      <c r="BK222" s="8">
        <v>0</v>
      </c>
      <c r="BL222" s="6">
        <v>0</v>
      </c>
      <c r="BM222" s="7">
        <f t="shared" si="806"/>
        <v>0</v>
      </c>
      <c r="BN222" s="8">
        <v>0</v>
      </c>
      <c r="BO222" s="6">
        <v>0</v>
      </c>
      <c r="BP222" s="7">
        <f t="shared" si="781"/>
        <v>0</v>
      </c>
      <c r="BQ222" s="8">
        <v>0</v>
      </c>
      <c r="BR222" s="6">
        <v>0</v>
      </c>
      <c r="BS222" s="7">
        <f t="shared" si="807"/>
        <v>0</v>
      </c>
      <c r="BT222" s="8">
        <v>0</v>
      </c>
      <c r="BU222" s="6">
        <v>0</v>
      </c>
      <c r="BV222" s="7">
        <f t="shared" si="808"/>
        <v>0</v>
      </c>
      <c r="BW222" s="8">
        <v>0</v>
      </c>
      <c r="BX222" s="6">
        <v>0</v>
      </c>
      <c r="BY222" s="7">
        <f t="shared" si="809"/>
        <v>0</v>
      </c>
      <c r="BZ222" s="8">
        <v>0</v>
      </c>
      <c r="CA222" s="6">
        <v>0</v>
      </c>
      <c r="CB222" s="7">
        <f t="shared" si="810"/>
        <v>0</v>
      </c>
      <c r="CC222" s="8">
        <v>0</v>
      </c>
      <c r="CD222" s="6">
        <v>0</v>
      </c>
      <c r="CE222" s="7">
        <f t="shared" si="811"/>
        <v>0</v>
      </c>
      <c r="CF222" s="8">
        <v>0</v>
      </c>
      <c r="CG222" s="6">
        <v>0</v>
      </c>
      <c r="CH222" s="7">
        <f t="shared" si="812"/>
        <v>0</v>
      </c>
      <c r="CI222" s="8">
        <v>0</v>
      </c>
      <c r="CJ222" s="6">
        <v>0</v>
      </c>
      <c r="CK222" s="7">
        <f t="shared" si="813"/>
        <v>0</v>
      </c>
      <c r="CL222" s="8">
        <v>0</v>
      </c>
      <c r="CM222" s="6">
        <v>0</v>
      </c>
      <c r="CN222" s="7">
        <f t="shared" si="814"/>
        <v>0</v>
      </c>
      <c r="CO222" s="8">
        <v>0</v>
      </c>
      <c r="CP222" s="6">
        <v>0</v>
      </c>
      <c r="CQ222" s="7">
        <f t="shared" si="815"/>
        <v>0</v>
      </c>
      <c r="CR222" s="76">
        <v>2</v>
      </c>
      <c r="CS222" s="77">
        <v>31.32</v>
      </c>
      <c r="CT222" s="7">
        <f t="shared" si="816"/>
        <v>15660</v>
      </c>
      <c r="CU222" s="8">
        <v>0</v>
      </c>
      <c r="CV222" s="6">
        <v>0</v>
      </c>
      <c r="CW222" s="7">
        <f t="shared" si="817"/>
        <v>0</v>
      </c>
      <c r="CX222" s="8">
        <v>0</v>
      </c>
      <c r="CY222" s="6">
        <v>0</v>
      </c>
      <c r="CZ222" s="7">
        <f t="shared" si="785"/>
        <v>0</v>
      </c>
      <c r="DA222" s="8">
        <v>0</v>
      </c>
      <c r="DB222" s="6">
        <v>0</v>
      </c>
      <c r="DC222" s="7">
        <f t="shared" si="818"/>
        <v>0</v>
      </c>
      <c r="DD222" s="8">
        <v>0</v>
      </c>
      <c r="DE222" s="6">
        <v>0</v>
      </c>
      <c r="DF222" s="7">
        <f t="shared" si="819"/>
        <v>0</v>
      </c>
      <c r="DG222" s="8">
        <v>0</v>
      </c>
      <c r="DH222" s="6">
        <v>0</v>
      </c>
      <c r="DI222" s="7">
        <f t="shared" si="820"/>
        <v>0</v>
      </c>
      <c r="DJ222" s="8">
        <v>0</v>
      </c>
      <c r="DK222" s="6">
        <v>0</v>
      </c>
      <c r="DL222" s="7">
        <f t="shared" si="821"/>
        <v>0</v>
      </c>
      <c r="DM222" s="8">
        <v>0</v>
      </c>
      <c r="DN222" s="6">
        <v>0</v>
      </c>
      <c r="DO222" s="7">
        <f t="shared" si="822"/>
        <v>0</v>
      </c>
      <c r="DP222" s="8">
        <v>0</v>
      </c>
      <c r="DQ222" s="6">
        <v>0</v>
      </c>
      <c r="DR222" s="7">
        <f t="shared" si="823"/>
        <v>0</v>
      </c>
      <c r="DS222" s="8">
        <v>0</v>
      </c>
      <c r="DT222" s="6">
        <v>0</v>
      </c>
      <c r="DU222" s="7">
        <f t="shared" si="824"/>
        <v>0</v>
      </c>
      <c r="DV222" s="8">
        <v>0</v>
      </c>
      <c r="DW222" s="6">
        <v>0</v>
      </c>
      <c r="DX222" s="7">
        <f t="shared" si="825"/>
        <v>0</v>
      </c>
      <c r="DY222" s="8">
        <v>0</v>
      </c>
      <c r="DZ222" s="6">
        <v>0</v>
      </c>
      <c r="EA222" s="7">
        <f t="shared" si="826"/>
        <v>0</v>
      </c>
      <c r="EB222" s="8">
        <v>0</v>
      </c>
      <c r="EC222" s="6">
        <v>0</v>
      </c>
      <c r="ED222" s="7">
        <f t="shared" si="827"/>
        <v>0</v>
      </c>
      <c r="EE222" s="8">
        <v>0</v>
      </c>
      <c r="EF222" s="6">
        <v>0</v>
      </c>
      <c r="EG222" s="7">
        <f t="shared" si="828"/>
        <v>0</v>
      </c>
      <c r="EH222" s="8">
        <v>0</v>
      </c>
      <c r="EI222" s="6">
        <v>0</v>
      </c>
      <c r="EJ222" s="7">
        <f t="shared" si="829"/>
        <v>0</v>
      </c>
      <c r="EK222" s="8">
        <v>0</v>
      </c>
      <c r="EL222" s="6">
        <v>0</v>
      </c>
      <c r="EM222" s="7">
        <f t="shared" si="830"/>
        <v>0</v>
      </c>
      <c r="EN222" s="8">
        <v>0</v>
      </c>
      <c r="EO222" s="6">
        <v>0</v>
      </c>
      <c r="EP222" s="7">
        <f t="shared" si="831"/>
        <v>0</v>
      </c>
      <c r="EQ222" s="8">
        <v>0</v>
      </c>
      <c r="ER222" s="6">
        <v>0</v>
      </c>
      <c r="ES222" s="7">
        <f t="shared" si="832"/>
        <v>0</v>
      </c>
      <c r="ET222" s="8">
        <v>0</v>
      </c>
      <c r="EU222" s="6">
        <v>0</v>
      </c>
      <c r="EV222" s="7">
        <f t="shared" si="833"/>
        <v>0</v>
      </c>
      <c r="EW222" s="8">
        <v>0</v>
      </c>
      <c r="EX222" s="6">
        <v>0</v>
      </c>
      <c r="EY222" s="7">
        <f t="shared" si="834"/>
        <v>0</v>
      </c>
      <c r="EZ222" s="76">
        <v>5.0000000000000001E-3</v>
      </c>
      <c r="FA222" s="77">
        <v>0.40500000000000003</v>
      </c>
      <c r="FB222" s="7">
        <f t="shared" si="835"/>
        <v>81000</v>
      </c>
      <c r="FC222" s="17">
        <f t="shared" si="769"/>
        <v>2.2749999999999999</v>
      </c>
      <c r="FD222" s="7">
        <f t="shared" si="770"/>
        <v>35.283999999999999</v>
      </c>
    </row>
    <row r="223" spans="1:160" x14ac:dyDescent="0.3">
      <c r="A223" s="54">
        <v>2020</v>
      </c>
      <c r="B223" s="55" t="s">
        <v>14</v>
      </c>
      <c r="C223" s="8">
        <v>0</v>
      </c>
      <c r="D223" s="6">
        <v>0</v>
      </c>
      <c r="E223" s="7">
        <f t="shared" si="836"/>
        <v>0</v>
      </c>
      <c r="F223" s="8">
        <v>0</v>
      </c>
      <c r="G223" s="6">
        <v>0</v>
      </c>
      <c r="H223" s="7">
        <f t="shared" si="789"/>
        <v>0</v>
      </c>
      <c r="I223" s="8">
        <v>0</v>
      </c>
      <c r="J223" s="6">
        <v>0</v>
      </c>
      <c r="K223" s="7">
        <f t="shared" si="790"/>
        <v>0</v>
      </c>
      <c r="L223" s="8">
        <v>0</v>
      </c>
      <c r="M223" s="6">
        <v>0</v>
      </c>
      <c r="N223" s="7">
        <f t="shared" si="777"/>
        <v>0</v>
      </c>
      <c r="O223" s="9">
        <v>102.05925000000001</v>
      </c>
      <c r="P223" s="79">
        <v>990.67200000000003</v>
      </c>
      <c r="Q223" s="7">
        <f t="shared" si="791"/>
        <v>9706.8320607882179</v>
      </c>
      <c r="R223" s="8">
        <v>0</v>
      </c>
      <c r="S223" s="6">
        <v>0</v>
      </c>
      <c r="T223" s="7">
        <f t="shared" si="779"/>
        <v>0</v>
      </c>
      <c r="U223" s="8">
        <v>0</v>
      </c>
      <c r="V223" s="6">
        <v>0</v>
      </c>
      <c r="W223" s="7">
        <f t="shared" si="792"/>
        <v>0</v>
      </c>
      <c r="X223" s="8">
        <v>0</v>
      </c>
      <c r="Y223" s="6">
        <v>0</v>
      </c>
      <c r="Z223" s="7">
        <f t="shared" si="793"/>
        <v>0</v>
      </c>
      <c r="AA223" s="8">
        <v>0</v>
      </c>
      <c r="AB223" s="6">
        <v>0</v>
      </c>
      <c r="AC223" s="7">
        <f t="shared" si="794"/>
        <v>0</v>
      </c>
      <c r="AD223" s="8">
        <v>0</v>
      </c>
      <c r="AE223" s="6">
        <v>0</v>
      </c>
      <c r="AF223" s="7">
        <f t="shared" si="795"/>
        <v>0</v>
      </c>
      <c r="AG223" s="8">
        <v>0</v>
      </c>
      <c r="AH223" s="6">
        <v>0</v>
      </c>
      <c r="AI223" s="7">
        <f t="shared" si="796"/>
        <v>0</v>
      </c>
      <c r="AJ223" s="8">
        <v>0</v>
      </c>
      <c r="AK223" s="6">
        <v>0</v>
      </c>
      <c r="AL223" s="7">
        <f t="shared" si="797"/>
        <v>0</v>
      </c>
      <c r="AM223" s="9">
        <v>0.03</v>
      </c>
      <c r="AN223" s="79">
        <v>0.57999999999999996</v>
      </c>
      <c r="AO223" s="7">
        <f t="shared" si="798"/>
        <v>19333.333333333332</v>
      </c>
      <c r="AP223" s="8">
        <v>0</v>
      </c>
      <c r="AQ223" s="6">
        <v>0</v>
      </c>
      <c r="AR223" s="7">
        <f t="shared" si="799"/>
        <v>0</v>
      </c>
      <c r="AS223" s="8">
        <v>0</v>
      </c>
      <c r="AT223" s="6">
        <v>0</v>
      </c>
      <c r="AU223" s="7">
        <f t="shared" si="800"/>
        <v>0</v>
      </c>
      <c r="AV223" s="8">
        <v>0</v>
      </c>
      <c r="AW223" s="6">
        <v>0</v>
      </c>
      <c r="AX223" s="7">
        <f t="shared" si="801"/>
        <v>0</v>
      </c>
      <c r="AY223" s="8">
        <v>0</v>
      </c>
      <c r="AZ223" s="6">
        <v>0</v>
      </c>
      <c r="BA223" s="7">
        <f t="shared" si="802"/>
        <v>0</v>
      </c>
      <c r="BB223" s="8">
        <v>0</v>
      </c>
      <c r="BC223" s="6">
        <v>0</v>
      </c>
      <c r="BD223" s="7">
        <f t="shared" si="803"/>
        <v>0</v>
      </c>
      <c r="BE223" s="8">
        <v>0</v>
      </c>
      <c r="BF223" s="6">
        <v>0</v>
      </c>
      <c r="BG223" s="7">
        <f t="shared" si="804"/>
        <v>0</v>
      </c>
      <c r="BH223" s="8">
        <v>0</v>
      </c>
      <c r="BI223" s="6">
        <v>0</v>
      </c>
      <c r="BJ223" s="7">
        <f t="shared" si="805"/>
        <v>0</v>
      </c>
      <c r="BK223" s="8">
        <v>0</v>
      </c>
      <c r="BL223" s="6">
        <v>0</v>
      </c>
      <c r="BM223" s="7">
        <f t="shared" si="806"/>
        <v>0</v>
      </c>
      <c r="BN223" s="9">
        <v>0</v>
      </c>
      <c r="BO223" s="79">
        <v>0</v>
      </c>
      <c r="BP223" s="7">
        <f t="shared" si="781"/>
        <v>0</v>
      </c>
      <c r="BQ223" s="9">
        <v>18.356000000000002</v>
      </c>
      <c r="BR223" s="79">
        <v>164.04400000000001</v>
      </c>
      <c r="BS223" s="7">
        <f t="shared" si="807"/>
        <v>8936.8054042275016</v>
      </c>
      <c r="BT223" s="8">
        <v>0</v>
      </c>
      <c r="BU223" s="6">
        <v>0</v>
      </c>
      <c r="BV223" s="7">
        <f t="shared" si="808"/>
        <v>0</v>
      </c>
      <c r="BW223" s="9">
        <v>0.64</v>
      </c>
      <c r="BX223" s="79">
        <v>108</v>
      </c>
      <c r="BY223" s="7">
        <f t="shared" si="809"/>
        <v>168750</v>
      </c>
      <c r="BZ223" s="8">
        <v>0</v>
      </c>
      <c r="CA223" s="6">
        <v>0</v>
      </c>
      <c r="CB223" s="7">
        <f t="shared" si="810"/>
        <v>0</v>
      </c>
      <c r="CC223" s="8">
        <v>0</v>
      </c>
      <c r="CD223" s="6">
        <v>0</v>
      </c>
      <c r="CE223" s="7">
        <f t="shared" si="811"/>
        <v>0</v>
      </c>
      <c r="CF223" s="8">
        <v>0</v>
      </c>
      <c r="CG223" s="6">
        <v>0</v>
      </c>
      <c r="CH223" s="7">
        <f t="shared" si="812"/>
        <v>0</v>
      </c>
      <c r="CI223" s="9">
        <v>1E-3</v>
      </c>
      <c r="CJ223" s="79">
        <v>77.036000000000001</v>
      </c>
      <c r="CK223" s="69">
        <f t="shared" si="813"/>
        <v>77036000</v>
      </c>
      <c r="CL223" s="8">
        <v>0</v>
      </c>
      <c r="CM223" s="6">
        <v>0</v>
      </c>
      <c r="CN223" s="7">
        <f t="shared" si="814"/>
        <v>0</v>
      </c>
      <c r="CO223" s="8">
        <v>0</v>
      </c>
      <c r="CP223" s="6">
        <v>0</v>
      </c>
      <c r="CQ223" s="7">
        <f t="shared" si="815"/>
        <v>0</v>
      </c>
      <c r="CR223" s="9">
        <v>4</v>
      </c>
      <c r="CS223" s="79">
        <v>62.64</v>
      </c>
      <c r="CT223" s="7">
        <f t="shared" si="816"/>
        <v>15660</v>
      </c>
      <c r="CU223" s="8">
        <v>0</v>
      </c>
      <c r="CV223" s="6">
        <v>0</v>
      </c>
      <c r="CW223" s="7">
        <f t="shared" si="817"/>
        <v>0</v>
      </c>
      <c r="CX223" s="8">
        <v>0</v>
      </c>
      <c r="CY223" s="6">
        <v>0</v>
      </c>
      <c r="CZ223" s="7">
        <f t="shared" si="785"/>
        <v>0</v>
      </c>
      <c r="DA223" s="8">
        <v>0</v>
      </c>
      <c r="DB223" s="6">
        <v>0</v>
      </c>
      <c r="DC223" s="7">
        <f t="shared" si="818"/>
        <v>0</v>
      </c>
      <c r="DD223" s="8">
        <v>0</v>
      </c>
      <c r="DE223" s="6">
        <v>0</v>
      </c>
      <c r="DF223" s="7">
        <f t="shared" si="819"/>
        <v>0</v>
      </c>
      <c r="DG223" s="8">
        <v>0</v>
      </c>
      <c r="DH223" s="6">
        <v>0</v>
      </c>
      <c r="DI223" s="7">
        <f t="shared" si="820"/>
        <v>0</v>
      </c>
      <c r="DJ223" s="8">
        <v>0</v>
      </c>
      <c r="DK223" s="6">
        <v>0</v>
      </c>
      <c r="DL223" s="7">
        <f t="shared" si="821"/>
        <v>0</v>
      </c>
      <c r="DM223" s="8">
        <v>0</v>
      </c>
      <c r="DN223" s="6">
        <v>0</v>
      </c>
      <c r="DO223" s="7">
        <f t="shared" si="822"/>
        <v>0</v>
      </c>
      <c r="DP223" s="8">
        <v>0</v>
      </c>
      <c r="DQ223" s="6">
        <v>0</v>
      </c>
      <c r="DR223" s="7">
        <f t="shared" si="823"/>
        <v>0</v>
      </c>
      <c r="DS223" s="8">
        <v>0</v>
      </c>
      <c r="DT223" s="6">
        <v>0</v>
      </c>
      <c r="DU223" s="7">
        <f t="shared" si="824"/>
        <v>0</v>
      </c>
      <c r="DV223" s="8">
        <v>0</v>
      </c>
      <c r="DW223" s="6">
        <v>0</v>
      </c>
      <c r="DX223" s="7">
        <f t="shared" si="825"/>
        <v>0</v>
      </c>
      <c r="DY223" s="8">
        <v>0</v>
      </c>
      <c r="DZ223" s="6">
        <v>0</v>
      </c>
      <c r="EA223" s="7">
        <f t="shared" si="826"/>
        <v>0</v>
      </c>
      <c r="EB223" s="8">
        <v>0</v>
      </c>
      <c r="EC223" s="6">
        <v>0</v>
      </c>
      <c r="ED223" s="7">
        <f t="shared" si="827"/>
        <v>0</v>
      </c>
      <c r="EE223" s="8">
        <v>0</v>
      </c>
      <c r="EF223" s="6">
        <v>0</v>
      </c>
      <c r="EG223" s="7">
        <f t="shared" si="828"/>
        <v>0</v>
      </c>
      <c r="EH223" s="8">
        <v>0</v>
      </c>
      <c r="EI223" s="6">
        <v>0</v>
      </c>
      <c r="EJ223" s="7">
        <f t="shared" si="829"/>
        <v>0</v>
      </c>
      <c r="EK223" s="8">
        <v>0</v>
      </c>
      <c r="EL223" s="6">
        <v>0</v>
      </c>
      <c r="EM223" s="7">
        <f t="shared" si="830"/>
        <v>0</v>
      </c>
      <c r="EN223" s="8">
        <v>0</v>
      </c>
      <c r="EO223" s="6">
        <v>0</v>
      </c>
      <c r="EP223" s="7">
        <f t="shared" si="831"/>
        <v>0</v>
      </c>
      <c r="EQ223" s="8">
        <v>0</v>
      </c>
      <c r="ER223" s="6">
        <v>0</v>
      </c>
      <c r="ES223" s="7">
        <f t="shared" si="832"/>
        <v>0</v>
      </c>
      <c r="ET223" s="9">
        <v>1E-3</v>
      </c>
      <c r="EU223" s="79">
        <v>1.7000000000000001E-2</v>
      </c>
      <c r="EV223" s="7">
        <f t="shared" si="833"/>
        <v>17000</v>
      </c>
      <c r="EW223" s="9">
        <v>2.3600000000000003E-2</v>
      </c>
      <c r="EX223" s="79">
        <v>1.3089999999999999</v>
      </c>
      <c r="EY223" s="7">
        <f t="shared" si="834"/>
        <v>55466.101694915247</v>
      </c>
      <c r="EZ223" s="9">
        <v>34</v>
      </c>
      <c r="FA223" s="79">
        <v>163.19999999999999</v>
      </c>
      <c r="FB223" s="7">
        <f t="shared" si="835"/>
        <v>4800</v>
      </c>
      <c r="FC223" s="17">
        <f>SUM(EZ223,EW223,EQ223,EN223,EH223,EB223,DY223,DV223,DP223,DM223,DG223,DA223,CR223,CC223,BZ223,BW223,BT223,BK223,BH223,BE223,BB223,AY223,AP223,AJ223,AG223,AA223,C223,EK223,,DJ223,,CI223,,AV223,F223,CU223,CF223+BQ223+AM223+O223+CL223+ET223+EE223+AS223+DS223+I223+X223+U223+CO223+DD223)+AD223</f>
        <v>159.11085000000003</v>
      </c>
      <c r="FD223" s="7">
        <f>SUM(FA223,EX223,ER223,EO223,EI223,EC223,DZ223,DW223,DQ223,DN223,DH223,DB223,CS223,CD223,CA223,BX223,BU223,BL223,BI223,BF223,BC223,AZ223,AQ223,AK223,AH223,AB223,D223,EL223,,DK223,,CJ223,,AW223,G223,CV223,CG223+BR223+AN223+P223+CM223+EU223+EF223+AT223+DT223+J223+Y223+V223+CP223+DE223)+AE223</f>
        <v>1567.498</v>
      </c>
    </row>
    <row r="224" spans="1:160" x14ac:dyDescent="0.3">
      <c r="A224" s="54">
        <v>2020</v>
      </c>
      <c r="B224" s="7" t="s">
        <v>15</v>
      </c>
      <c r="C224" s="8">
        <v>0</v>
      </c>
      <c r="D224" s="6">
        <v>0</v>
      </c>
      <c r="E224" s="7">
        <f t="shared" si="836"/>
        <v>0</v>
      </c>
      <c r="F224" s="8">
        <v>0</v>
      </c>
      <c r="G224" s="6">
        <v>0</v>
      </c>
      <c r="H224" s="7">
        <f t="shared" si="789"/>
        <v>0</v>
      </c>
      <c r="I224" s="8">
        <v>0</v>
      </c>
      <c r="J224" s="6">
        <v>0</v>
      </c>
      <c r="K224" s="7">
        <f t="shared" si="790"/>
        <v>0</v>
      </c>
      <c r="L224" s="8">
        <v>0</v>
      </c>
      <c r="M224" s="6">
        <v>0</v>
      </c>
      <c r="N224" s="7">
        <f t="shared" si="777"/>
        <v>0</v>
      </c>
      <c r="O224" s="78">
        <v>200.08</v>
      </c>
      <c r="P224" s="6">
        <v>1979.9639999999999</v>
      </c>
      <c r="Q224" s="7">
        <f t="shared" si="791"/>
        <v>9895.8616553378633</v>
      </c>
      <c r="R224" s="8">
        <v>0</v>
      </c>
      <c r="S224" s="6">
        <v>0</v>
      </c>
      <c r="T224" s="7">
        <f t="shared" si="779"/>
        <v>0</v>
      </c>
      <c r="U224" s="8">
        <v>0</v>
      </c>
      <c r="V224" s="6">
        <v>0</v>
      </c>
      <c r="W224" s="7">
        <f t="shared" si="792"/>
        <v>0</v>
      </c>
      <c r="X224" s="8">
        <v>0</v>
      </c>
      <c r="Y224" s="6">
        <v>0</v>
      </c>
      <c r="Z224" s="7">
        <f t="shared" si="793"/>
        <v>0</v>
      </c>
      <c r="AA224" s="8">
        <v>0</v>
      </c>
      <c r="AB224" s="6">
        <v>0</v>
      </c>
      <c r="AC224" s="7">
        <f t="shared" si="794"/>
        <v>0</v>
      </c>
      <c r="AD224" s="8">
        <v>0</v>
      </c>
      <c r="AE224" s="6">
        <v>0</v>
      </c>
      <c r="AF224" s="7">
        <f t="shared" si="795"/>
        <v>0</v>
      </c>
      <c r="AG224" s="8">
        <v>0</v>
      </c>
      <c r="AH224" s="6">
        <v>0</v>
      </c>
      <c r="AI224" s="7">
        <f t="shared" si="796"/>
        <v>0</v>
      </c>
      <c r="AJ224" s="8">
        <v>0</v>
      </c>
      <c r="AK224" s="6">
        <v>0</v>
      </c>
      <c r="AL224" s="7">
        <f t="shared" si="797"/>
        <v>0</v>
      </c>
      <c r="AM224" s="78">
        <v>0.12</v>
      </c>
      <c r="AN224" s="6">
        <v>1.619</v>
      </c>
      <c r="AO224" s="7">
        <f t="shared" si="798"/>
        <v>13491.666666666668</v>
      </c>
      <c r="AP224" s="8">
        <v>0</v>
      </c>
      <c r="AQ224" s="6">
        <v>0</v>
      </c>
      <c r="AR224" s="7">
        <f t="shared" si="799"/>
        <v>0</v>
      </c>
      <c r="AS224" s="8">
        <v>0</v>
      </c>
      <c r="AT224" s="6">
        <v>0</v>
      </c>
      <c r="AU224" s="7">
        <f t="shared" si="800"/>
        <v>0</v>
      </c>
      <c r="AV224" s="8">
        <v>0</v>
      </c>
      <c r="AW224" s="6">
        <v>0</v>
      </c>
      <c r="AX224" s="7">
        <f t="shared" si="801"/>
        <v>0</v>
      </c>
      <c r="AY224" s="8">
        <v>0</v>
      </c>
      <c r="AZ224" s="6">
        <v>0</v>
      </c>
      <c r="BA224" s="7">
        <f t="shared" si="802"/>
        <v>0</v>
      </c>
      <c r="BB224" s="8">
        <v>0</v>
      </c>
      <c r="BC224" s="6">
        <v>0</v>
      </c>
      <c r="BD224" s="7">
        <f t="shared" si="803"/>
        <v>0</v>
      </c>
      <c r="BE224" s="8">
        <v>0</v>
      </c>
      <c r="BF224" s="6">
        <v>0</v>
      </c>
      <c r="BG224" s="7">
        <f t="shared" si="804"/>
        <v>0</v>
      </c>
      <c r="BH224" s="8">
        <v>0</v>
      </c>
      <c r="BI224" s="6">
        <v>0</v>
      </c>
      <c r="BJ224" s="7">
        <f t="shared" si="805"/>
        <v>0</v>
      </c>
      <c r="BK224" s="8">
        <v>0</v>
      </c>
      <c r="BL224" s="6">
        <v>0</v>
      </c>
      <c r="BM224" s="7">
        <f t="shared" si="806"/>
        <v>0</v>
      </c>
      <c r="BN224" s="8">
        <v>0</v>
      </c>
      <c r="BO224" s="6">
        <v>0</v>
      </c>
      <c r="BP224" s="7">
        <f t="shared" si="781"/>
        <v>0</v>
      </c>
      <c r="BQ224" s="8">
        <v>0</v>
      </c>
      <c r="BR224" s="6">
        <v>0</v>
      </c>
      <c r="BS224" s="7">
        <f t="shared" si="807"/>
        <v>0</v>
      </c>
      <c r="BT224" s="8">
        <v>0</v>
      </c>
      <c r="BU224" s="6">
        <v>0</v>
      </c>
      <c r="BV224" s="7">
        <f t="shared" si="808"/>
        <v>0</v>
      </c>
      <c r="BW224" s="8">
        <v>0</v>
      </c>
      <c r="BX224" s="6">
        <v>0</v>
      </c>
      <c r="BY224" s="7">
        <f t="shared" si="809"/>
        <v>0</v>
      </c>
      <c r="BZ224" s="8">
        <v>0</v>
      </c>
      <c r="CA224" s="6">
        <v>0</v>
      </c>
      <c r="CB224" s="7">
        <f t="shared" si="810"/>
        <v>0</v>
      </c>
      <c r="CC224" s="8">
        <v>0</v>
      </c>
      <c r="CD224" s="6">
        <v>0</v>
      </c>
      <c r="CE224" s="7">
        <f t="shared" si="811"/>
        <v>0</v>
      </c>
      <c r="CF224" s="8">
        <v>0</v>
      </c>
      <c r="CG224" s="6">
        <v>0</v>
      </c>
      <c r="CH224" s="7">
        <f t="shared" si="812"/>
        <v>0</v>
      </c>
      <c r="CI224" s="8">
        <v>0</v>
      </c>
      <c r="CJ224" s="6">
        <v>0</v>
      </c>
      <c r="CK224" s="7">
        <f t="shared" si="813"/>
        <v>0</v>
      </c>
      <c r="CL224" s="8">
        <v>0</v>
      </c>
      <c r="CM224" s="6">
        <v>0</v>
      </c>
      <c r="CN224" s="7">
        <f t="shared" si="814"/>
        <v>0</v>
      </c>
      <c r="CO224" s="8">
        <v>0</v>
      </c>
      <c r="CP224" s="6">
        <v>0</v>
      </c>
      <c r="CQ224" s="7">
        <f t="shared" si="815"/>
        <v>0</v>
      </c>
      <c r="CR224" s="78">
        <v>2.4</v>
      </c>
      <c r="CS224" s="6">
        <v>38.880000000000003</v>
      </c>
      <c r="CT224" s="7">
        <f t="shared" si="816"/>
        <v>16200.000000000004</v>
      </c>
      <c r="CU224" s="8">
        <v>0</v>
      </c>
      <c r="CV224" s="6">
        <v>0</v>
      </c>
      <c r="CW224" s="7">
        <f t="shared" si="817"/>
        <v>0</v>
      </c>
      <c r="CX224" s="8">
        <v>0</v>
      </c>
      <c r="CY224" s="6">
        <v>0</v>
      </c>
      <c r="CZ224" s="7">
        <f t="shared" si="785"/>
        <v>0</v>
      </c>
      <c r="DA224" s="8">
        <v>0</v>
      </c>
      <c r="DB224" s="6">
        <v>0</v>
      </c>
      <c r="DC224" s="7">
        <f t="shared" si="818"/>
        <v>0</v>
      </c>
      <c r="DD224" s="8">
        <v>0</v>
      </c>
      <c r="DE224" s="6">
        <v>0</v>
      </c>
      <c r="DF224" s="7">
        <f t="shared" si="819"/>
        <v>0</v>
      </c>
      <c r="DG224" s="8">
        <v>0</v>
      </c>
      <c r="DH224" s="6">
        <v>0</v>
      </c>
      <c r="DI224" s="7">
        <f t="shared" si="820"/>
        <v>0</v>
      </c>
      <c r="DJ224" s="8">
        <v>0</v>
      </c>
      <c r="DK224" s="6">
        <v>0</v>
      </c>
      <c r="DL224" s="7">
        <f t="shared" si="821"/>
        <v>0</v>
      </c>
      <c r="DM224" s="8">
        <v>0</v>
      </c>
      <c r="DN224" s="6">
        <v>0</v>
      </c>
      <c r="DO224" s="7">
        <f t="shared" si="822"/>
        <v>0</v>
      </c>
      <c r="DP224" s="8">
        <v>0</v>
      </c>
      <c r="DQ224" s="6">
        <v>0</v>
      </c>
      <c r="DR224" s="7">
        <f t="shared" si="823"/>
        <v>0</v>
      </c>
      <c r="DS224" s="8">
        <v>0</v>
      </c>
      <c r="DT224" s="6">
        <v>0</v>
      </c>
      <c r="DU224" s="7">
        <f t="shared" si="824"/>
        <v>0</v>
      </c>
      <c r="DV224" s="8">
        <v>0</v>
      </c>
      <c r="DW224" s="6">
        <v>0</v>
      </c>
      <c r="DX224" s="7">
        <f t="shared" si="825"/>
        <v>0</v>
      </c>
      <c r="DY224" s="8">
        <v>0</v>
      </c>
      <c r="DZ224" s="6">
        <v>0</v>
      </c>
      <c r="EA224" s="7">
        <f t="shared" si="826"/>
        <v>0</v>
      </c>
      <c r="EB224" s="8">
        <v>0</v>
      </c>
      <c r="EC224" s="6">
        <v>0</v>
      </c>
      <c r="ED224" s="7">
        <f t="shared" si="827"/>
        <v>0</v>
      </c>
      <c r="EE224" s="8">
        <v>0</v>
      </c>
      <c r="EF224" s="6">
        <v>0</v>
      </c>
      <c r="EG224" s="7">
        <f t="shared" si="828"/>
        <v>0</v>
      </c>
      <c r="EH224" s="8">
        <v>0</v>
      </c>
      <c r="EI224" s="6">
        <v>0</v>
      </c>
      <c r="EJ224" s="7">
        <f t="shared" si="829"/>
        <v>0</v>
      </c>
      <c r="EK224" s="8">
        <v>0</v>
      </c>
      <c r="EL224" s="6">
        <v>0</v>
      </c>
      <c r="EM224" s="7">
        <f t="shared" si="830"/>
        <v>0</v>
      </c>
      <c r="EN224" s="8">
        <v>0</v>
      </c>
      <c r="EO224" s="6">
        <v>0</v>
      </c>
      <c r="EP224" s="7">
        <f t="shared" si="831"/>
        <v>0</v>
      </c>
      <c r="EQ224" s="8">
        <v>0</v>
      </c>
      <c r="ER224" s="6">
        <v>0</v>
      </c>
      <c r="ES224" s="7">
        <f t="shared" si="832"/>
        <v>0</v>
      </c>
      <c r="ET224" s="8">
        <v>0</v>
      </c>
      <c r="EU224" s="6">
        <v>0</v>
      </c>
      <c r="EV224" s="7">
        <f t="shared" si="833"/>
        <v>0</v>
      </c>
      <c r="EW224" s="8">
        <v>0</v>
      </c>
      <c r="EX224" s="6">
        <v>0</v>
      </c>
      <c r="EY224" s="7">
        <f t="shared" si="834"/>
        <v>0</v>
      </c>
      <c r="EZ224" s="78">
        <v>2.5000000000000001E-2</v>
      </c>
      <c r="FA224" s="6">
        <v>4.08</v>
      </c>
      <c r="FB224" s="7">
        <f t="shared" si="835"/>
        <v>163200</v>
      </c>
      <c r="FC224" s="17">
        <f t="shared" ref="FC224:FC235" si="837">SUM(EZ224,EW224,EQ224,EN224,EH224,EB224,DY224,DV224,DP224,DM224,DG224,DA224,CR224,CC224,BZ224,BW224,BT224,BK224,BH224,BE224,BB224,AY224,AP224,AJ224,AG224,AA224,C224,EK224,,DJ224,,CI224,,AV224,F224,CU224,CF224+BQ224+AM224+O224+CL224+ET224+EE224+AS224+DS224+I224+X224+U224+CO224+DD224)+AD224</f>
        <v>202.62500000000003</v>
      </c>
      <c r="FD224" s="7">
        <f t="shared" ref="FD224:FD235" si="838">SUM(FA224,EX224,ER224,EO224,EI224,EC224,DZ224,DW224,DQ224,DN224,DH224,DB224,CS224,CD224,CA224,BX224,BU224,BL224,BI224,BF224,BC224,AZ224,AQ224,AK224,AH224,AB224,D224,EL224,,DK224,,CJ224,,AW224,G224,CV224,CG224+BR224+AN224+P224+CM224+EU224+EF224+AT224+DT224+J224+Y224+V224+CP224+DE224)+AE224</f>
        <v>2024.5429999999999</v>
      </c>
    </row>
    <row r="225" spans="1:160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836"/>
        <v>0</v>
      </c>
      <c r="F225" s="8">
        <v>0</v>
      </c>
      <c r="G225" s="6">
        <v>0</v>
      </c>
      <c r="H225" s="7">
        <f t="shared" si="789"/>
        <v>0</v>
      </c>
      <c r="I225" s="8">
        <v>0</v>
      </c>
      <c r="J225" s="6">
        <v>0</v>
      </c>
      <c r="K225" s="7">
        <f t="shared" si="790"/>
        <v>0</v>
      </c>
      <c r="L225" s="8">
        <v>0</v>
      </c>
      <c r="M225" s="6">
        <v>0</v>
      </c>
      <c r="N225" s="7">
        <f t="shared" si="777"/>
        <v>0</v>
      </c>
      <c r="O225" s="78">
        <v>204.12</v>
      </c>
      <c r="P225" s="6">
        <v>1979.9639999999999</v>
      </c>
      <c r="Q225" s="7">
        <f t="shared" si="791"/>
        <v>9700</v>
      </c>
      <c r="R225" s="8">
        <v>0</v>
      </c>
      <c r="S225" s="6">
        <v>0</v>
      </c>
      <c r="T225" s="7">
        <f t="shared" si="779"/>
        <v>0</v>
      </c>
      <c r="U225" s="8">
        <v>0</v>
      </c>
      <c r="V225" s="6">
        <v>0</v>
      </c>
      <c r="W225" s="7">
        <f t="shared" si="792"/>
        <v>0</v>
      </c>
      <c r="X225" s="8">
        <v>0</v>
      </c>
      <c r="Y225" s="6">
        <v>0</v>
      </c>
      <c r="Z225" s="7">
        <f t="shared" si="793"/>
        <v>0</v>
      </c>
      <c r="AA225" s="8">
        <v>0</v>
      </c>
      <c r="AB225" s="6">
        <v>0</v>
      </c>
      <c r="AC225" s="7">
        <f t="shared" si="794"/>
        <v>0</v>
      </c>
      <c r="AD225" s="8">
        <v>0</v>
      </c>
      <c r="AE225" s="6">
        <v>0</v>
      </c>
      <c r="AF225" s="7">
        <f t="shared" si="795"/>
        <v>0</v>
      </c>
      <c r="AG225" s="8">
        <v>0</v>
      </c>
      <c r="AH225" s="6">
        <v>0</v>
      </c>
      <c r="AI225" s="7">
        <f t="shared" si="796"/>
        <v>0</v>
      </c>
      <c r="AJ225" s="8">
        <v>0</v>
      </c>
      <c r="AK225" s="6">
        <v>0</v>
      </c>
      <c r="AL225" s="7">
        <f t="shared" si="797"/>
        <v>0</v>
      </c>
      <c r="AM225" s="78">
        <v>0.3</v>
      </c>
      <c r="AN225" s="6">
        <v>3.54</v>
      </c>
      <c r="AO225" s="7">
        <f t="shared" si="798"/>
        <v>11800</v>
      </c>
      <c r="AP225" s="8">
        <v>0</v>
      </c>
      <c r="AQ225" s="6">
        <v>0</v>
      </c>
      <c r="AR225" s="7">
        <f t="shared" si="799"/>
        <v>0</v>
      </c>
      <c r="AS225" s="8">
        <v>0</v>
      </c>
      <c r="AT225" s="6">
        <v>0</v>
      </c>
      <c r="AU225" s="7">
        <f t="shared" si="800"/>
        <v>0</v>
      </c>
      <c r="AV225" s="8">
        <v>0</v>
      </c>
      <c r="AW225" s="6">
        <v>0</v>
      </c>
      <c r="AX225" s="7">
        <f t="shared" si="801"/>
        <v>0</v>
      </c>
      <c r="AY225" s="8">
        <v>0</v>
      </c>
      <c r="AZ225" s="6">
        <v>0</v>
      </c>
      <c r="BA225" s="7">
        <f t="shared" si="802"/>
        <v>0</v>
      </c>
      <c r="BB225" s="8">
        <v>0</v>
      </c>
      <c r="BC225" s="6">
        <v>0</v>
      </c>
      <c r="BD225" s="7">
        <f t="shared" si="803"/>
        <v>0</v>
      </c>
      <c r="BE225" s="8">
        <v>0</v>
      </c>
      <c r="BF225" s="6">
        <v>0</v>
      </c>
      <c r="BG225" s="7">
        <f t="shared" si="804"/>
        <v>0</v>
      </c>
      <c r="BH225" s="8">
        <v>0</v>
      </c>
      <c r="BI225" s="6">
        <v>0</v>
      </c>
      <c r="BJ225" s="7">
        <f t="shared" si="805"/>
        <v>0</v>
      </c>
      <c r="BK225" s="8">
        <v>0</v>
      </c>
      <c r="BL225" s="6">
        <v>0</v>
      </c>
      <c r="BM225" s="7">
        <f t="shared" si="806"/>
        <v>0</v>
      </c>
      <c r="BN225" s="78">
        <v>0</v>
      </c>
      <c r="BO225" s="6">
        <v>0</v>
      </c>
      <c r="BP225" s="7">
        <f t="shared" si="781"/>
        <v>0</v>
      </c>
      <c r="BQ225" s="78">
        <v>3.5000000000000003E-2</v>
      </c>
      <c r="BR225" s="6">
        <v>1.375</v>
      </c>
      <c r="BS225" s="7">
        <f t="shared" si="807"/>
        <v>39285.714285714283</v>
      </c>
      <c r="BT225" s="8">
        <v>0</v>
      </c>
      <c r="BU225" s="6">
        <v>0</v>
      </c>
      <c r="BV225" s="7">
        <f t="shared" si="808"/>
        <v>0</v>
      </c>
      <c r="BW225" s="8">
        <v>0</v>
      </c>
      <c r="BX225" s="6">
        <v>0</v>
      </c>
      <c r="BY225" s="7">
        <f t="shared" si="809"/>
        <v>0</v>
      </c>
      <c r="BZ225" s="8">
        <v>0</v>
      </c>
      <c r="CA225" s="6">
        <v>0</v>
      </c>
      <c r="CB225" s="7">
        <f t="shared" si="810"/>
        <v>0</v>
      </c>
      <c r="CC225" s="8">
        <v>0</v>
      </c>
      <c r="CD225" s="6">
        <v>0</v>
      </c>
      <c r="CE225" s="7">
        <f t="shared" si="811"/>
        <v>0</v>
      </c>
      <c r="CF225" s="8">
        <v>0</v>
      </c>
      <c r="CG225" s="6">
        <v>0</v>
      </c>
      <c r="CH225" s="7">
        <f t="shared" si="812"/>
        <v>0</v>
      </c>
      <c r="CI225" s="8">
        <v>0</v>
      </c>
      <c r="CJ225" s="6">
        <v>0</v>
      </c>
      <c r="CK225" s="7">
        <f t="shared" si="813"/>
        <v>0</v>
      </c>
      <c r="CL225" s="8">
        <v>0</v>
      </c>
      <c r="CM225" s="6">
        <v>0</v>
      </c>
      <c r="CN225" s="7">
        <f t="shared" si="814"/>
        <v>0</v>
      </c>
      <c r="CO225" s="8">
        <v>0</v>
      </c>
      <c r="CP225" s="6">
        <v>0</v>
      </c>
      <c r="CQ225" s="7">
        <f t="shared" si="815"/>
        <v>0</v>
      </c>
      <c r="CR225" s="78">
        <v>3.58</v>
      </c>
      <c r="CS225" s="6">
        <v>57.671999999999997</v>
      </c>
      <c r="CT225" s="7">
        <f t="shared" si="816"/>
        <v>16109.497206703911</v>
      </c>
      <c r="CU225" s="78">
        <v>7.9000000000000008E-3</v>
      </c>
      <c r="CV225" s="6">
        <v>6.2E-2</v>
      </c>
      <c r="CW225" s="7">
        <f t="shared" si="817"/>
        <v>7848.1012658227837</v>
      </c>
      <c r="CX225" s="8">
        <v>0</v>
      </c>
      <c r="CY225" s="6">
        <v>0</v>
      </c>
      <c r="CZ225" s="7">
        <f t="shared" si="785"/>
        <v>0</v>
      </c>
      <c r="DA225" s="8">
        <v>0</v>
      </c>
      <c r="DB225" s="6">
        <v>0</v>
      </c>
      <c r="DC225" s="7">
        <f t="shared" si="818"/>
        <v>0</v>
      </c>
      <c r="DD225" s="8">
        <v>0</v>
      </c>
      <c r="DE225" s="6">
        <v>0</v>
      </c>
      <c r="DF225" s="7">
        <f t="shared" si="819"/>
        <v>0</v>
      </c>
      <c r="DG225" s="8">
        <v>0</v>
      </c>
      <c r="DH225" s="6">
        <v>0</v>
      </c>
      <c r="DI225" s="7">
        <f t="shared" si="820"/>
        <v>0</v>
      </c>
      <c r="DJ225" s="8">
        <v>0</v>
      </c>
      <c r="DK225" s="6">
        <v>0</v>
      </c>
      <c r="DL225" s="7">
        <f t="shared" si="821"/>
        <v>0</v>
      </c>
      <c r="DM225" s="8">
        <v>0</v>
      </c>
      <c r="DN225" s="6">
        <v>0</v>
      </c>
      <c r="DO225" s="7">
        <f t="shared" si="822"/>
        <v>0</v>
      </c>
      <c r="DP225" s="8">
        <v>0</v>
      </c>
      <c r="DQ225" s="6">
        <v>0</v>
      </c>
      <c r="DR225" s="7">
        <f t="shared" si="823"/>
        <v>0</v>
      </c>
      <c r="DS225" s="8">
        <v>0</v>
      </c>
      <c r="DT225" s="6">
        <v>0</v>
      </c>
      <c r="DU225" s="7">
        <f t="shared" si="824"/>
        <v>0</v>
      </c>
      <c r="DV225" s="8">
        <v>0</v>
      </c>
      <c r="DW225" s="6">
        <v>0</v>
      </c>
      <c r="DX225" s="7">
        <f t="shared" si="825"/>
        <v>0</v>
      </c>
      <c r="DY225" s="8">
        <v>0</v>
      </c>
      <c r="DZ225" s="6">
        <v>0</v>
      </c>
      <c r="EA225" s="7">
        <f t="shared" si="826"/>
        <v>0</v>
      </c>
      <c r="EB225" s="8">
        <v>0</v>
      </c>
      <c r="EC225" s="6">
        <v>0</v>
      </c>
      <c r="ED225" s="7">
        <f t="shared" si="827"/>
        <v>0</v>
      </c>
      <c r="EE225" s="8">
        <v>0</v>
      </c>
      <c r="EF225" s="6">
        <v>0</v>
      </c>
      <c r="EG225" s="7">
        <f t="shared" si="828"/>
        <v>0</v>
      </c>
      <c r="EH225" s="8">
        <v>0</v>
      </c>
      <c r="EI225" s="6">
        <v>0</v>
      </c>
      <c r="EJ225" s="7">
        <f t="shared" si="829"/>
        <v>0</v>
      </c>
      <c r="EK225" s="8">
        <v>0</v>
      </c>
      <c r="EL225" s="6">
        <v>0</v>
      </c>
      <c r="EM225" s="7">
        <f t="shared" si="830"/>
        <v>0</v>
      </c>
      <c r="EN225" s="8">
        <v>0</v>
      </c>
      <c r="EO225" s="6">
        <v>0</v>
      </c>
      <c r="EP225" s="7">
        <f t="shared" si="831"/>
        <v>0</v>
      </c>
      <c r="EQ225" s="8">
        <v>0</v>
      </c>
      <c r="ER225" s="6">
        <v>0</v>
      </c>
      <c r="ES225" s="7">
        <f t="shared" si="832"/>
        <v>0</v>
      </c>
      <c r="ET225" s="8">
        <v>0</v>
      </c>
      <c r="EU225" s="6">
        <v>0</v>
      </c>
      <c r="EV225" s="7">
        <f t="shared" si="833"/>
        <v>0</v>
      </c>
      <c r="EW225" s="8">
        <v>0</v>
      </c>
      <c r="EX225" s="6">
        <v>0</v>
      </c>
      <c r="EY225" s="7">
        <f t="shared" si="834"/>
        <v>0</v>
      </c>
      <c r="EZ225" s="78">
        <v>0.4</v>
      </c>
      <c r="FA225" s="6">
        <v>43.51</v>
      </c>
      <c r="FB225" s="7">
        <f t="shared" si="835"/>
        <v>108774.99999999999</v>
      </c>
      <c r="FC225" s="17">
        <f t="shared" si="837"/>
        <v>208.44290000000001</v>
      </c>
      <c r="FD225" s="7">
        <f t="shared" si="838"/>
        <v>2086.123</v>
      </c>
    </row>
    <row r="226" spans="1:160" ht="15" thickBot="1" x14ac:dyDescent="0.35">
      <c r="A226" s="71"/>
      <c r="B226" s="72" t="s">
        <v>17</v>
      </c>
      <c r="C226" s="73">
        <f t="shared" ref="C226:D226" si="839">SUM(C214:C225)</f>
        <v>0</v>
      </c>
      <c r="D226" s="74">
        <f t="shared" si="839"/>
        <v>0</v>
      </c>
      <c r="E226" s="75"/>
      <c r="F226" s="73">
        <f t="shared" ref="F226:G226" si="840">SUM(F214:F225)</f>
        <v>0</v>
      </c>
      <c r="G226" s="74">
        <f t="shared" si="840"/>
        <v>0</v>
      </c>
      <c r="H226" s="75"/>
      <c r="I226" s="73">
        <f t="shared" ref="I226:J226" si="841">SUM(I214:I225)</f>
        <v>0</v>
      </c>
      <c r="J226" s="74">
        <f t="shared" si="841"/>
        <v>0</v>
      </c>
      <c r="K226" s="75"/>
      <c r="L226" s="73">
        <f t="shared" ref="L226:M226" si="842">SUM(L214:L225)</f>
        <v>0</v>
      </c>
      <c r="M226" s="74">
        <f t="shared" si="842"/>
        <v>0</v>
      </c>
      <c r="N226" s="75"/>
      <c r="O226" s="73">
        <f t="shared" ref="O226:P226" si="843">SUM(O214:O225)</f>
        <v>532.49135999999999</v>
      </c>
      <c r="P226" s="74">
        <f t="shared" si="843"/>
        <v>5748.6610000000001</v>
      </c>
      <c r="Q226" s="75"/>
      <c r="R226" s="73">
        <f t="shared" ref="R226:S226" si="844">SUM(R214:R225)</f>
        <v>0</v>
      </c>
      <c r="S226" s="74">
        <f t="shared" si="844"/>
        <v>0</v>
      </c>
      <c r="T226" s="75"/>
      <c r="U226" s="73">
        <f t="shared" ref="U226:V226" si="845">SUM(U214:U225)</f>
        <v>0</v>
      </c>
      <c r="V226" s="74">
        <f t="shared" si="845"/>
        <v>0</v>
      </c>
      <c r="W226" s="75"/>
      <c r="X226" s="73">
        <f t="shared" ref="X226:Y226" si="846">SUM(X214:X225)</f>
        <v>0</v>
      </c>
      <c r="Y226" s="74">
        <f t="shared" si="846"/>
        <v>0</v>
      </c>
      <c r="Z226" s="75"/>
      <c r="AA226" s="73">
        <f t="shared" ref="AA226:AB226" si="847">SUM(AA214:AA225)</f>
        <v>0</v>
      </c>
      <c r="AB226" s="74">
        <f t="shared" si="847"/>
        <v>0</v>
      </c>
      <c r="AC226" s="75"/>
      <c r="AD226" s="73">
        <f t="shared" ref="AD226:AE226" si="848">SUM(AD214:AD225)</f>
        <v>0</v>
      </c>
      <c r="AE226" s="74">
        <f t="shared" si="848"/>
        <v>0</v>
      </c>
      <c r="AF226" s="75"/>
      <c r="AG226" s="73">
        <f t="shared" ref="AG226:AH226" si="849">SUM(AG214:AG225)</f>
        <v>2.5000000000000001E-2</v>
      </c>
      <c r="AH226" s="74">
        <f t="shared" si="849"/>
        <v>0.23899999999999999</v>
      </c>
      <c r="AI226" s="75"/>
      <c r="AJ226" s="73">
        <f t="shared" ref="AJ226:AK226" si="850">SUM(AJ214:AJ225)</f>
        <v>0</v>
      </c>
      <c r="AK226" s="74">
        <f t="shared" si="850"/>
        <v>0</v>
      </c>
      <c r="AL226" s="75"/>
      <c r="AM226" s="73">
        <f t="shared" ref="AM226:AN226" si="851">SUM(AM214:AM225)</f>
        <v>1.18587</v>
      </c>
      <c r="AN226" s="74">
        <f t="shared" si="851"/>
        <v>17.277000000000001</v>
      </c>
      <c r="AO226" s="75"/>
      <c r="AP226" s="73">
        <f t="shared" ref="AP226:AQ226" si="852">SUM(AP214:AP225)</f>
        <v>0</v>
      </c>
      <c r="AQ226" s="74">
        <f t="shared" si="852"/>
        <v>0</v>
      </c>
      <c r="AR226" s="75"/>
      <c r="AS226" s="73">
        <f t="shared" ref="AS226:AT226" si="853">SUM(AS214:AS225)</f>
        <v>0</v>
      </c>
      <c r="AT226" s="74">
        <f t="shared" si="853"/>
        <v>0</v>
      </c>
      <c r="AU226" s="75"/>
      <c r="AV226" s="73">
        <f t="shared" ref="AV226:AW226" si="854">SUM(AV214:AV225)</f>
        <v>0</v>
      </c>
      <c r="AW226" s="74">
        <f t="shared" si="854"/>
        <v>0</v>
      </c>
      <c r="AX226" s="75"/>
      <c r="AY226" s="73">
        <f t="shared" ref="AY226:AZ226" si="855">SUM(AY214:AY225)</f>
        <v>0</v>
      </c>
      <c r="AZ226" s="74">
        <f t="shared" si="855"/>
        <v>0</v>
      </c>
      <c r="BA226" s="75"/>
      <c r="BB226" s="73">
        <f t="shared" ref="BB226:BC226" si="856">SUM(BB214:BB225)</f>
        <v>0</v>
      </c>
      <c r="BC226" s="74">
        <f t="shared" si="856"/>
        <v>0</v>
      </c>
      <c r="BD226" s="75"/>
      <c r="BE226" s="73">
        <f t="shared" ref="BE226:BF226" si="857">SUM(BE214:BE225)</f>
        <v>0</v>
      </c>
      <c r="BF226" s="74">
        <f t="shared" si="857"/>
        <v>0</v>
      </c>
      <c r="BG226" s="75"/>
      <c r="BH226" s="73">
        <f t="shared" ref="BH226:BI226" si="858">SUM(BH214:BH225)</f>
        <v>1.1419999999999999</v>
      </c>
      <c r="BI226" s="74">
        <f t="shared" si="858"/>
        <v>43.698</v>
      </c>
      <c r="BJ226" s="75"/>
      <c r="BK226" s="73">
        <f t="shared" ref="BK226:BL226" si="859">SUM(BK214:BK225)</f>
        <v>0</v>
      </c>
      <c r="BL226" s="74">
        <f t="shared" si="859"/>
        <v>0</v>
      </c>
      <c r="BM226" s="75"/>
      <c r="BN226" s="73">
        <f t="shared" ref="BN226:BO226" si="860">SUM(BN214:BN225)</f>
        <v>0</v>
      </c>
      <c r="BO226" s="74">
        <f t="shared" si="860"/>
        <v>0</v>
      </c>
      <c r="BP226" s="75"/>
      <c r="BQ226" s="73">
        <f t="shared" ref="BQ226:BR226" si="861">SUM(BQ214:BQ225)</f>
        <v>25.611000000000001</v>
      </c>
      <c r="BR226" s="74">
        <f t="shared" si="861"/>
        <v>295.90300000000002</v>
      </c>
      <c r="BS226" s="75"/>
      <c r="BT226" s="73">
        <f t="shared" ref="BT226:BU226" si="862">SUM(BT214:BT225)</f>
        <v>0</v>
      </c>
      <c r="BU226" s="74">
        <f t="shared" si="862"/>
        <v>0</v>
      </c>
      <c r="BV226" s="75"/>
      <c r="BW226" s="73">
        <f t="shared" ref="BW226:BX226" si="863">SUM(BW214:BW225)</f>
        <v>0.64</v>
      </c>
      <c r="BX226" s="74">
        <f t="shared" si="863"/>
        <v>108</v>
      </c>
      <c r="BY226" s="75"/>
      <c r="BZ226" s="73">
        <f t="shared" ref="BZ226:CA226" si="864">SUM(BZ214:BZ225)</f>
        <v>0</v>
      </c>
      <c r="CA226" s="74">
        <f t="shared" si="864"/>
        <v>0</v>
      </c>
      <c r="CB226" s="75"/>
      <c r="CC226" s="73">
        <f t="shared" ref="CC226:CD226" si="865">SUM(CC214:CC225)</f>
        <v>0</v>
      </c>
      <c r="CD226" s="74">
        <f t="shared" si="865"/>
        <v>0</v>
      </c>
      <c r="CE226" s="75"/>
      <c r="CF226" s="73">
        <f t="shared" ref="CF226:CG226" si="866">SUM(CF214:CF225)</f>
        <v>0</v>
      </c>
      <c r="CG226" s="74">
        <f t="shared" si="866"/>
        <v>0</v>
      </c>
      <c r="CH226" s="75"/>
      <c r="CI226" s="73">
        <f t="shared" ref="CI226:CJ226" si="867">SUM(CI214:CI225)</f>
        <v>8.5009999999999994</v>
      </c>
      <c r="CJ226" s="74">
        <f t="shared" si="867"/>
        <v>418.33600000000001</v>
      </c>
      <c r="CK226" s="75"/>
      <c r="CL226" s="73">
        <f t="shared" ref="CL226:CM226" si="868">SUM(CL214:CL225)</f>
        <v>0</v>
      </c>
      <c r="CM226" s="74">
        <f t="shared" si="868"/>
        <v>0</v>
      </c>
      <c r="CN226" s="75"/>
      <c r="CO226" s="73">
        <f t="shared" ref="CO226:CP226" si="869">SUM(CO214:CO225)</f>
        <v>0</v>
      </c>
      <c r="CP226" s="74">
        <f t="shared" si="869"/>
        <v>0</v>
      </c>
      <c r="CQ226" s="75"/>
      <c r="CR226" s="73">
        <f t="shared" ref="CR226:CS226" si="870">SUM(CR214:CR225)</f>
        <v>568.56200000000013</v>
      </c>
      <c r="CS226" s="74">
        <f t="shared" si="870"/>
        <v>3979.1000000000004</v>
      </c>
      <c r="CT226" s="75"/>
      <c r="CU226" s="73">
        <f t="shared" ref="CU226:CV226" si="871">SUM(CU214:CU225)</f>
        <v>1.8059000000000001</v>
      </c>
      <c r="CV226" s="74">
        <f t="shared" si="871"/>
        <v>49.201999999999998</v>
      </c>
      <c r="CW226" s="75"/>
      <c r="CX226" s="73">
        <f t="shared" ref="CX226:CY226" si="872">SUM(CX214:CX225)</f>
        <v>0</v>
      </c>
      <c r="CY226" s="74">
        <f t="shared" si="872"/>
        <v>0</v>
      </c>
      <c r="CZ226" s="75"/>
      <c r="DA226" s="73">
        <f t="shared" ref="DA226:DB226" si="873">SUM(DA214:DA225)</f>
        <v>0</v>
      </c>
      <c r="DB226" s="74">
        <f t="shared" si="873"/>
        <v>0</v>
      </c>
      <c r="DC226" s="75"/>
      <c r="DD226" s="73">
        <f t="shared" ref="DD226:DE226" si="874">SUM(DD214:DD225)</f>
        <v>0</v>
      </c>
      <c r="DE226" s="74">
        <f t="shared" si="874"/>
        <v>0</v>
      </c>
      <c r="DF226" s="75"/>
      <c r="DG226" s="73">
        <f t="shared" ref="DG226:DH226" si="875">SUM(DG214:DG225)</f>
        <v>0</v>
      </c>
      <c r="DH226" s="74">
        <f t="shared" si="875"/>
        <v>0</v>
      </c>
      <c r="DI226" s="75"/>
      <c r="DJ226" s="73">
        <f t="shared" ref="DJ226:DK226" si="876">SUM(DJ214:DJ225)</f>
        <v>0</v>
      </c>
      <c r="DK226" s="74">
        <f t="shared" si="876"/>
        <v>0</v>
      </c>
      <c r="DL226" s="75"/>
      <c r="DM226" s="73">
        <f t="shared" ref="DM226:DN226" si="877">SUM(DM214:DM225)</f>
        <v>0</v>
      </c>
      <c r="DN226" s="74">
        <f t="shared" si="877"/>
        <v>0</v>
      </c>
      <c r="DO226" s="75"/>
      <c r="DP226" s="73">
        <f t="shared" ref="DP226:DQ226" si="878">SUM(DP214:DP225)</f>
        <v>0</v>
      </c>
      <c r="DQ226" s="74">
        <f t="shared" si="878"/>
        <v>0</v>
      </c>
      <c r="DR226" s="75"/>
      <c r="DS226" s="73">
        <f t="shared" ref="DS226:DT226" si="879">SUM(DS214:DS225)</f>
        <v>0</v>
      </c>
      <c r="DT226" s="74">
        <f t="shared" si="879"/>
        <v>0</v>
      </c>
      <c r="DU226" s="75"/>
      <c r="DV226" s="73">
        <f t="shared" ref="DV226:DW226" si="880">SUM(DV214:DV225)</f>
        <v>0</v>
      </c>
      <c r="DW226" s="74">
        <f t="shared" si="880"/>
        <v>0</v>
      </c>
      <c r="DX226" s="75"/>
      <c r="DY226" s="73">
        <f t="shared" ref="DY226:DZ226" si="881">SUM(DY214:DY225)</f>
        <v>0</v>
      </c>
      <c r="DZ226" s="74">
        <f t="shared" si="881"/>
        <v>0</v>
      </c>
      <c r="EA226" s="75"/>
      <c r="EB226" s="73">
        <f t="shared" ref="EB226:EC226" si="882">SUM(EB214:EB225)</f>
        <v>0</v>
      </c>
      <c r="EC226" s="74">
        <f t="shared" si="882"/>
        <v>0</v>
      </c>
      <c r="ED226" s="75"/>
      <c r="EE226" s="73">
        <f t="shared" ref="EE226:EF226" si="883">SUM(EE214:EE225)</f>
        <v>0</v>
      </c>
      <c r="EF226" s="74">
        <f t="shared" si="883"/>
        <v>0</v>
      </c>
      <c r="EG226" s="75"/>
      <c r="EH226" s="73">
        <f t="shared" ref="EH226:EI226" si="884">SUM(EH214:EH225)</f>
        <v>0</v>
      </c>
      <c r="EI226" s="74">
        <f t="shared" si="884"/>
        <v>0</v>
      </c>
      <c r="EJ226" s="75"/>
      <c r="EK226" s="73">
        <f t="shared" ref="EK226:EL226" si="885">SUM(EK214:EK225)</f>
        <v>0</v>
      </c>
      <c r="EL226" s="74">
        <f t="shared" si="885"/>
        <v>0</v>
      </c>
      <c r="EM226" s="75"/>
      <c r="EN226" s="73">
        <f t="shared" ref="EN226:EO226" si="886">SUM(EN214:EN225)</f>
        <v>4.7999999999999996E-3</v>
      </c>
      <c r="EO226" s="74">
        <f t="shared" si="886"/>
        <v>0.24</v>
      </c>
      <c r="EP226" s="75"/>
      <c r="EQ226" s="73">
        <f t="shared" ref="EQ226:ER226" si="887">SUM(EQ214:EQ225)</f>
        <v>0.6</v>
      </c>
      <c r="ER226" s="74">
        <f t="shared" si="887"/>
        <v>17.5</v>
      </c>
      <c r="ES226" s="75"/>
      <c r="ET226" s="73">
        <f t="shared" ref="ET226:EU226" si="888">SUM(ET214:ET225)</f>
        <v>1E-3</v>
      </c>
      <c r="EU226" s="74">
        <f t="shared" si="888"/>
        <v>1.7000000000000001E-2</v>
      </c>
      <c r="EV226" s="75"/>
      <c r="EW226" s="73">
        <f t="shared" ref="EW226:EX226" si="889">SUM(EW214:EW225)</f>
        <v>2.3600000000000003E-2</v>
      </c>
      <c r="EX226" s="74">
        <f t="shared" si="889"/>
        <v>1.3089999999999999</v>
      </c>
      <c r="EY226" s="75"/>
      <c r="EZ226" s="73">
        <f t="shared" ref="EZ226:FA226" si="890">SUM(EZ214:EZ225)</f>
        <v>1114.0300000000002</v>
      </c>
      <c r="FA226" s="74">
        <f t="shared" si="890"/>
        <v>8246.8619999999992</v>
      </c>
      <c r="FB226" s="75"/>
      <c r="FC226" s="46">
        <f t="shared" si="837"/>
        <v>2254.6235300000003</v>
      </c>
      <c r="FD226" s="47">
        <f t="shared" si="838"/>
        <v>18926.343999999997</v>
      </c>
    </row>
    <row r="227" spans="1:160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91">IF(F227=0,0,G227/F227*1000)</f>
        <v>0</v>
      </c>
      <c r="I227" s="8">
        <v>0</v>
      </c>
      <c r="J227" s="6">
        <v>0</v>
      </c>
      <c r="K227" s="7">
        <f t="shared" ref="K227:K238" si="892">IF(I227=0,0,J227/I227*1000)</f>
        <v>0</v>
      </c>
      <c r="L227" s="8">
        <v>0</v>
      </c>
      <c r="M227" s="6">
        <v>0</v>
      </c>
      <c r="N227" s="7">
        <f t="shared" ref="N227:N238" si="893">IF(L227=0,0,M227/L227*1000)</f>
        <v>0</v>
      </c>
      <c r="O227" s="78">
        <v>204</v>
      </c>
      <c r="P227" s="6">
        <v>1978.8</v>
      </c>
      <c r="Q227" s="7">
        <f t="shared" ref="Q227:Q238" si="894">IF(O227=0,0,P227/O227*1000)</f>
        <v>9700</v>
      </c>
      <c r="R227" s="8">
        <v>0</v>
      </c>
      <c r="S227" s="6">
        <v>0</v>
      </c>
      <c r="T227" s="7">
        <f t="shared" ref="T227:T238" si="895">IF(R227=0,0,S227/R227*1000)</f>
        <v>0</v>
      </c>
      <c r="U227" s="8">
        <v>0</v>
      </c>
      <c r="V227" s="6">
        <v>0</v>
      </c>
      <c r="W227" s="7">
        <f t="shared" ref="W227:W238" si="896">IF(U227=0,0,V227/U227*1000)</f>
        <v>0</v>
      </c>
      <c r="X227" s="8">
        <v>0</v>
      </c>
      <c r="Y227" s="6">
        <v>0</v>
      </c>
      <c r="Z227" s="7">
        <f t="shared" ref="Z227:Z238" si="897">IF(X227=0,0,Y227/X227*1000)</f>
        <v>0</v>
      </c>
      <c r="AA227" s="8">
        <v>0</v>
      </c>
      <c r="AB227" s="6">
        <v>0</v>
      </c>
      <c r="AC227" s="7">
        <f t="shared" ref="AC227:AC238" si="898">IF(AA227=0,0,AB227/AA227*1000)</f>
        <v>0</v>
      </c>
      <c r="AD227" s="8">
        <v>0</v>
      </c>
      <c r="AE227" s="6">
        <v>0</v>
      </c>
      <c r="AF227" s="7">
        <f t="shared" ref="AF227:AF238" si="899">IF(AD227=0,0,AE227/AD227*1000)</f>
        <v>0</v>
      </c>
      <c r="AG227" s="8">
        <v>0</v>
      </c>
      <c r="AH227" s="6">
        <v>0</v>
      </c>
      <c r="AI227" s="7">
        <f t="shared" ref="AI227:AI238" si="900">IF(AG227=0,0,AH227/AG227*1000)</f>
        <v>0</v>
      </c>
      <c r="AJ227" s="8">
        <v>0</v>
      </c>
      <c r="AK227" s="6">
        <v>0</v>
      </c>
      <c r="AL227" s="7">
        <f t="shared" ref="AL227:AL238" si="901">IF(AJ227=0,0,AK227/AJ227*1000)</f>
        <v>0</v>
      </c>
      <c r="AM227" s="78">
        <v>7.0000000000000007E-2</v>
      </c>
      <c r="AN227" s="6">
        <v>0.71399999999999997</v>
      </c>
      <c r="AO227" s="7">
        <f t="shared" ref="AO227:AO238" si="902">IF(AM227=0,0,AN227/AM227*1000)</f>
        <v>10200</v>
      </c>
      <c r="AP227" s="8">
        <v>0</v>
      </c>
      <c r="AQ227" s="6">
        <v>0</v>
      </c>
      <c r="AR227" s="7">
        <f t="shared" ref="AR227:AR238" si="903">IF(AP227=0,0,AQ227/AP227*1000)</f>
        <v>0</v>
      </c>
      <c r="AS227" s="8">
        <v>0</v>
      </c>
      <c r="AT227" s="6">
        <v>0</v>
      </c>
      <c r="AU227" s="7">
        <f t="shared" ref="AU227:AU238" si="904">IF(AS227=0,0,AT227/AS227*1000)</f>
        <v>0</v>
      </c>
      <c r="AV227" s="8">
        <v>0</v>
      </c>
      <c r="AW227" s="6">
        <v>0</v>
      </c>
      <c r="AX227" s="7">
        <f t="shared" ref="AX227:AX238" si="905">IF(AV227=0,0,AW227/AV227*1000)</f>
        <v>0</v>
      </c>
      <c r="AY227" s="8">
        <v>0</v>
      </c>
      <c r="AZ227" s="6">
        <v>0</v>
      </c>
      <c r="BA227" s="7">
        <f t="shared" ref="BA227:BA238" si="906">IF(AY227=0,0,AZ227/AY227*1000)</f>
        <v>0</v>
      </c>
      <c r="BB227" s="8">
        <v>0</v>
      </c>
      <c r="BC227" s="6">
        <v>0</v>
      </c>
      <c r="BD227" s="7">
        <f t="shared" ref="BD227:BD238" si="907">IF(BB227=0,0,BC227/BB227*1000)</f>
        <v>0</v>
      </c>
      <c r="BE227" s="8">
        <v>0</v>
      </c>
      <c r="BF227" s="6">
        <v>0</v>
      </c>
      <c r="BG227" s="7">
        <f t="shared" ref="BG227:BG238" si="908">IF(BE227=0,0,BF227/BE227*1000)</f>
        <v>0</v>
      </c>
      <c r="BH227" s="8">
        <v>0</v>
      </c>
      <c r="BI227" s="6">
        <v>0</v>
      </c>
      <c r="BJ227" s="7">
        <f t="shared" ref="BJ227:BJ238" si="909">IF(BH227=0,0,BI227/BH227*1000)</f>
        <v>0</v>
      </c>
      <c r="BK227" s="8">
        <v>0</v>
      </c>
      <c r="BL227" s="6">
        <v>0</v>
      </c>
      <c r="BM227" s="7">
        <f t="shared" ref="BM227:BM238" si="910">IF(BK227=0,0,BL227/BK227*1000)</f>
        <v>0</v>
      </c>
      <c r="BN227" s="8">
        <v>0</v>
      </c>
      <c r="BO227" s="6">
        <v>0</v>
      </c>
      <c r="BP227" s="7">
        <f t="shared" ref="BP227:BP238" si="911">IF(BN227=0,0,BO227/BN227*1000)</f>
        <v>0</v>
      </c>
      <c r="BQ227" s="8">
        <v>0</v>
      </c>
      <c r="BR227" s="6">
        <v>0</v>
      </c>
      <c r="BS227" s="7">
        <f t="shared" ref="BS227:BS238" si="912">IF(BQ227=0,0,BR227/BQ227*1000)</f>
        <v>0</v>
      </c>
      <c r="BT227" s="8">
        <v>0</v>
      </c>
      <c r="BU227" s="6">
        <v>0</v>
      </c>
      <c r="BV227" s="7">
        <f t="shared" ref="BV227:BV238" si="913">IF(BT227=0,0,BU227/BT227*1000)</f>
        <v>0</v>
      </c>
      <c r="BW227" s="8">
        <v>0</v>
      </c>
      <c r="BX227" s="6">
        <v>0</v>
      </c>
      <c r="BY227" s="7">
        <f t="shared" ref="BY227:BY238" si="914">IF(BW227=0,0,BX227/BW227*1000)</f>
        <v>0</v>
      </c>
      <c r="BZ227" s="8">
        <v>0</v>
      </c>
      <c r="CA227" s="6">
        <v>0</v>
      </c>
      <c r="CB227" s="7">
        <f t="shared" ref="CB227:CB238" si="915">IF(BZ227=0,0,CA227/BZ227*1000)</f>
        <v>0</v>
      </c>
      <c r="CC227" s="8">
        <v>0</v>
      </c>
      <c r="CD227" s="6">
        <v>0</v>
      </c>
      <c r="CE227" s="7">
        <f t="shared" ref="CE227:CE238" si="916">IF(CC227=0,0,CD227/CC227*1000)</f>
        <v>0</v>
      </c>
      <c r="CF227" s="8">
        <v>0</v>
      </c>
      <c r="CG227" s="6">
        <v>0</v>
      </c>
      <c r="CH227" s="7">
        <f t="shared" ref="CH227:CH238" si="917">IF(CF227=0,0,CG227/CF227*1000)</f>
        <v>0</v>
      </c>
      <c r="CI227" s="8">
        <v>0</v>
      </c>
      <c r="CJ227" s="6">
        <v>0</v>
      </c>
      <c r="CK227" s="7">
        <f t="shared" ref="CK227:CK238" si="918">IF(CI227=0,0,CJ227/CI227*1000)</f>
        <v>0</v>
      </c>
      <c r="CL227" s="8">
        <v>0</v>
      </c>
      <c r="CM227" s="6">
        <v>0</v>
      </c>
      <c r="CN227" s="7">
        <f t="shared" ref="CN227:CN238" si="919">IF(CL227=0,0,CM227/CL227*1000)</f>
        <v>0</v>
      </c>
      <c r="CO227" s="8">
        <v>0</v>
      </c>
      <c r="CP227" s="6">
        <v>0</v>
      </c>
      <c r="CQ227" s="7">
        <f t="shared" ref="CQ227:CQ238" si="920">IF(CO227=0,0,CP227/CO227*1000)</f>
        <v>0</v>
      </c>
      <c r="CR227" s="78">
        <v>32</v>
      </c>
      <c r="CS227" s="6">
        <v>518.4</v>
      </c>
      <c r="CT227" s="7">
        <f t="shared" ref="CT227:CT238" si="921">IF(CR227=0,0,CS227/CR227*1000)</f>
        <v>16200</v>
      </c>
      <c r="CU227" s="8">
        <v>0</v>
      </c>
      <c r="CV227" s="6">
        <v>0</v>
      </c>
      <c r="CW227" s="7">
        <f t="shared" ref="CW227:CW238" si="922">IF(CU227=0,0,CV227/CU227*1000)</f>
        <v>0</v>
      </c>
      <c r="CX227" s="8">
        <v>0</v>
      </c>
      <c r="CY227" s="6">
        <v>0</v>
      </c>
      <c r="CZ227" s="7">
        <f t="shared" ref="CZ227:CZ238" si="923">IF(CX227=0,0,CY227/CX227*1000)</f>
        <v>0</v>
      </c>
      <c r="DA227" s="8">
        <v>0</v>
      </c>
      <c r="DB227" s="6">
        <v>0</v>
      </c>
      <c r="DC227" s="7">
        <f t="shared" ref="DC227:DC238" si="924">IF(DA227=0,0,DB227/DA227*1000)</f>
        <v>0</v>
      </c>
      <c r="DD227" s="8">
        <v>0</v>
      </c>
      <c r="DE227" s="6">
        <v>0</v>
      </c>
      <c r="DF227" s="7">
        <f t="shared" ref="DF227:DF238" si="925">IF(DD227=0,0,DE227/DD227*1000)</f>
        <v>0</v>
      </c>
      <c r="DG227" s="8">
        <v>0</v>
      </c>
      <c r="DH227" s="6">
        <v>0</v>
      </c>
      <c r="DI227" s="7">
        <f t="shared" ref="DI227:DI238" si="926">IF(DG227=0,0,DH227/DG227*1000)</f>
        <v>0</v>
      </c>
      <c r="DJ227" s="8">
        <v>0</v>
      </c>
      <c r="DK227" s="6">
        <v>0</v>
      </c>
      <c r="DL227" s="7">
        <f t="shared" ref="DL227:DL238" si="927">IF(DJ227=0,0,DK227/DJ227*1000)</f>
        <v>0</v>
      </c>
      <c r="DM227" s="8">
        <v>0</v>
      </c>
      <c r="DN227" s="6">
        <v>0</v>
      </c>
      <c r="DO227" s="7">
        <f t="shared" ref="DO227:DO238" si="928">IF(DM227=0,0,DN227/DM227*1000)</f>
        <v>0</v>
      </c>
      <c r="DP227" s="8">
        <v>0</v>
      </c>
      <c r="DQ227" s="6">
        <v>0</v>
      </c>
      <c r="DR227" s="7">
        <f t="shared" ref="DR227:DR238" si="929">IF(DP227=0,0,DQ227/DP227*1000)</f>
        <v>0</v>
      </c>
      <c r="DS227" s="8">
        <v>0</v>
      </c>
      <c r="DT227" s="6">
        <v>0</v>
      </c>
      <c r="DU227" s="7">
        <f t="shared" ref="DU227:DU238" si="930">IF(DS227=0,0,DT227/DS227*1000)</f>
        <v>0</v>
      </c>
      <c r="DV227" s="8">
        <v>0</v>
      </c>
      <c r="DW227" s="6">
        <v>0</v>
      </c>
      <c r="DX227" s="7">
        <f t="shared" ref="DX227:DX238" si="931">IF(DV227=0,0,DW227/DV227*1000)</f>
        <v>0</v>
      </c>
      <c r="DY227" s="8">
        <v>0</v>
      </c>
      <c r="DZ227" s="6">
        <v>0</v>
      </c>
      <c r="EA227" s="7">
        <f t="shared" ref="EA227:EA238" si="932">IF(DY227=0,0,DZ227/DY227*1000)</f>
        <v>0</v>
      </c>
      <c r="EB227" s="8">
        <v>0</v>
      </c>
      <c r="EC227" s="6">
        <v>0</v>
      </c>
      <c r="ED227" s="7">
        <f t="shared" ref="ED227:ED238" si="933">IF(EB227=0,0,EC227/EB227*1000)</f>
        <v>0</v>
      </c>
      <c r="EE227" s="8">
        <v>0</v>
      </c>
      <c r="EF227" s="6">
        <v>0</v>
      </c>
      <c r="EG227" s="7">
        <f t="shared" ref="EG227:EG238" si="934">IF(EE227=0,0,EF227/EE227*1000)</f>
        <v>0</v>
      </c>
      <c r="EH227" s="8">
        <v>0</v>
      </c>
      <c r="EI227" s="6">
        <v>0</v>
      </c>
      <c r="EJ227" s="7">
        <f t="shared" ref="EJ227:EJ238" si="935">IF(EH227=0,0,EI227/EH227*1000)</f>
        <v>0</v>
      </c>
      <c r="EK227" s="8">
        <v>0</v>
      </c>
      <c r="EL227" s="6">
        <v>0</v>
      </c>
      <c r="EM227" s="7">
        <f t="shared" ref="EM227:EM238" si="936">IF(EK227=0,0,EL227/EK227*1000)</f>
        <v>0</v>
      </c>
      <c r="EN227" s="8">
        <v>0</v>
      </c>
      <c r="EO227" s="6">
        <v>0</v>
      </c>
      <c r="EP227" s="7">
        <f t="shared" ref="EP227:EP238" si="937">IF(EN227=0,0,EO227/EN227*1000)</f>
        <v>0</v>
      </c>
      <c r="EQ227" s="8">
        <v>0</v>
      </c>
      <c r="ER227" s="6">
        <v>0</v>
      </c>
      <c r="ES227" s="7">
        <f t="shared" ref="ES227:ES238" si="938">IF(EQ227=0,0,ER227/EQ227*1000)</f>
        <v>0</v>
      </c>
      <c r="ET227" s="8">
        <v>0</v>
      </c>
      <c r="EU227" s="6">
        <v>0</v>
      </c>
      <c r="EV227" s="7">
        <f t="shared" ref="EV227:EV238" si="939">IF(ET227=0,0,EU227/ET227*1000)</f>
        <v>0</v>
      </c>
      <c r="EW227" s="8">
        <v>0</v>
      </c>
      <c r="EX227" s="6">
        <v>0</v>
      </c>
      <c r="EY227" s="7">
        <f t="shared" ref="EY227:EY238" si="940">IF(EW227=0,0,EX227/EW227*1000)</f>
        <v>0</v>
      </c>
      <c r="EZ227" s="8">
        <v>0</v>
      </c>
      <c r="FA227" s="6">
        <v>0</v>
      </c>
      <c r="FB227" s="7">
        <f t="shared" ref="FB227:FB238" si="941">IF(EZ227=0,0,FA227/EZ227*1000)</f>
        <v>0</v>
      </c>
      <c r="FC227" s="17">
        <f t="shared" si="837"/>
        <v>236.07</v>
      </c>
      <c r="FD227" s="7">
        <f t="shared" si="838"/>
        <v>2497.9139999999998</v>
      </c>
    </row>
    <row r="228" spans="1:160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942">IF(C228=0,0,D228/C228*1000)</f>
        <v>0</v>
      </c>
      <c r="F228" s="8">
        <v>0</v>
      </c>
      <c r="G228" s="6">
        <v>0</v>
      </c>
      <c r="H228" s="7">
        <f t="shared" si="891"/>
        <v>0</v>
      </c>
      <c r="I228" s="8">
        <v>0</v>
      </c>
      <c r="J228" s="6">
        <v>0</v>
      </c>
      <c r="K228" s="7">
        <f t="shared" si="892"/>
        <v>0</v>
      </c>
      <c r="L228" s="8">
        <v>0</v>
      </c>
      <c r="M228" s="6">
        <v>0</v>
      </c>
      <c r="N228" s="7">
        <f t="shared" si="893"/>
        <v>0</v>
      </c>
      <c r="O228" s="78">
        <v>103.11299777643015</v>
      </c>
      <c r="P228" s="6">
        <v>1978.8</v>
      </c>
      <c r="Q228" s="7">
        <f t="shared" si="894"/>
        <v>19190.597137816116</v>
      </c>
      <c r="R228" s="8">
        <v>0</v>
      </c>
      <c r="S228" s="6">
        <v>0</v>
      </c>
      <c r="T228" s="7">
        <f t="shared" si="895"/>
        <v>0</v>
      </c>
      <c r="U228" s="8">
        <v>0</v>
      </c>
      <c r="V228" s="6">
        <v>0</v>
      </c>
      <c r="W228" s="7">
        <f t="shared" si="896"/>
        <v>0</v>
      </c>
      <c r="X228" s="8">
        <v>0</v>
      </c>
      <c r="Y228" s="6">
        <v>0</v>
      </c>
      <c r="Z228" s="7">
        <f t="shared" si="897"/>
        <v>0</v>
      </c>
      <c r="AA228" s="8">
        <v>0</v>
      </c>
      <c r="AB228" s="6">
        <v>0</v>
      </c>
      <c r="AC228" s="7">
        <f t="shared" si="898"/>
        <v>0</v>
      </c>
      <c r="AD228" s="8">
        <v>0</v>
      </c>
      <c r="AE228" s="6">
        <v>0</v>
      </c>
      <c r="AF228" s="7">
        <f t="shared" si="899"/>
        <v>0</v>
      </c>
      <c r="AG228" s="8">
        <v>0</v>
      </c>
      <c r="AH228" s="6">
        <v>0</v>
      </c>
      <c r="AI228" s="7">
        <f t="shared" si="900"/>
        <v>0</v>
      </c>
      <c r="AJ228" s="8">
        <v>0</v>
      </c>
      <c r="AK228" s="6">
        <v>0</v>
      </c>
      <c r="AL228" s="7">
        <f t="shared" si="901"/>
        <v>0</v>
      </c>
      <c r="AM228" s="78">
        <v>73.637702503681894</v>
      </c>
      <c r="AN228" s="6">
        <v>1.3580000000000001</v>
      </c>
      <c r="AO228" s="7">
        <f t="shared" si="902"/>
        <v>18.44164</v>
      </c>
      <c r="AP228" s="8">
        <v>0</v>
      </c>
      <c r="AQ228" s="6">
        <v>0</v>
      </c>
      <c r="AR228" s="7">
        <f t="shared" si="903"/>
        <v>0</v>
      </c>
      <c r="AS228" s="8">
        <v>0</v>
      </c>
      <c r="AT228" s="6">
        <v>0</v>
      </c>
      <c r="AU228" s="7">
        <f t="shared" si="904"/>
        <v>0</v>
      </c>
      <c r="AV228" s="8">
        <v>0</v>
      </c>
      <c r="AW228" s="6">
        <v>0</v>
      </c>
      <c r="AX228" s="7">
        <f t="shared" si="905"/>
        <v>0</v>
      </c>
      <c r="AY228" s="8">
        <v>0</v>
      </c>
      <c r="AZ228" s="6">
        <v>0</v>
      </c>
      <c r="BA228" s="7">
        <f t="shared" si="906"/>
        <v>0</v>
      </c>
      <c r="BB228" s="8">
        <v>0</v>
      </c>
      <c r="BC228" s="6">
        <v>0</v>
      </c>
      <c r="BD228" s="7">
        <f t="shared" si="907"/>
        <v>0</v>
      </c>
      <c r="BE228" s="8">
        <v>0</v>
      </c>
      <c r="BF228" s="6">
        <v>0</v>
      </c>
      <c r="BG228" s="7">
        <f t="shared" si="908"/>
        <v>0</v>
      </c>
      <c r="BH228" s="8">
        <v>0</v>
      </c>
      <c r="BI228" s="6">
        <v>0</v>
      </c>
      <c r="BJ228" s="7">
        <f t="shared" si="909"/>
        <v>0</v>
      </c>
      <c r="BK228" s="8">
        <v>0</v>
      </c>
      <c r="BL228" s="6">
        <v>0</v>
      </c>
      <c r="BM228" s="7">
        <f t="shared" si="910"/>
        <v>0</v>
      </c>
      <c r="BN228" s="8">
        <v>0</v>
      </c>
      <c r="BO228" s="6">
        <v>0</v>
      </c>
      <c r="BP228" s="7">
        <f t="shared" si="911"/>
        <v>0</v>
      </c>
      <c r="BQ228" s="8">
        <v>0</v>
      </c>
      <c r="BR228" s="6">
        <v>0</v>
      </c>
      <c r="BS228" s="7">
        <f t="shared" si="912"/>
        <v>0</v>
      </c>
      <c r="BT228" s="8">
        <v>0</v>
      </c>
      <c r="BU228" s="6">
        <v>0</v>
      </c>
      <c r="BV228" s="7">
        <f t="shared" si="913"/>
        <v>0</v>
      </c>
      <c r="BW228" s="8">
        <v>0</v>
      </c>
      <c r="BX228" s="6">
        <v>0</v>
      </c>
      <c r="BY228" s="7">
        <f t="shared" si="914"/>
        <v>0</v>
      </c>
      <c r="BZ228" s="8">
        <v>0</v>
      </c>
      <c r="CA228" s="6">
        <v>0</v>
      </c>
      <c r="CB228" s="7">
        <f t="shared" si="915"/>
        <v>0</v>
      </c>
      <c r="CC228" s="8">
        <v>0</v>
      </c>
      <c r="CD228" s="6">
        <v>0</v>
      </c>
      <c r="CE228" s="7">
        <f t="shared" si="916"/>
        <v>0</v>
      </c>
      <c r="CF228" s="8">
        <v>0</v>
      </c>
      <c r="CG228" s="6">
        <v>0</v>
      </c>
      <c r="CH228" s="7">
        <f t="shared" si="917"/>
        <v>0</v>
      </c>
      <c r="CI228" s="8">
        <v>0</v>
      </c>
      <c r="CJ228" s="6">
        <v>0</v>
      </c>
      <c r="CK228" s="7">
        <f t="shared" si="918"/>
        <v>0</v>
      </c>
      <c r="CL228" s="8">
        <v>0</v>
      </c>
      <c r="CM228" s="6">
        <v>0</v>
      </c>
      <c r="CN228" s="7">
        <f t="shared" si="919"/>
        <v>0</v>
      </c>
      <c r="CO228" s="8">
        <v>0</v>
      </c>
      <c r="CP228" s="6">
        <v>0</v>
      </c>
      <c r="CQ228" s="7">
        <f t="shared" si="920"/>
        <v>0</v>
      </c>
      <c r="CR228" s="78">
        <v>68.587105624142666</v>
      </c>
      <c r="CS228" s="6">
        <v>18.225000000000001</v>
      </c>
      <c r="CT228" s="7">
        <f t="shared" si="921"/>
        <v>265.72050000000002</v>
      </c>
      <c r="CU228" s="8">
        <v>0</v>
      </c>
      <c r="CV228" s="6">
        <v>0</v>
      </c>
      <c r="CW228" s="7">
        <f t="shared" si="922"/>
        <v>0</v>
      </c>
      <c r="CX228" s="8">
        <v>0</v>
      </c>
      <c r="CY228" s="6">
        <v>0</v>
      </c>
      <c r="CZ228" s="7">
        <f t="shared" si="923"/>
        <v>0</v>
      </c>
      <c r="DA228" s="8">
        <v>0</v>
      </c>
      <c r="DB228" s="6">
        <v>0</v>
      </c>
      <c r="DC228" s="7">
        <f t="shared" si="924"/>
        <v>0</v>
      </c>
      <c r="DD228" s="8">
        <v>0</v>
      </c>
      <c r="DE228" s="6">
        <v>0</v>
      </c>
      <c r="DF228" s="7">
        <f t="shared" si="925"/>
        <v>0</v>
      </c>
      <c r="DG228" s="8">
        <v>0</v>
      </c>
      <c r="DH228" s="6">
        <v>0</v>
      </c>
      <c r="DI228" s="7">
        <f t="shared" si="926"/>
        <v>0</v>
      </c>
      <c r="DJ228" s="8">
        <v>0</v>
      </c>
      <c r="DK228" s="6">
        <v>0</v>
      </c>
      <c r="DL228" s="7">
        <f t="shared" si="927"/>
        <v>0</v>
      </c>
      <c r="DM228" s="8">
        <v>0</v>
      </c>
      <c r="DN228" s="6">
        <v>0</v>
      </c>
      <c r="DO228" s="7">
        <f t="shared" si="928"/>
        <v>0</v>
      </c>
      <c r="DP228" s="8">
        <v>0</v>
      </c>
      <c r="DQ228" s="6">
        <v>0</v>
      </c>
      <c r="DR228" s="7">
        <f t="shared" si="929"/>
        <v>0</v>
      </c>
      <c r="DS228" s="8">
        <v>0</v>
      </c>
      <c r="DT228" s="6">
        <v>0</v>
      </c>
      <c r="DU228" s="7">
        <f t="shared" si="930"/>
        <v>0</v>
      </c>
      <c r="DV228" s="8">
        <v>0</v>
      </c>
      <c r="DW228" s="6">
        <v>0</v>
      </c>
      <c r="DX228" s="7">
        <f t="shared" si="931"/>
        <v>0</v>
      </c>
      <c r="DY228" s="8">
        <v>0</v>
      </c>
      <c r="DZ228" s="6">
        <v>0</v>
      </c>
      <c r="EA228" s="7">
        <f t="shared" si="932"/>
        <v>0</v>
      </c>
      <c r="EB228" s="8">
        <v>0</v>
      </c>
      <c r="EC228" s="6">
        <v>0</v>
      </c>
      <c r="ED228" s="7">
        <f t="shared" si="933"/>
        <v>0</v>
      </c>
      <c r="EE228" s="8">
        <v>0</v>
      </c>
      <c r="EF228" s="6">
        <v>0</v>
      </c>
      <c r="EG228" s="7">
        <f t="shared" si="934"/>
        <v>0</v>
      </c>
      <c r="EH228" s="8">
        <v>0</v>
      </c>
      <c r="EI228" s="6">
        <v>0</v>
      </c>
      <c r="EJ228" s="7">
        <f t="shared" si="935"/>
        <v>0</v>
      </c>
      <c r="EK228" s="8">
        <v>0</v>
      </c>
      <c r="EL228" s="6">
        <v>0</v>
      </c>
      <c r="EM228" s="7">
        <f t="shared" si="936"/>
        <v>0</v>
      </c>
      <c r="EN228" s="8">
        <v>0</v>
      </c>
      <c r="EO228" s="6">
        <v>0</v>
      </c>
      <c r="EP228" s="7">
        <f t="shared" si="937"/>
        <v>0</v>
      </c>
      <c r="EQ228" s="8">
        <v>0</v>
      </c>
      <c r="ER228" s="6">
        <v>0</v>
      </c>
      <c r="ES228" s="7">
        <f t="shared" si="938"/>
        <v>0</v>
      </c>
      <c r="ET228" s="8">
        <v>0</v>
      </c>
      <c r="EU228" s="6">
        <v>0</v>
      </c>
      <c r="EV228" s="7">
        <f t="shared" si="939"/>
        <v>0</v>
      </c>
      <c r="EW228" s="8">
        <v>0</v>
      </c>
      <c r="EX228" s="6">
        <v>0</v>
      </c>
      <c r="EY228" s="7">
        <f t="shared" si="940"/>
        <v>0</v>
      </c>
      <c r="EZ228" s="8">
        <v>0</v>
      </c>
      <c r="FA228" s="6">
        <v>0</v>
      </c>
      <c r="FB228" s="7">
        <f t="shared" si="941"/>
        <v>0</v>
      </c>
      <c r="FC228" s="17">
        <f t="shared" si="837"/>
        <v>245.33780590425471</v>
      </c>
      <c r="FD228" s="7">
        <f t="shared" si="838"/>
        <v>1998.3829999999998</v>
      </c>
    </row>
    <row r="229" spans="1:160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942"/>
        <v>0</v>
      </c>
      <c r="F229" s="8">
        <v>0</v>
      </c>
      <c r="G229" s="6">
        <v>0</v>
      </c>
      <c r="H229" s="7">
        <f t="shared" si="891"/>
        <v>0</v>
      </c>
      <c r="I229" s="8">
        <v>0</v>
      </c>
      <c r="J229" s="6">
        <v>0</v>
      </c>
      <c r="K229" s="7">
        <f t="shared" si="892"/>
        <v>0</v>
      </c>
      <c r="L229" s="8">
        <v>0</v>
      </c>
      <c r="M229" s="6">
        <v>0</v>
      </c>
      <c r="N229" s="7">
        <f t="shared" si="893"/>
        <v>0</v>
      </c>
      <c r="O229" s="78">
        <v>306</v>
      </c>
      <c r="P229" s="6">
        <v>3259.5120000000002</v>
      </c>
      <c r="Q229" s="7">
        <f t="shared" si="894"/>
        <v>10652.000000000002</v>
      </c>
      <c r="R229" s="8">
        <v>0</v>
      </c>
      <c r="S229" s="6">
        <v>0</v>
      </c>
      <c r="T229" s="7">
        <f t="shared" si="895"/>
        <v>0</v>
      </c>
      <c r="U229" s="8">
        <v>0</v>
      </c>
      <c r="V229" s="6">
        <v>0</v>
      </c>
      <c r="W229" s="7">
        <f t="shared" si="896"/>
        <v>0</v>
      </c>
      <c r="X229" s="8">
        <v>0</v>
      </c>
      <c r="Y229" s="6">
        <v>0</v>
      </c>
      <c r="Z229" s="7">
        <f t="shared" si="897"/>
        <v>0</v>
      </c>
      <c r="AA229" s="8">
        <v>0</v>
      </c>
      <c r="AB229" s="6">
        <v>0</v>
      </c>
      <c r="AC229" s="7">
        <f t="shared" si="898"/>
        <v>0</v>
      </c>
      <c r="AD229" s="8">
        <v>0</v>
      </c>
      <c r="AE229" s="6">
        <v>0</v>
      </c>
      <c r="AF229" s="7">
        <f t="shared" si="899"/>
        <v>0</v>
      </c>
      <c r="AG229" s="8">
        <v>0</v>
      </c>
      <c r="AH229" s="6">
        <v>0</v>
      </c>
      <c r="AI229" s="7">
        <f t="shared" si="900"/>
        <v>0</v>
      </c>
      <c r="AJ229" s="8">
        <v>0</v>
      </c>
      <c r="AK229" s="6">
        <v>0</v>
      </c>
      <c r="AL229" s="7">
        <f t="shared" si="901"/>
        <v>0</v>
      </c>
      <c r="AM229" s="78">
        <v>0.24</v>
      </c>
      <c r="AN229" s="6">
        <v>2.4</v>
      </c>
      <c r="AO229" s="7">
        <f t="shared" si="902"/>
        <v>10000</v>
      </c>
      <c r="AP229" s="8">
        <v>0</v>
      </c>
      <c r="AQ229" s="6">
        <v>0</v>
      </c>
      <c r="AR229" s="7">
        <f t="shared" si="903"/>
        <v>0</v>
      </c>
      <c r="AS229" s="8">
        <v>0</v>
      </c>
      <c r="AT229" s="6">
        <v>0</v>
      </c>
      <c r="AU229" s="7">
        <f t="shared" si="904"/>
        <v>0</v>
      </c>
      <c r="AV229" s="8">
        <v>0</v>
      </c>
      <c r="AW229" s="6">
        <v>0</v>
      </c>
      <c r="AX229" s="7">
        <f t="shared" si="905"/>
        <v>0</v>
      </c>
      <c r="AY229" s="8">
        <v>0</v>
      </c>
      <c r="AZ229" s="6">
        <v>0</v>
      </c>
      <c r="BA229" s="7">
        <f t="shared" si="906"/>
        <v>0</v>
      </c>
      <c r="BB229" s="8">
        <v>0</v>
      </c>
      <c r="BC229" s="6">
        <v>0</v>
      </c>
      <c r="BD229" s="7">
        <f t="shared" si="907"/>
        <v>0</v>
      </c>
      <c r="BE229" s="8">
        <v>0</v>
      </c>
      <c r="BF229" s="6">
        <v>0</v>
      </c>
      <c r="BG229" s="7">
        <f t="shared" si="908"/>
        <v>0</v>
      </c>
      <c r="BH229" s="8">
        <v>0</v>
      </c>
      <c r="BI229" s="6">
        <v>0</v>
      </c>
      <c r="BJ229" s="7">
        <f t="shared" si="909"/>
        <v>0</v>
      </c>
      <c r="BK229" s="8">
        <v>0</v>
      </c>
      <c r="BL229" s="6">
        <v>0</v>
      </c>
      <c r="BM229" s="7">
        <f t="shared" si="910"/>
        <v>0</v>
      </c>
      <c r="BN229" s="78">
        <v>0</v>
      </c>
      <c r="BO229" s="6">
        <v>0</v>
      </c>
      <c r="BP229" s="7">
        <f t="shared" si="911"/>
        <v>0</v>
      </c>
      <c r="BQ229" s="78">
        <v>1.5229999999999999</v>
      </c>
      <c r="BR229" s="6">
        <v>14.843</v>
      </c>
      <c r="BS229" s="7">
        <f t="shared" si="912"/>
        <v>9745.8962573867375</v>
      </c>
      <c r="BT229" s="8">
        <v>0</v>
      </c>
      <c r="BU229" s="6">
        <v>0</v>
      </c>
      <c r="BV229" s="7">
        <f t="shared" si="913"/>
        <v>0</v>
      </c>
      <c r="BW229" s="8">
        <v>0</v>
      </c>
      <c r="BX229" s="6">
        <v>0</v>
      </c>
      <c r="BY229" s="7">
        <f t="shared" si="914"/>
        <v>0</v>
      </c>
      <c r="BZ229" s="8">
        <v>0</v>
      </c>
      <c r="CA229" s="6">
        <v>0</v>
      </c>
      <c r="CB229" s="7">
        <f t="shared" si="915"/>
        <v>0</v>
      </c>
      <c r="CC229" s="8">
        <v>0</v>
      </c>
      <c r="CD229" s="6">
        <v>0</v>
      </c>
      <c r="CE229" s="7">
        <f t="shared" si="916"/>
        <v>0</v>
      </c>
      <c r="CF229" s="8">
        <v>0</v>
      </c>
      <c r="CG229" s="6">
        <v>0</v>
      </c>
      <c r="CH229" s="7">
        <f t="shared" si="917"/>
        <v>0</v>
      </c>
      <c r="CI229" s="8">
        <v>0</v>
      </c>
      <c r="CJ229" s="6">
        <v>0</v>
      </c>
      <c r="CK229" s="7">
        <f t="shared" si="918"/>
        <v>0</v>
      </c>
      <c r="CL229" s="8">
        <v>0</v>
      </c>
      <c r="CM229" s="6">
        <v>0</v>
      </c>
      <c r="CN229" s="7">
        <f t="shared" si="919"/>
        <v>0</v>
      </c>
      <c r="CO229" s="8">
        <v>0</v>
      </c>
      <c r="CP229" s="6">
        <v>0</v>
      </c>
      <c r="CQ229" s="7">
        <f t="shared" si="920"/>
        <v>0</v>
      </c>
      <c r="CR229" s="8">
        <v>0</v>
      </c>
      <c r="CS229" s="6">
        <v>0</v>
      </c>
      <c r="CT229" s="7">
        <f t="shared" si="921"/>
        <v>0</v>
      </c>
      <c r="CU229" s="8">
        <v>0</v>
      </c>
      <c r="CV229" s="6">
        <v>0</v>
      </c>
      <c r="CW229" s="7">
        <f t="shared" si="922"/>
        <v>0</v>
      </c>
      <c r="CX229" s="8">
        <v>0</v>
      </c>
      <c r="CY229" s="6">
        <v>0</v>
      </c>
      <c r="CZ229" s="7">
        <f t="shared" si="923"/>
        <v>0</v>
      </c>
      <c r="DA229" s="8">
        <v>0</v>
      </c>
      <c r="DB229" s="6">
        <v>0</v>
      </c>
      <c r="DC229" s="7">
        <f t="shared" si="924"/>
        <v>0</v>
      </c>
      <c r="DD229" s="8">
        <v>0</v>
      </c>
      <c r="DE229" s="6">
        <v>0</v>
      </c>
      <c r="DF229" s="7">
        <f t="shared" si="925"/>
        <v>0</v>
      </c>
      <c r="DG229" s="8">
        <v>0</v>
      </c>
      <c r="DH229" s="6">
        <v>0</v>
      </c>
      <c r="DI229" s="7">
        <f t="shared" si="926"/>
        <v>0</v>
      </c>
      <c r="DJ229" s="8">
        <v>0</v>
      </c>
      <c r="DK229" s="6">
        <v>0</v>
      </c>
      <c r="DL229" s="7">
        <f t="shared" si="927"/>
        <v>0</v>
      </c>
      <c r="DM229" s="8">
        <v>0</v>
      </c>
      <c r="DN229" s="6">
        <v>0</v>
      </c>
      <c r="DO229" s="7">
        <f t="shared" si="928"/>
        <v>0</v>
      </c>
      <c r="DP229" s="8">
        <v>0</v>
      </c>
      <c r="DQ229" s="6">
        <v>0</v>
      </c>
      <c r="DR229" s="7">
        <f t="shared" si="929"/>
        <v>0</v>
      </c>
      <c r="DS229" s="8">
        <v>0</v>
      </c>
      <c r="DT229" s="6">
        <v>0</v>
      </c>
      <c r="DU229" s="7">
        <f t="shared" si="930"/>
        <v>0</v>
      </c>
      <c r="DV229" s="8">
        <v>0</v>
      </c>
      <c r="DW229" s="6">
        <v>0</v>
      </c>
      <c r="DX229" s="7">
        <f t="shared" si="931"/>
        <v>0</v>
      </c>
      <c r="DY229" s="8">
        <v>0</v>
      </c>
      <c r="DZ229" s="6">
        <v>0</v>
      </c>
      <c r="EA229" s="7">
        <f t="shared" si="932"/>
        <v>0</v>
      </c>
      <c r="EB229" s="8">
        <v>0</v>
      </c>
      <c r="EC229" s="6">
        <v>0</v>
      </c>
      <c r="ED229" s="7">
        <f t="shared" si="933"/>
        <v>0</v>
      </c>
      <c r="EE229" s="8">
        <v>0</v>
      </c>
      <c r="EF229" s="6">
        <v>0</v>
      </c>
      <c r="EG229" s="7">
        <f t="shared" si="934"/>
        <v>0</v>
      </c>
      <c r="EH229" s="78">
        <v>4.0000000000000001E-3</v>
      </c>
      <c r="EI229" s="6">
        <v>1.5089999999999999</v>
      </c>
      <c r="EJ229" s="69">
        <f t="shared" si="935"/>
        <v>377249.99999999994</v>
      </c>
      <c r="EK229" s="8">
        <v>0</v>
      </c>
      <c r="EL229" s="6">
        <v>0</v>
      </c>
      <c r="EM229" s="7">
        <f t="shared" si="936"/>
        <v>0</v>
      </c>
      <c r="EN229" s="78">
        <v>3.5840000000000004E-2</v>
      </c>
      <c r="EO229" s="6">
        <v>2.5000000000000001E-2</v>
      </c>
      <c r="EP229" s="7">
        <f t="shared" si="937"/>
        <v>697.54464285714278</v>
      </c>
      <c r="EQ229" s="8">
        <v>0</v>
      </c>
      <c r="ER229" s="6">
        <v>0</v>
      </c>
      <c r="ES229" s="7">
        <f t="shared" si="938"/>
        <v>0</v>
      </c>
      <c r="ET229" s="8">
        <v>0</v>
      </c>
      <c r="EU229" s="6">
        <v>0</v>
      </c>
      <c r="EV229" s="7">
        <f t="shared" si="939"/>
        <v>0</v>
      </c>
      <c r="EW229" s="8">
        <v>0</v>
      </c>
      <c r="EX229" s="6">
        <v>0</v>
      </c>
      <c r="EY229" s="7">
        <f t="shared" si="940"/>
        <v>0</v>
      </c>
      <c r="EZ229" s="8">
        <v>0</v>
      </c>
      <c r="FA229" s="6">
        <v>0</v>
      </c>
      <c r="FB229" s="7">
        <f t="shared" si="941"/>
        <v>0</v>
      </c>
      <c r="FC229" s="17">
        <f t="shared" si="837"/>
        <v>307.80284</v>
      </c>
      <c r="FD229" s="7">
        <f t="shared" si="838"/>
        <v>3278.2890000000002</v>
      </c>
    </row>
    <row r="230" spans="1:160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91"/>
        <v>0</v>
      </c>
      <c r="I230" s="8">
        <v>0</v>
      </c>
      <c r="J230" s="6">
        <v>0</v>
      </c>
      <c r="K230" s="7">
        <f t="shared" si="892"/>
        <v>0</v>
      </c>
      <c r="L230" s="8">
        <v>0</v>
      </c>
      <c r="M230" s="6">
        <v>0</v>
      </c>
      <c r="N230" s="7">
        <f t="shared" si="893"/>
        <v>0</v>
      </c>
      <c r="O230" s="8">
        <v>0</v>
      </c>
      <c r="P230" s="6">
        <v>0</v>
      </c>
      <c r="Q230" s="7">
        <f t="shared" si="894"/>
        <v>0</v>
      </c>
      <c r="R230" s="8">
        <v>0</v>
      </c>
      <c r="S230" s="6">
        <v>0</v>
      </c>
      <c r="T230" s="7">
        <f t="shared" si="895"/>
        <v>0</v>
      </c>
      <c r="U230" s="8">
        <v>0</v>
      </c>
      <c r="V230" s="6">
        <v>0</v>
      </c>
      <c r="W230" s="7">
        <f t="shared" si="896"/>
        <v>0</v>
      </c>
      <c r="X230" s="8">
        <v>0</v>
      </c>
      <c r="Y230" s="6">
        <v>0</v>
      </c>
      <c r="Z230" s="7">
        <f t="shared" si="897"/>
        <v>0</v>
      </c>
      <c r="AA230" s="8">
        <v>0</v>
      </c>
      <c r="AB230" s="6">
        <v>0</v>
      </c>
      <c r="AC230" s="7">
        <f t="shared" si="898"/>
        <v>0</v>
      </c>
      <c r="AD230" s="8">
        <v>0</v>
      </c>
      <c r="AE230" s="6">
        <v>0</v>
      </c>
      <c r="AF230" s="7">
        <f t="shared" si="899"/>
        <v>0</v>
      </c>
      <c r="AG230" s="8">
        <v>0</v>
      </c>
      <c r="AH230" s="6">
        <v>0</v>
      </c>
      <c r="AI230" s="7">
        <f t="shared" si="900"/>
        <v>0</v>
      </c>
      <c r="AJ230" s="8">
        <v>0</v>
      </c>
      <c r="AK230" s="6">
        <v>0</v>
      </c>
      <c r="AL230" s="7">
        <f t="shared" si="901"/>
        <v>0</v>
      </c>
      <c r="AM230" s="76">
        <v>0.06</v>
      </c>
      <c r="AN230" s="77">
        <v>0.68899999999999995</v>
      </c>
      <c r="AO230" s="7">
        <f t="shared" si="902"/>
        <v>11483.333333333332</v>
      </c>
      <c r="AP230" s="8">
        <v>0</v>
      </c>
      <c r="AQ230" s="6">
        <v>0</v>
      </c>
      <c r="AR230" s="7">
        <f t="shared" si="903"/>
        <v>0</v>
      </c>
      <c r="AS230" s="8">
        <v>0</v>
      </c>
      <c r="AT230" s="6">
        <v>0</v>
      </c>
      <c r="AU230" s="7">
        <f t="shared" si="904"/>
        <v>0</v>
      </c>
      <c r="AV230" s="8">
        <v>0</v>
      </c>
      <c r="AW230" s="6">
        <v>0</v>
      </c>
      <c r="AX230" s="7">
        <f t="shared" si="905"/>
        <v>0</v>
      </c>
      <c r="AY230" s="8">
        <v>0</v>
      </c>
      <c r="AZ230" s="6">
        <v>0</v>
      </c>
      <c r="BA230" s="7">
        <f t="shared" si="906"/>
        <v>0</v>
      </c>
      <c r="BB230" s="8">
        <v>0</v>
      </c>
      <c r="BC230" s="6">
        <v>0</v>
      </c>
      <c r="BD230" s="7">
        <f t="shared" si="907"/>
        <v>0</v>
      </c>
      <c r="BE230" s="8">
        <v>0</v>
      </c>
      <c r="BF230" s="6">
        <v>0</v>
      </c>
      <c r="BG230" s="7">
        <f t="shared" si="908"/>
        <v>0</v>
      </c>
      <c r="BH230" s="8">
        <v>0</v>
      </c>
      <c r="BI230" s="6">
        <v>0</v>
      </c>
      <c r="BJ230" s="7">
        <f t="shared" si="909"/>
        <v>0</v>
      </c>
      <c r="BK230" s="8">
        <v>0</v>
      </c>
      <c r="BL230" s="6">
        <v>0</v>
      </c>
      <c r="BM230" s="7">
        <f t="shared" si="910"/>
        <v>0</v>
      </c>
      <c r="BN230" s="76">
        <v>0</v>
      </c>
      <c r="BO230" s="77">
        <v>0</v>
      </c>
      <c r="BP230" s="7">
        <f t="shared" si="911"/>
        <v>0</v>
      </c>
      <c r="BQ230" s="76">
        <v>5</v>
      </c>
      <c r="BR230" s="77">
        <v>51.5</v>
      </c>
      <c r="BS230" s="7">
        <f t="shared" si="912"/>
        <v>10300</v>
      </c>
      <c r="BT230" s="8">
        <v>0</v>
      </c>
      <c r="BU230" s="6">
        <v>0</v>
      </c>
      <c r="BV230" s="7">
        <f t="shared" si="913"/>
        <v>0</v>
      </c>
      <c r="BW230" s="8">
        <v>0</v>
      </c>
      <c r="BX230" s="6">
        <v>0</v>
      </c>
      <c r="BY230" s="7">
        <f t="shared" si="914"/>
        <v>0</v>
      </c>
      <c r="BZ230" s="8">
        <v>0</v>
      </c>
      <c r="CA230" s="6">
        <v>0</v>
      </c>
      <c r="CB230" s="7">
        <f t="shared" si="915"/>
        <v>0</v>
      </c>
      <c r="CC230" s="8">
        <v>0</v>
      </c>
      <c r="CD230" s="6">
        <v>0</v>
      </c>
      <c r="CE230" s="7">
        <f t="shared" si="916"/>
        <v>0</v>
      </c>
      <c r="CF230" s="8">
        <v>0</v>
      </c>
      <c r="CG230" s="6">
        <v>0</v>
      </c>
      <c r="CH230" s="7">
        <f t="shared" si="917"/>
        <v>0</v>
      </c>
      <c r="CI230" s="8">
        <v>0</v>
      </c>
      <c r="CJ230" s="6">
        <v>0</v>
      </c>
      <c r="CK230" s="7">
        <f t="shared" si="918"/>
        <v>0</v>
      </c>
      <c r="CL230" s="8">
        <v>0</v>
      </c>
      <c r="CM230" s="6">
        <v>0</v>
      </c>
      <c r="CN230" s="7">
        <f t="shared" si="919"/>
        <v>0</v>
      </c>
      <c r="CO230" s="8">
        <v>0</v>
      </c>
      <c r="CP230" s="6">
        <v>0</v>
      </c>
      <c r="CQ230" s="7">
        <f t="shared" si="920"/>
        <v>0</v>
      </c>
      <c r="CR230" s="76">
        <v>0.02</v>
      </c>
      <c r="CS230" s="77">
        <v>0.34499999999999997</v>
      </c>
      <c r="CT230" s="7">
        <f t="shared" si="921"/>
        <v>17250</v>
      </c>
      <c r="CU230" s="8">
        <v>0</v>
      </c>
      <c r="CV230" s="6">
        <v>0</v>
      </c>
      <c r="CW230" s="7">
        <f t="shared" si="922"/>
        <v>0</v>
      </c>
      <c r="CX230" s="8">
        <v>0</v>
      </c>
      <c r="CY230" s="6">
        <v>0</v>
      </c>
      <c r="CZ230" s="7">
        <f t="shared" si="923"/>
        <v>0</v>
      </c>
      <c r="DA230" s="8">
        <v>0</v>
      </c>
      <c r="DB230" s="6">
        <v>0</v>
      </c>
      <c r="DC230" s="7">
        <f t="shared" si="924"/>
        <v>0</v>
      </c>
      <c r="DD230" s="8">
        <v>0</v>
      </c>
      <c r="DE230" s="6">
        <v>0</v>
      </c>
      <c r="DF230" s="7">
        <f t="shared" si="925"/>
        <v>0</v>
      </c>
      <c r="DG230" s="8">
        <v>0</v>
      </c>
      <c r="DH230" s="6">
        <v>0</v>
      </c>
      <c r="DI230" s="7">
        <f t="shared" si="926"/>
        <v>0</v>
      </c>
      <c r="DJ230" s="8">
        <v>0</v>
      </c>
      <c r="DK230" s="6">
        <v>0</v>
      </c>
      <c r="DL230" s="7">
        <f t="shared" si="927"/>
        <v>0</v>
      </c>
      <c r="DM230" s="8">
        <v>0</v>
      </c>
      <c r="DN230" s="6">
        <v>0</v>
      </c>
      <c r="DO230" s="7">
        <f t="shared" si="928"/>
        <v>0</v>
      </c>
      <c r="DP230" s="8">
        <v>0</v>
      </c>
      <c r="DQ230" s="6">
        <v>0</v>
      </c>
      <c r="DR230" s="7">
        <f t="shared" si="929"/>
        <v>0</v>
      </c>
      <c r="DS230" s="8">
        <v>0</v>
      </c>
      <c r="DT230" s="6">
        <v>0</v>
      </c>
      <c r="DU230" s="7">
        <f t="shared" si="930"/>
        <v>0</v>
      </c>
      <c r="DV230" s="8">
        <v>0</v>
      </c>
      <c r="DW230" s="6">
        <v>0</v>
      </c>
      <c r="DX230" s="7">
        <f t="shared" si="931"/>
        <v>0</v>
      </c>
      <c r="DY230" s="8">
        <v>0</v>
      </c>
      <c r="DZ230" s="6">
        <v>0</v>
      </c>
      <c r="EA230" s="7">
        <f t="shared" si="932"/>
        <v>0</v>
      </c>
      <c r="EB230" s="8">
        <v>0</v>
      </c>
      <c r="EC230" s="6">
        <v>0</v>
      </c>
      <c r="ED230" s="7">
        <f t="shared" si="933"/>
        <v>0</v>
      </c>
      <c r="EE230" s="8">
        <v>0</v>
      </c>
      <c r="EF230" s="6">
        <v>0</v>
      </c>
      <c r="EG230" s="7">
        <f t="shared" si="934"/>
        <v>0</v>
      </c>
      <c r="EH230" s="8">
        <v>0</v>
      </c>
      <c r="EI230" s="6">
        <v>0</v>
      </c>
      <c r="EJ230" s="7">
        <f t="shared" si="935"/>
        <v>0</v>
      </c>
      <c r="EK230" s="8">
        <v>0</v>
      </c>
      <c r="EL230" s="6">
        <v>0</v>
      </c>
      <c r="EM230" s="7">
        <f t="shared" si="936"/>
        <v>0</v>
      </c>
      <c r="EN230" s="8">
        <v>0</v>
      </c>
      <c r="EO230" s="6">
        <v>0</v>
      </c>
      <c r="EP230" s="7">
        <f t="shared" si="937"/>
        <v>0</v>
      </c>
      <c r="EQ230" s="8">
        <v>0</v>
      </c>
      <c r="ER230" s="6">
        <v>0</v>
      </c>
      <c r="ES230" s="7">
        <f t="shared" si="938"/>
        <v>0</v>
      </c>
      <c r="ET230" s="8">
        <v>0</v>
      </c>
      <c r="EU230" s="6">
        <v>0</v>
      </c>
      <c r="EV230" s="7">
        <f t="shared" si="939"/>
        <v>0</v>
      </c>
      <c r="EW230" s="8">
        <v>0</v>
      </c>
      <c r="EX230" s="6">
        <v>0</v>
      </c>
      <c r="EY230" s="7">
        <f t="shared" si="940"/>
        <v>0</v>
      </c>
      <c r="EZ230" s="76">
        <v>0.01</v>
      </c>
      <c r="FA230" s="77">
        <v>0.86</v>
      </c>
      <c r="FB230" s="7">
        <f t="shared" si="941"/>
        <v>86000</v>
      </c>
      <c r="FC230" s="17">
        <f t="shared" si="837"/>
        <v>5.09</v>
      </c>
      <c r="FD230" s="7">
        <f t="shared" si="838"/>
        <v>53.393999999999998</v>
      </c>
    </row>
    <row r="231" spans="1:160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943">IF(C231=0,0,D231/C231*1000)</f>
        <v>0</v>
      </c>
      <c r="F231" s="8">
        <v>0</v>
      </c>
      <c r="G231" s="6">
        <v>0</v>
      </c>
      <c r="H231" s="7">
        <f t="shared" si="891"/>
        <v>0</v>
      </c>
      <c r="I231" s="8">
        <v>0</v>
      </c>
      <c r="J231" s="6">
        <v>0</v>
      </c>
      <c r="K231" s="7">
        <f t="shared" si="892"/>
        <v>0</v>
      </c>
      <c r="L231" s="8">
        <v>0</v>
      </c>
      <c r="M231" s="6">
        <v>0</v>
      </c>
      <c r="N231" s="7">
        <f t="shared" si="893"/>
        <v>0</v>
      </c>
      <c r="O231" s="8">
        <v>0</v>
      </c>
      <c r="P231" s="6">
        <v>0</v>
      </c>
      <c r="Q231" s="7">
        <f t="shared" si="894"/>
        <v>0</v>
      </c>
      <c r="R231" s="8">
        <v>0</v>
      </c>
      <c r="S231" s="6">
        <v>0</v>
      </c>
      <c r="T231" s="7">
        <f t="shared" si="895"/>
        <v>0</v>
      </c>
      <c r="U231" s="8">
        <v>0</v>
      </c>
      <c r="V231" s="6">
        <v>0</v>
      </c>
      <c r="W231" s="7">
        <f t="shared" si="896"/>
        <v>0</v>
      </c>
      <c r="X231" s="8">
        <v>0</v>
      </c>
      <c r="Y231" s="6">
        <v>0</v>
      </c>
      <c r="Z231" s="7">
        <f t="shared" si="897"/>
        <v>0</v>
      </c>
      <c r="AA231" s="8">
        <v>0</v>
      </c>
      <c r="AB231" s="6">
        <v>0</v>
      </c>
      <c r="AC231" s="7">
        <f t="shared" si="898"/>
        <v>0</v>
      </c>
      <c r="AD231" s="8">
        <v>0</v>
      </c>
      <c r="AE231" s="6">
        <v>0</v>
      </c>
      <c r="AF231" s="7">
        <f t="shared" si="899"/>
        <v>0</v>
      </c>
      <c r="AG231" s="8">
        <v>0</v>
      </c>
      <c r="AH231" s="6">
        <v>0</v>
      </c>
      <c r="AI231" s="7">
        <f t="shared" si="900"/>
        <v>0</v>
      </c>
      <c r="AJ231" s="8">
        <v>0</v>
      </c>
      <c r="AK231" s="6">
        <v>0</v>
      </c>
      <c r="AL231" s="7">
        <f t="shared" si="901"/>
        <v>0</v>
      </c>
      <c r="AM231" s="80">
        <v>2.7E-2</v>
      </c>
      <c r="AN231" s="81">
        <v>0.71699999999999997</v>
      </c>
      <c r="AO231" s="7">
        <f t="shared" si="902"/>
        <v>26555.555555555555</v>
      </c>
      <c r="AP231" s="8">
        <v>0</v>
      </c>
      <c r="AQ231" s="6">
        <v>0</v>
      </c>
      <c r="AR231" s="7">
        <f t="shared" si="903"/>
        <v>0</v>
      </c>
      <c r="AS231" s="8">
        <v>0</v>
      </c>
      <c r="AT231" s="6">
        <v>0</v>
      </c>
      <c r="AU231" s="7">
        <f t="shared" si="904"/>
        <v>0</v>
      </c>
      <c r="AV231" s="8">
        <v>0</v>
      </c>
      <c r="AW231" s="6">
        <v>0</v>
      </c>
      <c r="AX231" s="7">
        <f t="shared" si="905"/>
        <v>0</v>
      </c>
      <c r="AY231" s="8">
        <v>0</v>
      </c>
      <c r="AZ231" s="6">
        <v>0</v>
      </c>
      <c r="BA231" s="7">
        <f t="shared" si="906"/>
        <v>0</v>
      </c>
      <c r="BB231" s="8">
        <v>0</v>
      </c>
      <c r="BC231" s="6">
        <v>0</v>
      </c>
      <c r="BD231" s="7">
        <f t="shared" si="907"/>
        <v>0</v>
      </c>
      <c r="BE231" s="8">
        <v>0</v>
      </c>
      <c r="BF231" s="6">
        <v>0</v>
      </c>
      <c r="BG231" s="7">
        <f t="shared" si="908"/>
        <v>0</v>
      </c>
      <c r="BH231" s="8">
        <v>0</v>
      </c>
      <c r="BI231" s="6">
        <v>0</v>
      </c>
      <c r="BJ231" s="7">
        <f t="shared" si="909"/>
        <v>0</v>
      </c>
      <c r="BK231" s="8">
        <v>0</v>
      </c>
      <c r="BL231" s="6">
        <v>0</v>
      </c>
      <c r="BM231" s="7">
        <f t="shared" si="910"/>
        <v>0</v>
      </c>
      <c r="BN231" s="80">
        <v>0</v>
      </c>
      <c r="BO231" s="81">
        <v>0</v>
      </c>
      <c r="BP231" s="7">
        <f t="shared" si="911"/>
        <v>0</v>
      </c>
      <c r="BQ231" s="80">
        <v>2.5</v>
      </c>
      <c r="BR231" s="81">
        <v>9.2829999999999995</v>
      </c>
      <c r="BS231" s="7">
        <f t="shared" si="912"/>
        <v>3713.2</v>
      </c>
      <c r="BT231" s="8">
        <v>0</v>
      </c>
      <c r="BU231" s="6">
        <v>0</v>
      </c>
      <c r="BV231" s="7">
        <f t="shared" si="913"/>
        <v>0</v>
      </c>
      <c r="BW231" s="8">
        <v>0</v>
      </c>
      <c r="BX231" s="6">
        <v>0</v>
      </c>
      <c r="BY231" s="7">
        <f t="shared" si="914"/>
        <v>0</v>
      </c>
      <c r="BZ231" s="8">
        <v>0</v>
      </c>
      <c r="CA231" s="6">
        <v>0</v>
      </c>
      <c r="CB231" s="7">
        <f t="shared" si="915"/>
        <v>0</v>
      </c>
      <c r="CC231" s="8">
        <v>0</v>
      </c>
      <c r="CD231" s="6">
        <v>0</v>
      </c>
      <c r="CE231" s="7">
        <f t="shared" si="916"/>
        <v>0</v>
      </c>
      <c r="CF231" s="8">
        <v>0</v>
      </c>
      <c r="CG231" s="6">
        <v>0</v>
      </c>
      <c r="CH231" s="7">
        <f t="shared" si="917"/>
        <v>0</v>
      </c>
      <c r="CI231" s="8">
        <v>0</v>
      </c>
      <c r="CJ231" s="6">
        <v>0</v>
      </c>
      <c r="CK231" s="7">
        <f t="shared" si="918"/>
        <v>0</v>
      </c>
      <c r="CL231" s="8">
        <v>0</v>
      </c>
      <c r="CM231" s="6">
        <v>0</v>
      </c>
      <c r="CN231" s="7">
        <f t="shared" si="919"/>
        <v>0</v>
      </c>
      <c r="CO231" s="8">
        <v>0</v>
      </c>
      <c r="CP231" s="6">
        <v>0</v>
      </c>
      <c r="CQ231" s="7">
        <f t="shared" si="920"/>
        <v>0</v>
      </c>
      <c r="CR231" s="80">
        <v>0.18</v>
      </c>
      <c r="CS231" s="81">
        <v>3.11</v>
      </c>
      <c r="CT231" s="7">
        <f t="shared" si="921"/>
        <v>17277.777777777777</v>
      </c>
      <c r="CU231" s="8">
        <v>0</v>
      </c>
      <c r="CV231" s="6">
        <v>0</v>
      </c>
      <c r="CW231" s="7">
        <f t="shared" si="922"/>
        <v>0</v>
      </c>
      <c r="CX231" s="8">
        <v>0</v>
      </c>
      <c r="CY231" s="6">
        <v>0</v>
      </c>
      <c r="CZ231" s="7">
        <f t="shared" si="923"/>
        <v>0</v>
      </c>
      <c r="DA231" s="8">
        <v>0</v>
      </c>
      <c r="DB231" s="6">
        <v>0</v>
      </c>
      <c r="DC231" s="7">
        <f t="shared" si="924"/>
        <v>0</v>
      </c>
      <c r="DD231" s="8">
        <v>0</v>
      </c>
      <c r="DE231" s="6">
        <v>0</v>
      </c>
      <c r="DF231" s="7">
        <f t="shared" si="925"/>
        <v>0</v>
      </c>
      <c r="DG231" s="8">
        <v>0</v>
      </c>
      <c r="DH231" s="6">
        <v>0</v>
      </c>
      <c r="DI231" s="7">
        <f t="shared" si="926"/>
        <v>0</v>
      </c>
      <c r="DJ231" s="8">
        <v>0</v>
      </c>
      <c r="DK231" s="6">
        <v>0</v>
      </c>
      <c r="DL231" s="7">
        <f t="shared" si="927"/>
        <v>0</v>
      </c>
      <c r="DM231" s="8">
        <v>0</v>
      </c>
      <c r="DN231" s="6">
        <v>0</v>
      </c>
      <c r="DO231" s="7">
        <f t="shared" si="928"/>
        <v>0</v>
      </c>
      <c r="DP231" s="8">
        <v>0</v>
      </c>
      <c r="DQ231" s="6">
        <v>0</v>
      </c>
      <c r="DR231" s="7">
        <f t="shared" si="929"/>
        <v>0</v>
      </c>
      <c r="DS231" s="8">
        <v>0</v>
      </c>
      <c r="DT231" s="6">
        <v>0</v>
      </c>
      <c r="DU231" s="7">
        <f t="shared" si="930"/>
        <v>0</v>
      </c>
      <c r="DV231" s="8">
        <v>0</v>
      </c>
      <c r="DW231" s="6">
        <v>0</v>
      </c>
      <c r="DX231" s="7">
        <f t="shared" si="931"/>
        <v>0</v>
      </c>
      <c r="DY231" s="8">
        <v>0</v>
      </c>
      <c r="DZ231" s="6">
        <v>0</v>
      </c>
      <c r="EA231" s="7">
        <f t="shared" si="932"/>
        <v>0</v>
      </c>
      <c r="EB231" s="8">
        <v>0</v>
      </c>
      <c r="EC231" s="6">
        <v>0</v>
      </c>
      <c r="ED231" s="7">
        <f t="shared" si="933"/>
        <v>0</v>
      </c>
      <c r="EE231" s="8">
        <v>0</v>
      </c>
      <c r="EF231" s="6">
        <v>0</v>
      </c>
      <c r="EG231" s="7">
        <f t="shared" si="934"/>
        <v>0</v>
      </c>
      <c r="EH231" s="8">
        <v>0</v>
      </c>
      <c r="EI231" s="6">
        <v>0</v>
      </c>
      <c r="EJ231" s="7">
        <f t="shared" si="935"/>
        <v>0</v>
      </c>
      <c r="EK231" s="8">
        <v>0</v>
      </c>
      <c r="EL231" s="6">
        <v>0</v>
      </c>
      <c r="EM231" s="7">
        <f t="shared" si="936"/>
        <v>0</v>
      </c>
      <c r="EN231" s="8">
        <v>0</v>
      </c>
      <c r="EO231" s="6">
        <v>0</v>
      </c>
      <c r="EP231" s="7">
        <f t="shared" si="937"/>
        <v>0</v>
      </c>
      <c r="EQ231" s="8">
        <v>0</v>
      </c>
      <c r="ER231" s="6">
        <v>0</v>
      </c>
      <c r="ES231" s="7">
        <f t="shared" si="938"/>
        <v>0</v>
      </c>
      <c r="ET231" s="8">
        <v>0</v>
      </c>
      <c r="EU231" s="6">
        <v>0</v>
      </c>
      <c r="EV231" s="7">
        <f t="shared" si="939"/>
        <v>0</v>
      </c>
      <c r="EW231" s="8">
        <v>0</v>
      </c>
      <c r="EX231" s="6">
        <v>0</v>
      </c>
      <c r="EY231" s="7">
        <f t="shared" si="940"/>
        <v>0</v>
      </c>
      <c r="EZ231" s="8">
        <v>0</v>
      </c>
      <c r="FA231" s="6">
        <v>0</v>
      </c>
      <c r="FB231" s="7">
        <f t="shared" si="941"/>
        <v>0</v>
      </c>
      <c r="FC231" s="17">
        <f t="shared" si="837"/>
        <v>2.7070000000000003</v>
      </c>
      <c r="FD231" s="7">
        <f t="shared" si="838"/>
        <v>13.11</v>
      </c>
    </row>
    <row r="232" spans="1:160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943"/>
        <v>0</v>
      </c>
      <c r="F232" s="8">
        <v>0</v>
      </c>
      <c r="G232" s="6">
        <v>0</v>
      </c>
      <c r="H232" s="7">
        <f t="shared" si="891"/>
        <v>0</v>
      </c>
      <c r="I232" s="8">
        <v>0</v>
      </c>
      <c r="J232" s="6">
        <v>0</v>
      </c>
      <c r="K232" s="7">
        <f t="shared" si="892"/>
        <v>0</v>
      </c>
      <c r="L232" s="8">
        <v>0</v>
      </c>
      <c r="M232" s="6">
        <v>0</v>
      </c>
      <c r="N232" s="7">
        <f t="shared" si="893"/>
        <v>0</v>
      </c>
      <c r="O232" s="8">
        <v>0</v>
      </c>
      <c r="P232" s="6">
        <v>0</v>
      </c>
      <c r="Q232" s="7">
        <f t="shared" si="894"/>
        <v>0</v>
      </c>
      <c r="R232" s="8">
        <v>0</v>
      </c>
      <c r="S232" s="6">
        <v>0</v>
      </c>
      <c r="T232" s="7">
        <f t="shared" si="895"/>
        <v>0</v>
      </c>
      <c r="U232" s="8">
        <v>0</v>
      </c>
      <c r="V232" s="6">
        <v>0</v>
      </c>
      <c r="W232" s="7">
        <f t="shared" si="896"/>
        <v>0</v>
      </c>
      <c r="X232" s="8">
        <v>0</v>
      </c>
      <c r="Y232" s="6">
        <v>0</v>
      </c>
      <c r="Z232" s="7">
        <f t="shared" si="897"/>
        <v>0</v>
      </c>
      <c r="AA232" s="8">
        <v>0</v>
      </c>
      <c r="AB232" s="6">
        <v>0</v>
      </c>
      <c r="AC232" s="7">
        <f t="shared" si="898"/>
        <v>0</v>
      </c>
      <c r="AD232" s="8">
        <v>0</v>
      </c>
      <c r="AE232" s="6">
        <v>0</v>
      </c>
      <c r="AF232" s="7">
        <f t="shared" si="899"/>
        <v>0</v>
      </c>
      <c r="AG232" s="8">
        <v>0</v>
      </c>
      <c r="AH232" s="6">
        <v>0</v>
      </c>
      <c r="AI232" s="7">
        <f t="shared" si="900"/>
        <v>0</v>
      </c>
      <c r="AJ232" s="8">
        <v>0</v>
      </c>
      <c r="AK232" s="6">
        <v>0</v>
      </c>
      <c r="AL232" s="7">
        <f t="shared" si="901"/>
        <v>0</v>
      </c>
      <c r="AM232" s="78">
        <v>0.06</v>
      </c>
      <c r="AN232" s="6">
        <v>1.0780000000000001</v>
      </c>
      <c r="AO232" s="7">
        <f t="shared" si="902"/>
        <v>17966.666666666668</v>
      </c>
      <c r="AP232" s="8">
        <v>0</v>
      </c>
      <c r="AQ232" s="6">
        <v>0</v>
      </c>
      <c r="AR232" s="7">
        <f t="shared" si="903"/>
        <v>0</v>
      </c>
      <c r="AS232" s="8">
        <v>0</v>
      </c>
      <c r="AT232" s="6">
        <v>0</v>
      </c>
      <c r="AU232" s="7">
        <f t="shared" si="904"/>
        <v>0</v>
      </c>
      <c r="AV232" s="8">
        <v>0</v>
      </c>
      <c r="AW232" s="6">
        <v>0</v>
      </c>
      <c r="AX232" s="7">
        <f t="shared" si="905"/>
        <v>0</v>
      </c>
      <c r="AY232" s="8">
        <v>0</v>
      </c>
      <c r="AZ232" s="6">
        <v>0</v>
      </c>
      <c r="BA232" s="7">
        <f t="shared" si="906"/>
        <v>0</v>
      </c>
      <c r="BB232" s="8">
        <v>0</v>
      </c>
      <c r="BC232" s="6">
        <v>0</v>
      </c>
      <c r="BD232" s="7">
        <f t="shared" si="907"/>
        <v>0</v>
      </c>
      <c r="BE232" s="8">
        <v>0</v>
      </c>
      <c r="BF232" s="6">
        <v>0</v>
      </c>
      <c r="BG232" s="7">
        <f t="shared" si="908"/>
        <v>0</v>
      </c>
      <c r="BH232" s="8">
        <v>0</v>
      </c>
      <c r="BI232" s="6">
        <v>0</v>
      </c>
      <c r="BJ232" s="7">
        <f t="shared" si="909"/>
        <v>0</v>
      </c>
      <c r="BK232" s="8">
        <v>0</v>
      </c>
      <c r="BL232" s="6">
        <v>0</v>
      </c>
      <c r="BM232" s="7">
        <f t="shared" si="910"/>
        <v>0</v>
      </c>
      <c r="BN232" s="78">
        <v>0</v>
      </c>
      <c r="BO232" s="6">
        <v>0</v>
      </c>
      <c r="BP232" s="7">
        <f t="shared" si="911"/>
        <v>0</v>
      </c>
      <c r="BQ232" s="78">
        <v>8.0000000000000002E-3</v>
      </c>
      <c r="BR232" s="6">
        <v>7.8E-2</v>
      </c>
      <c r="BS232" s="7">
        <f t="shared" si="912"/>
        <v>9750</v>
      </c>
      <c r="BT232" s="8">
        <v>0</v>
      </c>
      <c r="BU232" s="6">
        <v>0</v>
      </c>
      <c r="BV232" s="7">
        <f t="shared" si="913"/>
        <v>0</v>
      </c>
      <c r="BW232" s="8">
        <v>0</v>
      </c>
      <c r="BX232" s="6">
        <v>0</v>
      </c>
      <c r="BY232" s="7">
        <f t="shared" si="914"/>
        <v>0</v>
      </c>
      <c r="BZ232" s="8">
        <v>0</v>
      </c>
      <c r="CA232" s="6">
        <v>0</v>
      </c>
      <c r="CB232" s="7">
        <f t="shared" si="915"/>
        <v>0</v>
      </c>
      <c r="CC232" s="8">
        <v>0</v>
      </c>
      <c r="CD232" s="6">
        <v>0</v>
      </c>
      <c r="CE232" s="7">
        <f t="shared" si="916"/>
        <v>0</v>
      </c>
      <c r="CF232" s="8">
        <v>0</v>
      </c>
      <c r="CG232" s="6">
        <v>0</v>
      </c>
      <c r="CH232" s="7">
        <f t="shared" si="917"/>
        <v>0</v>
      </c>
      <c r="CI232" s="8">
        <v>0</v>
      </c>
      <c r="CJ232" s="6">
        <v>0</v>
      </c>
      <c r="CK232" s="7">
        <f t="shared" si="918"/>
        <v>0</v>
      </c>
      <c r="CL232" s="8">
        <v>0</v>
      </c>
      <c r="CM232" s="6">
        <v>0</v>
      </c>
      <c r="CN232" s="7">
        <f t="shared" si="919"/>
        <v>0</v>
      </c>
      <c r="CO232" s="8">
        <v>0</v>
      </c>
      <c r="CP232" s="6">
        <v>0</v>
      </c>
      <c r="CQ232" s="7">
        <f t="shared" si="920"/>
        <v>0</v>
      </c>
      <c r="CR232" s="78">
        <v>2.5000000000000001E-2</v>
      </c>
      <c r="CS232" s="6">
        <v>4.3879999999999999</v>
      </c>
      <c r="CT232" s="7">
        <f t="shared" si="921"/>
        <v>175519.99999999997</v>
      </c>
      <c r="CU232" s="78">
        <v>3.9609999999999999E-2</v>
      </c>
      <c r="CV232" s="6">
        <v>0.65</v>
      </c>
      <c r="CW232" s="7">
        <f t="shared" si="922"/>
        <v>16409.997475385004</v>
      </c>
      <c r="CX232" s="8">
        <v>0</v>
      </c>
      <c r="CY232" s="6">
        <v>0</v>
      </c>
      <c r="CZ232" s="7">
        <f t="shared" si="923"/>
        <v>0</v>
      </c>
      <c r="DA232" s="8">
        <v>0</v>
      </c>
      <c r="DB232" s="6">
        <v>0</v>
      </c>
      <c r="DC232" s="7">
        <f t="shared" si="924"/>
        <v>0</v>
      </c>
      <c r="DD232" s="8">
        <v>0</v>
      </c>
      <c r="DE232" s="6">
        <v>0</v>
      </c>
      <c r="DF232" s="7">
        <f t="shared" si="925"/>
        <v>0</v>
      </c>
      <c r="DG232" s="8">
        <v>0</v>
      </c>
      <c r="DH232" s="6">
        <v>0</v>
      </c>
      <c r="DI232" s="7">
        <f t="shared" si="926"/>
        <v>0</v>
      </c>
      <c r="DJ232" s="8">
        <v>0</v>
      </c>
      <c r="DK232" s="6">
        <v>0</v>
      </c>
      <c r="DL232" s="7">
        <f t="shared" si="927"/>
        <v>0</v>
      </c>
      <c r="DM232" s="8">
        <v>0</v>
      </c>
      <c r="DN232" s="6">
        <v>0</v>
      </c>
      <c r="DO232" s="7">
        <f t="shared" si="928"/>
        <v>0</v>
      </c>
      <c r="DP232" s="8">
        <v>0</v>
      </c>
      <c r="DQ232" s="6">
        <v>0</v>
      </c>
      <c r="DR232" s="7">
        <f t="shared" si="929"/>
        <v>0</v>
      </c>
      <c r="DS232" s="8">
        <v>0</v>
      </c>
      <c r="DT232" s="6">
        <v>0</v>
      </c>
      <c r="DU232" s="7">
        <f t="shared" si="930"/>
        <v>0</v>
      </c>
      <c r="DV232" s="8">
        <v>0</v>
      </c>
      <c r="DW232" s="6">
        <v>0</v>
      </c>
      <c r="DX232" s="7">
        <f t="shared" si="931"/>
        <v>0</v>
      </c>
      <c r="DY232" s="8">
        <v>0</v>
      </c>
      <c r="DZ232" s="6">
        <v>0</v>
      </c>
      <c r="EA232" s="7">
        <f t="shared" si="932"/>
        <v>0</v>
      </c>
      <c r="EB232" s="8">
        <v>0</v>
      </c>
      <c r="EC232" s="6">
        <v>0</v>
      </c>
      <c r="ED232" s="7">
        <f t="shared" si="933"/>
        <v>0</v>
      </c>
      <c r="EE232" s="8">
        <v>0</v>
      </c>
      <c r="EF232" s="6">
        <v>0</v>
      </c>
      <c r="EG232" s="7">
        <f t="shared" si="934"/>
        <v>0</v>
      </c>
      <c r="EH232" s="8">
        <v>0</v>
      </c>
      <c r="EI232" s="6">
        <v>0</v>
      </c>
      <c r="EJ232" s="7">
        <f t="shared" si="935"/>
        <v>0</v>
      </c>
      <c r="EK232" s="8">
        <v>0</v>
      </c>
      <c r="EL232" s="6">
        <v>0</v>
      </c>
      <c r="EM232" s="7">
        <f t="shared" si="936"/>
        <v>0</v>
      </c>
      <c r="EN232" s="8">
        <v>0</v>
      </c>
      <c r="EO232" s="6">
        <v>0</v>
      </c>
      <c r="EP232" s="7">
        <f t="shared" si="937"/>
        <v>0</v>
      </c>
      <c r="EQ232" s="8">
        <v>0</v>
      </c>
      <c r="ER232" s="6">
        <v>0</v>
      </c>
      <c r="ES232" s="7">
        <f t="shared" si="938"/>
        <v>0</v>
      </c>
      <c r="ET232" s="8">
        <v>0</v>
      </c>
      <c r="EU232" s="6">
        <v>0</v>
      </c>
      <c r="EV232" s="7">
        <f t="shared" si="939"/>
        <v>0</v>
      </c>
      <c r="EW232" s="8">
        <v>0</v>
      </c>
      <c r="EX232" s="6">
        <v>0</v>
      </c>
      <c r="EY232" s="7">
        <f t="shared" si="940"/>
        <v>0</v>
      </c>
      <c r="EZ232" s="8">
        <v>0</v>
      </c>
      <c r="FA232" s="6">
        <v>0</v>
      </c>
      <c r="FB232" s="7">
        <f t="shared" si="941"/>
        <v>0</v>
      </c>
      <c r="FC232" s="17">
        <f t="shared" si="837"/>
        <v>0.13261000000000001</v>
      </c>
      <c r="FD232" s="7">
        <f t="shared" si="838"/>
        <v>6.1940000000000008</v>
      </c>
    </row>
    <row r="233" spans="1:160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943"/>
        <v>0</v>
      </c>
      <c r="F233" s="8">
        <v>0</v>
      </c>
      <c r="G233" s="6">
        <v>0</v>
      </c>
      <c r="H233" s="7">
        <f t="shared" si="891"/>
        <v>0</v>
      </c>
      <c r="I233" s="8">
        <v>0</v>
      </c>
      <c r="J233" s="6">
        <v>0</v>
      </c>
      <c r="K233" s="7">
        <f t="shared" si="892"/>
        <v>0</v>
      </c>
      <c r="L233" s="8">
        <v>0</v>
      </c>
      <c r="M233" s="6">
        <v>0</v>
      </c>
      <c r="N233" s="7">
        <f t="shared" si="893"/>
        <v>0</v>
      </c>
      <c r="O233" s="78">
        <v>1.1999999999999999E-3</v>
      </c>
      <c r="P233" s="6">
        <v>0.10100000000000001</v>
      </c>
      <c r="Q233" s="7">
        <f t="shared" si="894"/>
        <v>84166.666666666686</v>
      </c>
      <c r="R233" s="8">
        <v>0</v>
      </c>
      <c r="S233" s="6">
        <v>0</v>
      </c>
      <c r="T233" s="7">
        <f t="shared" si="895"/>
        <v>0</v>
      </c>
      <c r="U233" s="8">
        <v>0</v>
      </c>
      <c r="V233" s="6">
        <v>0</v>
      </c>
      <c r="W233" s="7">
        <f t="shared" si="896"/>
        <v>0</v>
      </c>
      <c r="X233" s="8">
        <v>0</v>
      </c>
      <c r="Y233" s="6">
        <v>0</v>
      </c>
      <c r="Z233" s="7">
        <f t="shared" si="897"/>
        <v>0</v>
      </c>
      <c r="AA233" s="8">
        <v>0</v>
      </c>
      <c r="AB233" s="6">
        <v>0</v>
      </c>
      <c r="AC233" s="7">
        <f t="shared" si="898"/>
        <v>0</v>
      </c>
      <c r="AD233" s="8">
        <v>0</v>
      </c>
      <c r="AE233" s="6">
        <v>0</v>
      </c>
      <c r="AF233" s="7">
        <f t="shared" si="899"/>
        <v>0</v>
      </c>
      <c r="AG233" s="8">
        <v>0</v>
      </c>
      <c r="AH233" s="6">
        <v>0</v>
      </c>
      <c r="AI233" s="7">
        <f t="shared" si="900"/>
        <v>0</v>
      </c>
      <c r="AJ233" s="8">
        <v>0</v>
      </c>
      <c r="AK233" s="6">
        <v>0</v>
      </c>
      <c r="AL233" s="7">
        <f t="shared" si="901"/>
        <v>0</v>
      </c>
      <c r="AM233" s="78">
        <v>0.12</v>
      </c>
      <c r="AN233" s="6">
        <v>0.93899999999999995</v>
      </c>
      <c r="AO233" s="7">
        <f t="shared" si="902"/>
        <v>7825</v>
      </c>
      <c r="AP233" s="8">
        <v>0</v>
      </c>
      <c r="AQ233" s="6">
        <v>0</v>
      </c>
      <c r="AR233" s="7">
        <f t="shared" si="903"/>
        <v>0</v>
      </c>
      <c r="AS233" s="8">
        <v>0</v>
      </c>
      <c r="AT233" s="6">
        <v>0</v>
      </c>
      <c r="AU233" s="7">
        <f t="shared" si="904"/>
        <v>0</v>
      </c>
      <c r="AV233" s="8">
        <v>0</v>
      </c>
      <c r="AW233" s="6">
        <v>0</v>
      </c>
      <c r="AX233" s="7">
        <f t="shared" si="905"/>
        <v>0</v>
      </c>
      <c r="AY233" s="8">
        <v>0</v>
      </c>
      <c r="AZ233" s="6">
        <v>0</v>
      </c>
      <c r="BA233" s="7">
        <f t="shared" si="906"/>
        <v>0</v>
      </c>
      <c r="BB233" s="8">
        <v>0</v>
      </c>
      <c r="BC233" s="6">
        <v>0</v>
      </c>
      <c r="BD233" s="7">
        <f t="shared" si="907"/>
        <v>0</v>
      </c>
      <c r="BE233" s="8">
        <v>0</v>
      </c>
      <c r="BF233" s="6">
        <v>0</v>
      </c>
      <c r="BG233" s="7">
        <f t="shared" si="908"/>
        <v>0</v>
      </c>
      <c r="BH233" s="8">
        <v>0</v>
      </c>
      <c r="BI233" s="6">
        <v>0</v>
      </c>
      <c r="BJ233" s="7">
        <f t="shared" si="909"/>
        <v>0</v>
      </c>
      <c r="BK233" s="8">
        <v>0</v>
      </c>
      <c r="BL233" s="6">
        <v>0</v>
      </c>
      <c r="BM233" s="7">
        <f t="shared" si="910"/>
        <v>0</v>
      </c>
      <c r="BN233" s="78">
        <v>0</v>
      </c>
      <c r="BO233" s="6">
        <v>0</v>
      </c>
      <c r="BP233" s="7">
        <f t="shared" si="911"/>
        <v>0</v>
      </c>
      <c r="BQ233" s="78">
        <v>0.05</v>
      </c>
      <c r="BR233" s="6">
        <v>0.1</v>
      </c>
      <c r="BS233" s="7">
        <f t="shared" si="912"/>
        <v>2000</v>
      </c>
      <c r="BT233" s="8">
        <v>0</v>
      </c>
      <c r="BU233" s="6">
        <v>0</v>
      </c>
      <c r="BV233" s="7">
        <f t="shared" si="913"/>
        <v>0</v>
      </c>
      <c r="BW233" s="8">
        <v>0</v>
      </c>
      <c r="BX233" s="6">
        <v>0</v>
      </c>
      <c r="BY233" s="7">
        <f t="shared" si="914"/>
        <v>0</v>
      </c>
      <c r="BZ233" s="78">
        <v>2.4750000000000001</v>
      </c>
      <c r="CA233" s="6">
        <v>44.774999999999999</v>
      </c>
      <c r="CB233" s="7">
        <f t="shared" si="915"/>
        <v>18090.909090909088</v>
      </c>
      <c r="CC233" s="8">
        <v>0</v>
      </c>
      <c r="CD233" s="6">
        <v>0</v>
      </c>
      <c r="CE233" s="7">
        <f t="shared" si="916"/>
        <v>0</v>
      </c>
      <c r="CF233" s="8">
        <v>0</v>
      </c>
      <c r="CG233" s="6">
        <v>0</v>
      </c>
      <c r="CH233" s="7">
        <f t="shared" si="917"/>
        <v>0</v>
      </c>
      <c r="CI233" s="8">
        <v>0</v>
      </c>
      <c r="CJ233" s="6">
        <v>0</v>
      </c>
      <c r="CK233" s="7">
        <f t="shared" si="918"/>
        <v>0</v>
      </c>
      <c r="CL233" s="8">
        <v>0</v>
      </c>
      <c r="CM233" s="6">
        <v>0</v>
      </c>
      <c r="CN233" s="7">
        <f t="shared" si="919"/>
        <v>0</v>
      </c>
      <c r="CO233" s="8">
        <v>0</v>
      </c>
      <c r="CP233" s="6">
        <v>0</v>
      </c>
      <c r="CQ233" s="7">
        <f t="shared" si="920"/>
        <v>0</v>
      </c>
      <c r="CR233" s="78">
        <v>0.06</v>
      </c>
      <c r="CS233" s="6">
        <v>1.147</v>
      </c>
      <c r="CT233" s="7">
        <f t="shared" si="921"/>
        <v>19116.666666666668</v>
      </c>
      <c r="CU233" s="8">
        <v>0</v>
      </c>
      <c r="CV233" s="6">
        <v>0</v>
      </c>
      <c r="CW233" s="7">
        <f t="shared" si="922"/>
        <v>0</v>
      </c>
      <c r="CX233" s="8">
        <v>0</v>
      </c>
      <c r="CY233" s="6">
        <v>0</v>
      </c>
      <c r="CZ233" s="7">
        <f t="shared" si="923"/>
        <v>0</v>
      </c>
      <c r="DA233" s="8">
        <v>0</v>
      </c>
      <c r="DB233" s="6">
        <v>0</v>
      </c>
      <c r="DC233" s="7">
        <f t="shared" si="924"/>
        <v>0</v>
      </c>
      <c r="DD233" s="8">
        <v>0</v>
      </c>
      <c r="DE233" s="6">
        <v>0</v>
      </c>
      <c r="DF233" s="7">
        <f t="shared" si="925"/>
        <v>0</v>
      </c>
      <c r="DG233" s="8">
        <v>0</v>
      </c>
      <c r="DH233" s="6">
        <v>0</v>
      </c>
      <c r="DI233" s="7">
        <f t="shared" si="926"/>
        <v>0</v>
      </c>
      <c r="DJ233" s="8">
        <v>0</v>
      </c>
      <c r="DK233" s="6">
        <v>0</v>
      </c>
      <c r="DL233" s="7">
        <f t="shared" si="927"/>
        <v>0</v>
      </c>
      <c r="DM233" s="8">
        <v>0</v>
      </c>
      <c r="DN233" s="6">
        <v>0</v>
      </c>
      <c r="DO233" s="7">
        <f t="shared" si="928"/>
        <v>0</v>
      </c>
      <c r="DP233" s="8">
        <v>0</v>
      </c>
      <c r="DQ233" s="6">
        <v>0</v>
      </c>
      <c r="DR233" s="7">
        <f t="shared" si="929"/>
        <v>0</v>
      </c>
      <c r="DS233" s="8">
        <v>0</v>
      </c>
      <c r="DT233" s="6">
        <v>0</v>
      </c>
      <c r="DU233" s="7">
        <f t="shared" si="930"/>
        <v>0</v>
      </c>
      <c r="DV233" s="8">
        <v>0</v>
      </c>
      <c r="DW233" s="6">
        <v>0</v>
      </c>
      <c r="DX233" s="7">
        <f t="shared" si="931"/>
        <v>0</v>
      </c>
      <c r="DY233" s="8">
        <v>0</v>
      </c>
      <c r="DZ233" s="6">
        <v>0</v>
      </c>
      <c r="EA233" s="7">
        <f t="shared" si="932"/>
        <v>0</v>
      </c>
      <c r="EB233" s="8">
        <v>0</v>
      </c>
      <c r="EC233" s="6">
        <v>0</v>
      </c>
      <c r="ED233" s="7">
        <f t="shared" si="933"/>
        <v>0</v>
      </c>
      <c r="EE233" s="8">
        <v>0</v>
      </c>
      <c r="EF233" s="6">
        <v>0</v>
      </c>
      <c r="EG233" s="7">
        <f t="shared" si="934"/>
        <v>0</v>
      </c>
      <c r="EH233" s="8">
        <v>0</v>
      </c>
      <c r="EI233" s="6">
        <v>0</v>
      </c>
      <c r="EJ233" s="7">
        <f t="shared" si="935"/>
        <v>0</v>
      </c>
      <c r="EK233" s="8">
        <v>0</v>
      </c>
      <c r="EL233" s="6">
        <v>0</v>
      </c>
      <c r="EM233" s="7">
        <f t="shared" si="936"/>
        <v>0</v>
      </c>
      <c r="EN233" s="8">
        <v>0</v>
      </c>
      <c r="EO233" s="6">
        <v>0</v>
      </c>
      <c r="EP233" s="7">
        <f t="shared" si="937"/>
        <v>0</v>
      </c>
      <c r="EQ233" s="8">
        <v>0</v>
      </c>
      <c r="ER233" s="6">
        <v>0</v>
      </c>
      <c r="ES233" s="7">
        <f t="shared" si="938"/>
        <v>0</v>
      </c>
      <c r="ET233" s="8">
        <v>0</v>
      </c>
      <c r="EU233" s="6">
        <v>0</v>
      </c>
      <c r="EV233" s="7">
        <f t="shared" si="939"/>
        <v>0</v>
      </c>
      <c r="EW233" s="8">
        <v>0</v>
      </c>
      <c r="EX233" s="6">
        <v>0</v>
      </c>
      <c r="EY233" s="7">
        <f t="shared" si="940"/>
        <v>0</v>
      </c>
      <c r="EZ233" s="8">
        <v>0</v>
      </c>
      <c r="FA233" s="6">
        <v>0</v>
      </c>
      <c r="FB233" s="7">
        <f t="shared" si="941"/>
        <v>0</v>
      </c>
      <c r="FC233" s="17">
        <f t="shared" si="837"/>
        <v>2.7061999999999999</v>
      </c>
      <c r="FD233" s="7">
        <f t="shared" si="838"/>
        <v>47.061999999999998</v>
      </c>
    </row>
    <row r="234" spans="1:160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943"/>
        <v>0</v>
      </c>
      <c r="F234" s="8">
        <v>0</v>
      </c>
      <c r="G234" s="6">
        <v>0</v>
      </c>
      <c r="H234" s="7">
        <f t="shared" si="891"/>
        <v>0</v>
      </c>
      <c r="I234" s="8">
        <v>0</v>
      </c>
      <c r="J234" s="6">
        <v>0</v>
      </c>
      <c r="K234" s="7">
        <f t="shared" si="892"/>
        <v>0</v>
      </c>
      <c r="L234" s="8">
        <v>0</v>
      </c>
      <c r="M234" s="6">
        <v>0</v>
      </c>
      <c r="N234" s="7">
        <f t="shared" si="893"/>
        <v>0</v>
      </c>
      <c r="O234" s="78">
        <v>102</v>
      </c>
      <c r="P234" s="6">
        <v>1196.46</v>
      </c>
      <c r="Q234" s="7">
        <f t="shared" si="894"/>
        <v>11730</v>
      </c>
      <c r="R234" s="8">
        <v>0</v>
      </c>
      <c r="S234" s="6">
        <v>0</v>
      </c>
      <c r="T234" s="7">
        <f t="shared" si="895"/>
        <v>0</v>
      </c>
      <c r="U234" s="8">
        <v>0</v>
      </c>
      <c r="V234" s="6">
        <v>0</v>
      </c>
      <c r="W234" s="7">
        <f t="shared" si="896"/>
        <v>0</v>
      </c>
      <c r="X234" s="8">
        <v>0</v>
      </c>
      <c r="Y234" s="6">
        <v>0</v>
      </c>
      <c r="Z234" s="7">
        <f t="shared" si="897"/>
        <v>0</v>
      </c>
      <c r="AA234" s="8">
        <v>0</v>
      </c>
      <c r="AB234" s="6">
        <v>0</v>
      </c>
      <c r="AC234" s="7">
        <f t="shared" si="898"/>
        <v>0</v>
      </c>
      <c r="AD234" s="8">
        <v>0</v>
      </c>
      <c r="AE234" s="6">
        <v>0</v>
      </c>
      <c r="AF234" s="7">
        <f t="shared" si="899"/>
        <v>0</v>
      </c>
      <c r="AG234" s="8">
        <v>0</v>
      </c>
      <c r="AH234" s="6">
        <v>0</v>
      </c>
      <c r="AI234" s="7">
        <f t="shared" si="900"/>
        <v>0</v>
      </c>
      <c r="AJ234" s="8">
        <v>0</v>
      </c>
      <c r="AK234" s="6">
        <v>0</v>
      </c>
      <c r="AL234" s="7">
        <f t="shared" si="901"/>
        <v>0</v>
      </c>
      <c r="AM234" s="78">
        <v>0.14499999999999999</v>
      </c>
      <c r="AN234" s="6">
        <v>1.0640000000000001</v>
      </c>
      <c r="AO234" s="7">
        <f t="shared" si="902"/>
        <v>7337.93103448276</v>
      </c>
      <c r="AP234" s="8">
        <v>0</v>
      </c>
      <c r="AQ234" s="6">
        <v>0</v>
      </c>
      <c r="AR234" s="7">
        <f t="shared" si="903"/>
        <v>0</v>
      </c>
      <c r="AS234" s="8">
        <v>0</v>
      </c>
      <c r="AT234" s="6">
        <v>0</v>
      </c>
      <c r="AU234" s="7">
        <f t="shared" si="904"/>
        <v>0</v>
      </c>
      <c r="AV234" s="8">
        <v>0</v>
      </c>
      <c r="AW234" s="6">
        <v>0</v>
      </c>
      <c r="AX234" s="7">
        <f t="shared" si="905"/>
        <v>0</v>
      </c>
      <c r="AY234" s="8">
        <v>0</v>
      </c>
      <c r="AZ234" s="6">
        <v>0</v>
      </c>
      <c r="BA234" s="7">
        <f t="shared" si="906"/>
        <v>0</v>
      </c>
      <c r="BB234" s="8">
        <v>0</v>
      </c>
      <c r="BC234" s="6">
        <v>0</v>
      </c>
      <c r="BD234" s="7">
        <f t="shared" si="907"/>
        <v>0</v>
      </c>
      <c r="BE234" s="8">
        <v>0</v>
      </c>
      <c r="BF234" s="6">
        <v>0</v>
      </c>
      <c r="BG234" s="7">
        <f t="shared" si="908"/>
        <v>0</v>
      </c>
      <c r="BH234" s="8">
        <v>0</v>
      </c>
      <c r="BI234" s="6">
        <v>0</v>
      </c>
      <c r="BJ234" s="7">
        <f t="shared" si="909"/>
        <v>0</v>
      </c>
      <c r="BK234" s="8">
        <v>0</v>
      </c>
      <c r="BL234" s="6">
        <v>0</v>
      </c>
      <c r="BM234" s="7">
        <f t="shared" si="910"/>
        <v>0</v>
      </c>
      <c r="BN234" s="78">
        <v>0</v>
      </c>
      <c r="BO234" s="6">
        <v>0</v>
      </c>
      <c r="BP234" s="7">
        <f t="shared" si="911"/>
        <v>0</v>
      </c>
      <c r="BQ234" s="78">
        <v>7.5999999999999998E-2</v>
      </c>
      <c r="BR234" s="6">
        <v>0.21299999999999999</v>
      </c>
      <c r="BS234" s="7">
        <f t="shared" si="912"/>
        <v>2802.6315789473688</v>
      </c>
      <c r="BT234" s="8">
        <v>0</v>
      </c>
      <c r="BU234" s="6">
        <v>0</v>
      </c>
      <c r="BV234" s="7">
        <f t="shared" si="913"/>
        <v>0</v>
      </c>
      <c r="BW234" s="8">
        <v>0</v>
      </c>
      <c r="BX234" s="6">
        <v>0</v>
      </c>
      <c r="BY234" s="7">
        <f t="shared" si="914"/>
        <v>0</v>
      </c>
      <c r="BZ234" s="8">
        <v>0</v>
      </c>
      <c r="CA234" s="6">
        <v>0</v>
      </c>
      <c r="CB234" s="7">
        <f t="shared" si="915"/>
        <v>0</v>
      </c>
      <c r="CC234" s="8">
        <v>0</v>
      </c>
      <c r="CD234" s="6">
        <v>0</v>
      </c>
      <c r="CE234" s="7">
        <f t="shared" si="916"/>
        <v>0</v>
      </c>
      <c r="CF234" s="8">
        <v>0</v>
      </c>
      <c r="CG234" s="6">
        <v>0</v>
      </c>
      <c r="CH234" s="7">
        <f t="shared" si="917"/>
        <v>0</v>
      </c>
      <c r="CI234" s="8">
        <v>0</v>
      </c>
      <c r="CJ234" s="6">
        <v>0</v>
      </c>
      <c r="CK234" s="7">
        <f t="shared" si="918"/>
        <v>0</v>
      </c>
      <c r="CL234" s="8">
        <v>0</v>
      </c>
      <c r="CM234" s="6">
        <v>0</v>
      </c>
      <c r="CN234" s="7">
        <f t="shared" si="919"/>
        <v>0</v>
      </c>
      <c r="CO234" s="8">
        <v>0</v>
      </c>
      <c r="CP234" s="6">
        <v>0</v>
      </c>
      <c r="CQ234" s="7">
        <f t="shared" si="920"/>
        <v>0</v>
      </c>
      <c r="CR234" s="8">
        <v>1394.5</v>
      </c>
      <c r="CS234" s="6">
        <v>11782.566000000001</v>
      </c>
      <c r="CT234" s="7">
        <f t="shared" si="921"/>
        <v>8449.3122983148078</v>
      </c>
      <c r="CU234" s="8">
        <v>0</v>
      </c>
      <c r="CV234" s="6">
        <v>0</v>
      </c>
      <c r="CW234" s="7">
        <f t="shared" si="922"/>
        <v>0</v>
      </c>
      <c r="CX234" s="8">
        <v>0</v>
      </c>
      <c r="CY234" s="6">
        <v>0</v>
      </c>
      <c r="CZ234" s="7">
        <f t="shared" si="923"/>
        <v>0</v>
      </c>
      <c r="DA234" s="8">
        <v>0</v>
      </c>
      <c r="DB234" s="6">
        <v>0</v>
      </c>
      <c r="DC234" s="7">
        <f t="shared" si="924"/>
        <v>0</v>
      </c>
      <c r="DD234" s="8">
        <v>0</v>
      </c>
      <c r="DE234" s="6">
        <v>0</v>
      </c>
      <c r="DF234" s="7">
        <f t="shared" si="925"/>
        <v>0</v>
      </c>
      <c r="DG234" s="8">
        <v>0</v>
      </c>
      <c r="DH234" s="6">
        <v>0</v>
      </c>
      <c r="DI234" s="7">
        <f t="shared" si="926"/>
        <v>0</v>
      </c>
      <c r="DJ234" s="8">
        <v>0</v>
      </c>
      <c r="DK234" s="6">
        <v>0</v>
      </c>
      <c r="DL234" s="7">
        <f t="shared" si="927"/>
        <v>0</v>
      </c>
      <c r="DM234" s="8">
        <v>0</v>
      </c>
      <c r="DN234" s="6">
        <v>0</v>
      </c>
      <c r="DO234" s="7">
        <f t="shared" si="928"/>
        <v>0</v>
      </c>
      <c r="DP234" s="8">
        <v>0</v>
      </c>
      <c r="DQ234" s="6">
        <v>0</v>
      </c>
      <c r="DR234" s="7">
        <f t="shared" si="929"/>
        <v>0</v>
      </c>
      <c r="DS234" s="8">
        <v>0</v>
      </c>
      <c r="DT234" s="6">
        <v>0</v>
      </c>
      <c r="DU234" s="7">
        <f t="shared" si="930"/>
        <v>0</v>
      </c>
      <c r="DV234" s="8">
        <v>0</v>
      </c>
      <c r="DW234" s="6">
        <v>0</v>
      </c>
      <c r="DX234" s="7">
        <f t="shared" si="931"/>
        <v>0</v>
      </c>
      <c r="DY234" s="8">
        <v>0</v>
      </c>
      <c r="DZ234" s="6">
        <v>0</v>
      </c>
      <c r="EA234" s="7">
        <f t="shared" si="932"/>
        <v>0</v>
      </c>
      <c r="EB234" s="8">
        <v>0</v>
      </c>
      <c r="EC234" s="6">
        <v>0</v>
      </c>
      <c r="ED234" s="7">
        <f t="shared" si="933"/>
        <v>0</v>
      </c>
      <c r="EE234" s="8">
        <v>0</v>
      </c>
      <c r="EF234" s="6">
        <v>0</v>
      </c>
      <c r="EG234" s="7">
        <f t="shared" si="934"/>
        <v>0</v>
      </c>
      <c r="EH234" s="8">
        <v>0</v>
      </c>
      <c r="EI234" s="6">
        <v>0</v>
      </c>
      <c r="EJ234" s="7">
        <f t="shared" si="935"/>
        <v>0</v>
      </c>
      <c r="EK234" s="8">
        <v>0</v>
      </c>
      <c r="EL234" s="6">
        <v>0</v>
      </c>
      <c r="EM234" s="7">
        <f t="shared" si="936"/>
        <v>0</v>
      </c>
      <c r="EN234" s="8">
        <v>0</v>
      </c>
      <c r="EO234" s="6">
        <v>0</v>
      </c>
      <c r="EP234" s="7">
        <f t="shared" si="937"/>
        <v>0</v>
      </c>
      <c r="EQ234" s="78">
        <v>3.03</v>
      </c>
      <c r="ER234" s="6">
        <v>430.09199999999998</v>
      </c>
      <c r="ES234" s="69">
        <f t="shared" si="938"/>
        <v>141944.55445544556</v>
      </c>
      <c r="ET234" s="8">
        <v>0</v>
      </c>
      <c r="EU234" s="6">
        <v>0</v>
      </c>
      <c r="EV234" s="7">
        <f t="shared" si="939"/>
        <v>0</v>
      </c>
      <c r="EW234" s="8">
        <v>0</v>
      </c>
      <c r="EX234" s="6">
        <v>0</v>
      </c>
      <c r="EY234" s="7">
        <f t="shared" si="940"/>
        <v>0</v>
      </c>
      <c r="EZ234" s="78">
        <v>1321.36</v>
      </c>
      <c r="FA234" s="6">
        <v>11867.37</v>
      </c>
      <c r="FB234" s="7">
        <f t="shared" si="941"/>
        <v>8981.1784827753236</v>
      </c>
      <c r="FC234" s="17">
        <f>SUM(EZ234,EW234,EQ234,EN234,EH234,EB234,DY234,DV234,DP234,DM234,DG234,DA234,CR234,CC234,BZ234,BW234,BT234,BK234,BH234,BE234,BB234,AY234,AP234,AJ234,AG234,AA234,C234,EK234,,DJ234,,CI234,,AV234,F234,CU234,CF234+BQ234+AM234+O234+CL234+ET234+EE234+AS234+DS234+I234+X234+U234+CO234+DD234)+AD234</f>
        <v>2821.1109999999999</v>
      </c>
      <c r="FD234" s="7">
        <f t="shared" si="838"/>
        <v>25277.765000000003</v>
      </c>
    </row>
    <row r="235" spans="1:160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943"/>
        <v>0</v>
      </c>
      <c r="F235" s="8">
        <v>0</v>
      </c>
      <c r="G235" s="6">
        <v>0</v>
      </c>
      <c r="H235" s="7">
        <f t="shared" si="891"/>
        <v>0</v>
      </c>
      <c r="I235" s="8">
        <v>0</v>
      </c>
      <c r="J235" s="6">
        <v>0</v>
      </c>
      <c r="K235" s="7">
        <f t="shared" si="892"/>
        <v>0</v>
      </c>
      <c r="L235" s="8">
        <v>0</v>
      </c>
      <c r="M235" s="6">
        <v>0</v>
      </c>
      <c r="N235" s="7">
        <f t="shared" si="893"/>
        <v>0</v>
      </c>
      <c r="O235" s="78">
        <v>136</v>
      </c>
      <c r="P235" s="6">
        <v>1595.28</v>
      </c>
      <c r="Q235" s="7">
        <f t="shared" si="894"/>
        <v>11730</v>
      </c>
      <c r="R235" s="8">
        <v>0</v>
      </c>
      <c r="S235" s="6">
        <v>0</v>
      </c>
      <c r="T235" s="7">
        <f t="shared" si="895"/>
        <v>0</v>
      </c>
      <c r="U235" s="8">
        <v>0</v>
      </c>
      <c r="V235" s="6">
        <v>0</v>
      </c>
      <c r="W235" s="7">
        <f t="shared" si="896"/>
        <v>0</v>
      </c>
      <c r="X235" s="8">
        <v>0</v>
      </c>
      <c r="Y235" s="6">
        <v>0</v>
      </c>
      <c r="Z235" s="7">
        <f t="shared" si="897"/>
        <v>0</v>
      </c>
      <c r="AA235" s="8">
        <v>0</v>
      </c>
      <c r="AB235" s="6">
        <v>0</v>
      </c>
      <c r="AC235" s="7">
        <f t="shared" si="898"/>
        <v>0</v>
      </c>
      <c r="AD235" s="8">
        <v>0</v>
      </c>
      <c r="AE235" s="6">
        <v>0</v>
      </c>
      <c r="AF235" s="7">
        <f t="shared" si="899"/>
        <v>0</v>
      </c>
      <c r="AG235" s="8">
        <v>0</v>
      </c>
      <c r="AH235" s="6">
        <v>0</v>
      </c>
      <c r="AI235" s="7">
        <f t="shared" si="900"/>
        <v>0</v>
      </c>
      <c r="AJ235" s="8">
        <v>0</v>
      </c>
      <c r="AK235" s="6">
        <v>0</v>
      </c>
      <c r="AL235" s="7">
        <f t="shared" si="901"/>
        <v>0</v>
      </c>
      <c r="AM235" s="8">
        <v>0</v>
      </c>
      <c r="AN235" s="6">
        <v>0</v>
      </c>
      <c r="AO235" s="7">
        <f t="shared" si="902"/>
        <v>0</v>
      </c>
      <c r="AP235" s="8">
        <v>0</v>
      </c>
      <c r="AQ235" s="6">
        <v>0</v>
      </c>
      <c r="AR235" s="7">
        <f t="shared" si="903"/>
        <v>0</v>
      </c>
      <c r="AS235" s="8">
        <v>0</v>
      </c>
      <c r="AT235" s="6">
        <v>0</v>
      </c>
      <c r="AU235" s="7">
        <f t="shared" si="904"/>
        <v>0</v>
      </c>
      <c r="AV235" s="8">
        <v>0</v>
      </c>
      <c r="AW235" s="6">
        <v>0</v>
      </c>
      <c r="AX235" s="7">
        <f t="shared" si="905"/>
        <v>0</v>
      </c>
      <c r="AY235" s="8">
        <v>0</v>
      </c>
      <c r="AZ235" s="6">
        <v>0</v>
      </c>
      <c r="BA235" s="7">
        <f t="shared" si="906"/>
        <v>0</v>
      </c>
      <c r="BB235" s="8">
        <v>0</v>
      </c>
      <c r="BC235" s="6">
        <v>0</v>
      </c>
      <c r="BD235" s="7">
        <f t="shared" si="907"/>
        <v>0</v>
      </c>
      <c r="BE235" s="8">
        <v>0</v>
      </c>
      <c r="BF235" s="6">
        <v>0</v>
      </c>
      <c r="BG235" s="7">
        <f t="shared" si="908"/>
        <v>0</v>
      </c>
      <c r="BH235" s="8">
        <v>0</v>
      </c>
      <c r="BI235" s="6">
        <v>0</v>
      </c>
      <c r="BJ235" s="7">
        <f t="shared" si="909"/>
        <v>0</v>
      </c>
      <c r="BK235" s="8">
        <v>0</v>
      </c>
      <c r="BL235" s="6">
        <v>0</v>
      </c>
      <c r="BM235" s="7">
        <f t="shared" si="910"/>
        <v>0</v>
      </c>
      <c r="BN235" s="78">
        <v>0</v>
      </c>
      <c r="BO235" s="6">
        <v>0</v>
      </c>
      <c r="BP235" s="7">
        <f t="shared" si="911"/>
        <v>0</v>
      </c>
      <c r="BQ235" s="78">
        <v>0.37511</v>
      </c>
      <c r="BR235" s="6">
        <v>12.207000000000001</v>
      </c>
      <c r="BS235" s="7">
        <f t="shared" si="912"/>
        <v>32542.45421343073</v>
      </c>
      <c r="BT235" s="8">
        <v>0</v>
      </c>
      <c r="BU235" s="6">
        <v>0</v>
      </c>
      <c r="BV235" s="7">
        <f t="shared" si="913"/>
        <v>0</v>
      </c>
      <c r="BW235" s="8">
        <v>0</v>
      </c>
      <c r="BX235" s="6">
        <v>0</v>
      </c>
      <c r="BY235" s="7">
        <f t="shared" si="914"/>
        <v>0</v>
      </c>
      <c r="BZ235" s="78">
        <v>238</v>
      </c>
      <c r="CA235" s="6">
        <v>2077.2640000000001</v>
      </c>
      <c r="CB235" s="7">
        <f t="shared" si="915"/>
        <v>8728</v>
      </c>
      <c r="CC235" s="8">
        <v>0</v>
      </c>
      <c r="CD235" s="6">
        <v>0</v>
      </c>
      <c r="CE235" s="7">
        <f t="shared" si="916"/>
        <v>0</v>
      </c>
      <c r="CF235" s="8">
        <v>0</v>
      </c>
      <c r="CG235" s="6">
        <v>0</v>
      </c>
      <c r="CH235" s="7">
        <f t="shared" si="917"/>
        <v>0</v>
      </c>
      <c r="CI235" s="8">
        <v>0</v>
      </c>
      <c r="CJ235" s="6">
        <v>0</v>
      </c>
      <c r="CK235" s="7">
        <f t="shared" si="918"/>
        <v>0</v>
      </c>
      <c r="CL235" s="8">
        <v>0</v>
      </c>
      <c r="CM235" s="6">
        <v>0</v>
      </c>
      <c r="CN235" s="7">
        <f t="shared" si="919"/>
        <v>0</v>
      </c>
      <c r="CO235" s="8">
        <v>0</v>
      </c>
      <c r="CP235" s="6">
        <v>0</v>
      </c>
      <c r="CQ235" s="7">
        <f t="shared" si="920"/>
        <v>0</v>
      </c>
      <c r="CR235" s="78">
        <v>782</v>
      </c>
      <c r="CS235" s="6">
        <v>6428.6260000000002</v>
      </c>
      <c r="CT235" s="7">
        <f t="shared" si="921"/>
        <v>8220.7493606138105</v>
      </c>
      <c r="CU235" s="78">
        <v>0.22696</v>
      </c>
      <c r="CV235" s="6">
        <v>11.85</v>
      </c>
      <c r="CW235" s="7">
        <f t="shared" si="922"/>
        <v>52211.843496651389</v>
      </c>
      <c r="CX235" s="8">
        <v>0</v>
      </c>
      <c r="CY235" s="6">
        <v>0</v>
      </c>
      <c r="CZ235" s="7">
        <f t="shared" si="923"/>
        <v>0</v>
      </c>
      <c r="DA235" s="8">
        <v>0</v>
      </c>
      <c r="DB235" s="6">
        <v>0</v>
      </c>
      <c r="DC235" s="7">
        <f t="shared" si="924"/>
        <v>0</v>
      </c>
      <c r="DD235" s="8">
        <v>0</v>
      </c>
      <c r="DE235" s="6">
        <v>0</v>
      </c>
      <c r="DF235" s="7">
        <f t="shared" si="925"/>
        <v>0</v>
      </c>
      <c r="DG235" s="8">
        <v>0</v>
      </c>
      <c r="DH235" s="6">
        <v>0</v>
      </c>
      <c r="DI235" s="7">
        <f t="shared" si="926"/>
        <v>0</v>
      </c>
      <c r="DJ235" s="8">
        <v>0</v>
      </c>
      <c r="DK235" s="6">
        <v>0</v>
      </c>
      <c r="DL235" s="7">
        <f t="shared" si="927"/>
        <v>0</v>
      </c>
      <c r="DM235" s="8">
        <v>0</v>
      </c>
      <c r="DN235" s="6">
        <v>0</v>
      </c>
      <c r="DO235" s="7">
        <f t="shared" si="928"/>
        <v>0</v>
      </c>
      <c r="DP235" s="8">
        <v>0</v>
      </c>
      <c r="DQ235" s="6">
        <v>0</v>
      </c>
      <c r="DR235" s="7">
        <f t="shared" si="929"/>
        <v>0</v>
      </c>
      <c r="DS235" s="8">
        <v>0</v>
      </c>
      <c r="DT235" s="6">
        <v>0</v>
      </c>
      <c r="DU235" s="7">
        <f t="shared" si="930"/>
        <v>0</v>
      </c>
      <c r="DV235" s="8">
        <v>0</v>
      </c>
      <c r="DW235" s="6">
        <v>0</v>
      </c>
      <c r="DX235" s="7">
        <f t="shared" si="931"/>
        <v>0</v>
      </c>
      <c r="DY235" s="8">
        <v>0</v>
      </c>
      <c r="DZ235" s="6">
        <v>0</v>
      </c>
      <c r="EA235" s="7">
        <f t="shared" si="932"/>
        <v>0</v>
      </c>
      <c r="EB235" s="8">
        <v>0</v>
      </c>
      <c r="EC235" s="6">
        <v>0</v>
      </c>
      <c r="ED235" s="7">
        <f t="shared" si="933"/>
        <v>0</v>
      </c>
      <c r="EE235" s="8">
        <v>0</v>
      </c>
      <c r="EF235" s="6">
        <v>0</v>
      </c>
      <c r="EG235" s="7">
        <f t="shared" si="934"/>
        <v>0</v>
      </c>
      <c r="EH235" s="8">
        <v>0</v>
      </c>
      <c r="EI235" s="6">
        <v>0</v>
      </c>
      <c r="EJ235" s="7">
        <f t="shared" si="935"/>
        <v>0</v>
      </c>
      <c r="EK235" s="8">
        <v>0</v>
      </c>
      <c r="EL235" s="6">
        <v>0</v>
      </c>
      <c r="EM235" s="7">
        <f t="shared" si="936"/>
        <v>0</v>
      </c>
      <c r="EN235" s="8">
        <v>0</v>
      </c>
      <c r="EO235" s="6">
        <v>0</v>
      </c>
      <c r="EP235" s="7">
        <f t="shared" si="937"/>
        <v>0</v>
      </c>
      <c r="EQ235" s="8">
        <v>0</v>
      </c>
      <c r="ER235" s="6">
        <v>0</v>
      </c>
      <c r="ES235" s="7">
        <f t="shared" si="938"/>
        <v>0</v>
      </c>
      <c r="ET235" s="8">
        <v>0</v>
      </c>
      <c r="EU235" s="6">
        <v>0</v>
      </c>
      <c r="EV235" s="7">
        <f t="shared" si="939"/>
        <v>0</v>
      </c>
      <c r="EW235" s="8">
        <v>0</v>
      </c>
      <c r="EX235" s="6">
        <v>0</v>
      </c>
      <c r="EY235" s="7">
        <f t="shared" si="940"/>
        <v>0</v>
      </c>
      <c r="EZ235" s="78">
        <v>3109.377</v>
      </c>
      <c r="FA235" s="6">
        <v>28361.651999999998</v>
      </c>
      <c r="FB235" s="7">
        <f t="shared" si="941"/>
        <v>9121.3294495971368</v>
      </c>
      <c r="FC235" s="17">
        <f t="shared" si="837"/>
        <v>4265.9790700000003</v>
      </c>
      <c r="FD235" s="7">
        <f t="shared" si="838"/>
        <v>38486.879000000001</v>
      </c>
    </row>
    <row r="236" spans="1:160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943"/>
        <v>0</v>
      </c>
      <c r="F236" s="8">
        <v>0</v>
      </c>
      <c r="G236" s="6">
        <v>0</v>
      </c>
      <c r="H236" s="7">
        <f t="shared" si="891"/>
        <v>0</v>
      </c>
      <c r="I236" s="8">
        <v>0</v>
      </c>
      <c r="J236" s="6">
        <v>0</v>
      </c>
      <c r="K236" s="7">
        <f t="shared" si="892"/>
        <v>0</v>
      </c>
      <c r="L236" s="8">
        <v>0</v>
      </c>
      <c r="M236" s="6">
        <v>0</v>
      </c>
      <c r="N236" s="7">
        <f t="shared" si="893"/>
        <v>0</v>
      </c>
      <c r="O236" s="78">
        <v>170</v>
      </c>
      <c r="P236" s="6">
        <v>1994.1</v>
      </c>
      <c r="Q236" s="7">
        <f t="shared" si="894"/>
        <v>11729.999999999998</v>
      </c>
      <c r="R236" s="8">
        <v>0</v>
      </c>
      <c r="S236" s="6">
        <v>0</v>
      </c>
      <c r="T236" s="7">
        <f t="shared" si="895"/>
        <v>0</v>
      </c>
      <c r="U236" s="8">
        <v>0</v>
      </c>
      <c r="V236" s="6">
        <v>0</v>
      </c>
      <c r="W236" s="7">
        <f t="shared" si="896"/>
        <v>0</v>
      </c>
      <c r="X236" s="8">
        <v>0</v>
      </c>
      <c r="Y236" s="6">
        <v>0</v>
      </c>
      <c r="Z236" s="7">
        <f t="shared" si="897"/>
        <v>0</v>
      </c>
      <c r="AA236" s="8">
        <v>0</v>
      </c>
      <c r="AB236" s="6">
        <v>0</v>
      </c>
      <c r="AC236" s="7">
        <f t="shared" si="898"/>
        <v>0</v>
      </c>
      <c r="AD236" s="8">
        <v>0</v>
      </c>
      <c r="AE236" s="6">
        <v>0</v>
      </c>
      <c r="AF236" s="7">
        <f t="shared" si="899"/>
        <v>0</v>
      </c>
      <c r="AG236" s="8">
        <v>0</v>
      </c>
      <c r="AH236" s="6">
        <v>0</v>
      </c>
      <c r="AI236" s="7">
        <f t="shared" si="900"/>
        <v>0</v>
      </c>
      <c r="AJ236" s="8">
        <v>0</v>
      </c>
      <c r="AK236" s="6">
        <v>0</v>
      </c>
      <c r="AL236" s="7">
        <f t="shared" si="901"/>
        <v>0</v>
      </c>
      <c r="AM236" s="78">
        <v>0.73</v>
      </c>
      <c r="AN236" s="6">
        <v>7.92</v>
      </c>
      <c r="AO236" s="7">
        <f t="shared" si="902"/>
        <v>10849.315068493152</v>
      </c>
      <c r="AP236" s="8">
        <v>0</v>
      </c>
      <c r="AQ236" s="6">
        <v>0</v>
      </c>
      <c r="AR236" s="7">
        <f t="shared" si="903"/>
        <v>0</v>
      </c>
      <c r="AS236" s="8">
        <v>0</v>
      </c>
      <c r="AT236" s="6">
        <v>0</v>
      </c>
      <c r="AU236" s="7">
        <f t="shared" si="904"/>
        <v>0</v>
      </c>
      <c r="AV236" s="8">
        <v>0</v>
      </c>
      <c r="AW236" s="6">
        <v>0</v>
      </c>
      <c r="AX236" s="7">
        <f t="shared" si="905"/>
        <v>0</v>
      </c>
      <c r="AY236" s="8">
        <v>0</v>
      </c>
      <c r="AZ236" s="6">
        <v>0</v>
      </c>
      <c r="BA236" s="7">
        <f t="shared" si="906"/>
        <v>0</v>
      </c>
      <c r="BB236" s="8">
        <v>0</v>
      </c>
      <c r="BC236" s="6">
        <v>0</v>
      </c>
      <c r="BD236" s="7">
        <f t="shared" si="907"/>
        <v>0</v>
      </c>
      <c r="BE236" s="8">
        <v>0</v>
      </c>
      <c r="BF236" s="6">
        <v>0</v>
      </c>
      <c r="BG236" s="7">
        <f t="shared" si="908"/>
        <v>0</v>
      </c>
      <c r="BH236" s="8">
        <v>0</v>
      </c>
      <c r="BI236" s="6">
        <v>0</v>
      </c>
      <c r="BJ236" s="7">
        <f t="shared" si="909"/>
        <v>0</v>
      </c>
      <c r="BK236" s="8">
        <v>0</v>
      </c>
      <c r="BL236" s="6">
        <v>0</v>
      </c>
      <c r="BM236" s="7">
        <f t="shared" si="910"/>
        <v>0</v>
      </c>
      <c r="BN236" s="78">
        <v>0</v>
      </c>
      <c r="BO236" s="6">
        <v>0</v>
      </c>
      <c r="BP236" s="7">
        <f t="shared" si="911"/>
        <v>0</v>
      </c>
      <c r="BQ236" s="78">
        <v>0.05</v>
      </c>
      <c r="BR236" s="6">
        <v>0.18</v>
      </c>
      <c r="BS236" s="7">
        <f t="shared" si="912"/>
        <v>3599.9999999999995</v>
      </c>
      <c r="BT236" s="8">
        <v>0</v>
      </c>
      <c r="BU236" s="6">
        <v>0</v>
      </c>
      <c r="BV236" s="7">
        <f t="shared" si="913"/>
        <v>0</v>
      </c>
      <c r="BW236" s="8">
        <v>0</v>
      </c>
      <c r="BX236" s="6">
        <v>0</v>
      </c>
      <c r="BY236" s="7">
        <f t="shared" si="914"/>
        <v>0</v>
      </c>
      <c r="BZ236" s="78">
        <v>132.001</v>
      </c>
      <c r="CA236" s="6">
        <v>1152.1959999999999</v>
      </c>
      <c r="CB236" s="7">
        <f t="shared" si="915"/>
        <v>8728.6914493071999</v>
      </c>
      <c r="CC236" s="78">
        <v>50.8</v>
      </c>
      <c r="CD236" s="6">
        <v>497.62700000000001</v>
      </c>
      <c r="CE236" s="7">
        <f t="shared" si="916"/>
        <v>9795.8070866141734</v>
      </c>
      <c r="CF236" s="8">
        <v>0</v>
      </c>
      <c r="CG236" s="6">
        <v>0</v>
      </c>
      <c r="CH236" s="7">
        <f t="shared" si="917"/>
        <v>0</v>
      </c>
      <c r="CI236" s="8">
        <v>0</v>
      </c>
      <c r="CJ236" s="6">
        <v>0</v>
      </c>
      <c r="CK236" s="7">
        <f t="shared" si="918"/>
        <v>0</v>
      </c>
      <c r="CL236" s="8">
        <v>0</v>
      </c>
      <c r="CM236" s="6">
        <v>0</v>
      </c>
      <c r="CN236" s="7">
        <f t="shared" si="919"/>
        <v>0</v>
      </c>
      <c r="CO236" s="8">
        <v>0</v>
      </c>
      <c r="CP236" s="6">
        <v>0</v>
      </c>
      <c r="CQ236" s="7">
        <f t="shared" si="920"/>
        <v>0</v>
      </c>
      <c r="CR236" s="78">
        <v>713</v>
      </c>
      <c r="CS236" s="6">
        <v>6077.7839999999997</v>
      </c>
      <c r="CT236" s="7">
        <f t="shared" si="921"/>
        <v>8524.2412342215994</v>
      </c>
      <c r="CU236" s="8">
        <v>0</v>
      </c>
      <c r="CV236" s="6">
        <v>0</v>
      </c>
      <c r="CW236" s="7">
        <f t="shared" si="922"/>
        <v>0</v>
      </c>
      <c r="CX236" s="8">
        <v>0</v>
      </c>
      <c r="CY236" s="6">
        <v>0</v>
      </c>
      <c r="CZ236" s="7">
        <f t="shared" si="923"/>
        <v>0</v>
      </c>
      <c r="DA236" s="8">
        <v>0</v>
      </c>
      <c r="DB236" s="6">
        <v>0</v>
      </c>
      <c r="DC236" s="7">
        <f t="shared" si="924"/>
        <v>0</v>
      </c>
      <c r="DD236" s="8">
        <v>0</v>
      </c>
      <c r="DE236" s="6">
        <v>0</v>
      </c>
      <c r="DF236" s="7">
        <f t="shared" si="925"/>
        <v>0</v>
      </c>
      <c r="DG236" s="8">
        <v>0</v>
      </c>
      <c r="DH236" s="6">
        <v>0</v>
      </c>
      <c r="DI236" s="7">
        <f t="shared" si="926"/>
        <v>0</v>
      </c>
      <c r="DJ236" s="8">
        <v>0</v>
      </c>
      <c r="DK236" s="6">
        <v>0</v>
      </c>
      <c r="DL236" s="7">
        <f t="shared" si="927"/>
        <v>0</v>
      </c>
      <c r="DM236" s="8">
        <v>0</v>
      </c>
      <c r="DN236" s="6">
        <v>0</v>
      </c>
      <c r="DO236" s="7">
        <f t="shared" si="928"/>
        <v>0</v>
      </c>
      <c r="DP236" s="8">
        <v>0</v>
      </c>
      <c r="DQ236" s="6">
        <v>0</v>
      </c>
      <c r="DR236" s="7">
        <f t="shared" si="929"/>
        <v>0</v>
      </c>
      <c r="DS236" s="8">
        <v>0</v>
      </c>
      <c r="DT236" s="6">
        <v>0</v>
      </c>
      <c r="DU236" s="7">
        <f t="shared" si="930"/>
        <v>0</v>
      </c>
      <c r="DV236" s="8">
        <v>0</v>
      </c>
      <c r="DW236" s="6">
        <v>0</v>
      </c>
      <c r="DX236" s="7">
        <f t="shared" si="931"/>
        <v>0</v>
      </c>
      <c r="DY236" s="8">
        <v>0</v>
      </c>
      <c r="DZ236" s="6">
        <v>0</v>
      </c>
      <c r="EA236" s="7">
        <f t="shared" si="932"/>
        <v>0</v>
      </c>
      <c r="EB236" s="8">
        <v>0</v>
      </c>
      <c r="EC236" s="6">
        <v>0</v>
      </c>
      <c r="ED236" s="7">
        <f t="shared" si="933"/>
        <v>0</v>
      </c>
      <c r="EE236" s="8">
        <v>0</v>
      </c>
      <c r="EF236" s="6">
        <v>0</v>
      </c>
      <c r="EG236" s="7">
        <f t="shared" si="934"/>
        <v>0</v>
      </c>
      <c r="EH236" s="8">
        <v>0</v>
      </c>
      <c r="EI236" s="6">
        <v>0</v>
      </c>
      <c r="EJ236" s="7">
        <f t="shared" si="935"/>
        <v>0</v>
      </c>
      <c r="EK236" s="8">
        <v>0</v>
      </c>
      <c r="EL236" s="6">
        <v>0</v>
      </c>
      <c r="EM236" s="7">
        <f t="shared" si="936"/>
        <v>0</v>
      </c>
      <c r="EN236" s="8">
        <v>0</v>
      </c>
      <c r="EO236" s="6">
        <v>0</v>
      </c>
      <c r="EP236" s="7">
        <f t="shared" si="937"/>
        <v>0</v>
      </c>
      <c r="EQ236" s="8">
        <v>0</v>
      </c>
      <c r="ER236" s="6">
        <v>0</v>
      </c>
      <c r="ES236" s="7">
        <f t="shared" si="938"/>
        <v>0</v>
      </c>
      <c r="ET236" s="8">
        <v>0</v>
      </c>
      <c r="EU236" s="6">
        <v>0</v>
      </c>
      <c r="EV236" s="7">
        <f t="shared" si="939"/>
        <v>0</v>
      </c>
      <c r="EW236" s="8">
        <v>0</v>
      </c>
      <c r="EX236" s="6">
        <v>0</v>
      </c>
      <c r="EY236" s="7">
        <f t="shared" si="940"/>
        <v>0</v>
      </c>
      <c r="EZ236" s="78">
        <v>2926.444</v>
      </c>
      <c r="FA236" s="6">
        <v>27228.702000000001</v>
      </c>
      <c r="FB236" s="7">
        <f t="shared" si="941"/>
        <v>9304.3646145287603</v>
      </c>
      <c r="FC236" s="17">
        <f>SUM(EZ236,EW236,EQ236,EN236,EH236,EB236,DY236,DV236,DP236,DM236,DG236,DA236,CR236,CC236,BZ236,BW236,BT236,BK236,BH236,BE236,BB236,AY236,AP236,AJ236,AG236,AA236,C236,EK236,,DJ236,,CI236,,AV236,F236,CU236,CF236+BQ236+AM236+O236+CL236+ET236+EE236+AS236+DS236+I236+X236+U236+CO236+DD236)+AD236</f>
        <v>3993.0250000000005</v>
      </c>
      <c r="FD236" s="7">
        <f>SUM(FA236,EX236,ER236,EO236,EI236,EC236,DZ236,DW236,DQ236,DN236,DH236,DB236,CS236,CD236,CA236,BX236,BU236,BL236,BI236,BF236,BC236,AZ236,AQ236,AK236,AH236,AB236,D236,EL236,,DK236,,CJ236,,AW236,G236,CV236,CG236+BR236+AN236+P236+CM236+EU236+EF236+AT236+DT236+J236+Y236+V236+CP236+DE236)+AE236</f>
        <v>36958.509000000005</v>
      </c>
    </row>
    <row r="237" spans="1:160" x14ac:dyDescent="0.3">
      <c r="A237" s="54">
        <v>2021</v>
      </c>
      <c r="B237" s="7" t="s">
        <v>15</v>
      </c>
      <c r="C237" s="8">
        <v>0</v>
      </c>
      <c r="D237" s="6">
        <v>0</v>
      </c>
      <c r="E237" s="7">
        <f t="shared" si="943"/>
        <v>0</v>
      </c>
      <c r="F237" s="8">
        <v>0</v>
      </c>
      <c r="G237" s="6">
        <v>0</v>
      </c>
      <c r="H237" s="7">
        <f t="shared" si="891"/>
        <v>0</v>
      </c>
      <c r="I237" s="8">
        <v>0</v>
      </c>
      <c r="J237" s="6">
        <v>0</v>
      </c>
      <c r="K237" s="7">
        <f t="shared" si="892"/>
        <v>0</v>
      </c>
      <c r="L237" s="8">
        <v>0</v>
      </c>
      <c r="M237" s="6">
        <v>0</v>
      </c>
      <c r="N237" s="7">
        <f t="shared" si="893"/>
        <v>0</v>
      </c>
      <c r="O237" s="78">
        <v>60.860140000000001</v>
      </c>
      <c r="P237" s="6">
        <v>594.95500000000004</v>
      </c>
      <c r="Q237" s="7">
        <f t="shared" si="894"/>
        <v>9775.7744231281758</v>
      </c>
      <c r="R237" s="8">
        <v>0</v>
      </c>
      <c r="S237" s="6">
        <v>0</v>
      </c>
      <c r="T237" s="7">
        <f t="shared" si="895"/>
        <v>0</v>
      </c>
      <c r="U237" s="8">
        <v>0</v>
      </c>
      <c r="V237" s="6">
        <v>0</v>
      </c>
      <c r="W237" s="7">
        <f t="shared" si="896"/>
        <v>0</v>
      </c>
      <c r="X237" s="8">
        <v>0</v>
      </c>
      <c r="Y237" s="6">
        <v>0</v>
      </c>
      <c r="Z237" s="7">
        <f t="shared" si="897"/>
        <v>0</v>
      </c>
      <c r="AA237" s="8">
        <v>0</v>
      </c>
      <c r="AB237" s="6">
        <v>0</v>
      </c>
      <c r="AC237" s="7">
        <f t="shared" si="898"/>
        <v>0</v>
      </c>
      <c r="AD237" s="8">
        <v>0</v>
      </c>
      <c r="AE237" s="6">
        <v>0</v>
      </c>
      <c r="AF237" s="7">
        <f t="shared" si="899"/>
        <v>0</v>
      </c>
      <c r="AG237" s="8">
        <v>0</v>
      </c>
      <c r="AH237" s="6">
        <v>0</v>
      </c>
      <c r="AI237" s="7">
        <f t="shared" si="900"/>
        <v>0</v>
      </c>
      <c r="AJ237" s="78">
        <v>1.95</v>
      </c>
      <c r="AK237" s="6">
        <v>58.5</v>
      </c>
      <c r="AL237" s="7">
        <f t="shared" si="901"/>
        <v>30000</v>
      </c>
      <c r="AM237" s="78">
        <v>0.11600000000000001</v>
      </c>
      <c r="AN237" s="6">
        <v>1.65</v>
      </c>
      <c r="AO237" s="7">
        <f t="shared" si="902"/>
        <v>14224.13793103448</v>
      </c>
      <c r="AP237" s="8">
        <v>0</v>
      </c>
      <c r="AQ237" s="6">
        <v>0</v>
      </c>
      <c r="AR237" s="7">
        <f t="shared" si="903"/>
        <v>0</v>
      </c>
      <c r="AS237" s="8">
        <v>0</v>
      </c>
      <c r="AT237" s="6">
        <v>0</v>
      </c>
      <c r="AU237" s="7">
        <f t="shared" si="904"/>
        <v>0</v>
      </c>
      <c r="AV237" s="8">
        <v>0</v>
      </c>
      <c r="AW237" s="6">
        <v>0</v>
      </c>
      <c r="AX237" s="7">
        <f t="shared" si="905"/>
        <v>0</v>
      </c>
      <c r="AY237" s="8">
        <v>0</v>
      </c>
      <c r="AZ237" s="6">
        <v>0</v>
      </c>
      <c r="BA237" s="7">
        <f t="shared" si="906"/>
        <v>0</v>
      </c>
      <c r="BB237" s="8">
        <v>0</v>
      </c>
      <c r="BC237" s="6">
        <v>0</v>
      </c>
      <c r="BD237" s="7">
        <f t="shared" si="907"/>
        <v>0</v>
      </c>
      <c r="BE237" s="8">
        <v>0</v>
      </c>
      <c r="BF237" s="6">
        <v>0</v>
      </c>
      <c r="BG237" s="7">
        <f t="shared" si="908"/>
        <v>0</v>
      </c>
      <c r="BH237" s="8">
        <v>0</v>
      </c>
      <c r="BI237" s="6">
        <v>0</v>
      </c>
      <c r="BJ237" s="7">
        <f t="shared" si="909"/>
        <v>0</v>
      </c>
      <c r="BK237" s="8">
        <v>0</v>
      </c>
      <c r="BL237" s="6">
        <v>0</v>
      </c>
      <c r="BM237" s="7">
        <f t="shared" si="910"/>
        <v>0</v>
      </c>
      <c r="BN237" s="78">
        <v>0</v>
      </c>
      <c r="BO237" s="6">
        <v>0</v>
      </c>
      <c r="BP237" s="7">
        <f t="shared" si="911"/>
        <v>0</v>
      </c>
      <c r="BQ237" s="78">
        <v>2.3E-2</v>
      </c>
      <c r="BR237" s="6">
        <v>0.14000000000000001</v>
      </c>
      <c r="BS237" s="7">
        <f t="shared" si="912"/>
        <v>6086.9565217391309</v>
      </c>
      <c r="BT237" s="8">
        <v>0</v>
      </c>
      <c r="BU237" s="6">
        <v>0</v>
      </c>
      <c r="BV237" s="7">
        <f t="shared" si="913"/>
        <v>0</v>
      </c>
      <c r="BW237" s="8">
        <v>0</v>
      </c>
      <c r="BX237" s="6">
        <v>0</v>
      </c>
      <c r="BY237" s="7">
        <f t="shared" si="914"/>
        <v>0</v>
      </c>
      <c r="BZ237" s="8">
        <v>0</v>
      </c>
      <c r="CA237" s="6">
        <v>0</v>
      </c>
      <c r="CB237" s="7">
        <f t="shared" si="915"/>
        <v>0</v>
      </c>
      <c r="CC237" s="8">
        <v>0</v>
      </c>
      <c r="CD237" s="6">
        <v>0</v>
      </c>
      <c r="CE237" s="7">
        <f t="shared" si="916"/>
        <v>0</v>
      </c>
      <c r="CF237" s="8">
        <v>0</v>
      </c>
      <c r="CG237" s="6">
        <v>0</v>
      </c>
      <c r="CH237" s="7">
        <f t="shared" si="917"/>
        <v>0</v>
      </c>
      <c r="CI237" s="8">
        <v>0</v>
      </c>
      <c r="CJ237" s="6">
        <v>0</v>
      </c>
      <c r="CK237" s="7">
        <f t="shared" si="918"/>
        <v>0</v>
      </c>
      <c r="CL237" s="8">
        <v>0</v>
      </c>
      <c r="CM237" s="6">
        <v>0</v>
      </c>
      <c r="CN237" s="7">
        <f t="shared" si="919"/>
        <v>0</v>
      </c>
      <c r="CO237" s="8">
        <v>0</v>
      </c>
      <c r="CP237" s="6">
        <v>0</v>
      </c>
      <c r="CQ237" s="7">
        <f t="shared" si="920"/>
        <v>0</v>
      </c>
      <c r="CR237" s="78">
        <v>1547.05</v>
      </c>
      <c r="CS237" s="6">
        <v>13448.259</v>
      </c>
      <c r="CT237" s="7">
        <f t="shared" si="921"/>
        <v>8692.8405675317535</v>
      </c>
      <c r="CU237" s="8">
        <v>0</v>
      </c>
      <c r="CV237" s="6">
        <v>0</v>
      </c>
      <c r="CW237" s="7">
        <f t="shared" si="922"/>
        <v>0</v>
      </c>
      <c r="CX237" s="8">
        <v>0</v>
      </c>
      <c r="CY237" s="6">
        <v>0</v>
      </c>
      <c r="CZ237" s="7">
        <f t="shared" si="923"/>
        <v>0</v>
      </c>
      <c r="DA237" s="78">
        <v>6.0000000000000001E-3</v>
      </c>
      <c r="DB237" s="6">
        <v>3.9750000000000001</v>
      </c>
      <c r="DC237" s="7">
        <f t="shared" si="924"/>
        <v>662500</v>
      </c>
      <c r="DD237" s="8">
        <v>0</v>
      </c>
      <c r="DE237" s="6">
        <v>0</v>
      </c>
      <c r="DF237" s="7">
        <f t="shared" si="925"/>
        <v>0</v>
      </c>
      <c r="DG237" s="8">
        <v>0</v>
      </c>
      <c r="DH237" s="6">
        <v>0</v>
      </c>
      <c r="DI237" s="7">
        <f t="shared" si="926"/>
        <v>0</v>
      </c>
      <c r="DJ237" s="8">
        <v>0</v>
      </c>
      <c r="DK237" s="6">
        <v>0</v>
      </c>
      <c r="DL237" s="7">
        <f t="shared" si="927"/>
        <v>0</v>
      </c>
      <c r="DM237" s="8">
        <v>0</v>
      </c>
      <c r="DN237" s="6">
        <v>0</v>
      </c>
      <c r="DO237" s="7">
        <f t="shared" si="928"/>
        <v>0</v>
      </c>
      <c r="DP237" s="8">
        <v>0</v>
      </c>
      <c r="DQ237" s="6">
        <v>0</v>
      </c>
      <c r="DR237" s="7">
        <f t="shared" si="929"/>
        <v>0</v>
      </c>
      <c r="DS237" s="8">
        <v>0</v>
      </c>
      <c r="DT237" s="6">
        <v>0</v>
      </c>
      <c r="DU237" s="7">
        <f t="shared" si="930"/>
        <v>0</v>
      </c>
      <c r="DV237" s="8">
        <v>0</v>
      </c>
      <c r="DW237" s="6">
        <v>0</v>
      </c>
      <c r="DX237" s="7">
        <f t="shared" si="931"/>
        <v>0</v>
      </c>
      <c r="DY237" s="8">
        <v>0</v>
      </c>
      <c r="DZ237" s="6">
        <v>0</v>
      </c>
      <c r="EA237" s="7">
        <f t="shared" si="932"/>
        <v>0</v>
      </c>
      <c r="EB237" s="8">
        <v>0</v>
      </c>
      <c r="EC237" s="6">
        <v>0</v>
      </c>
      <c r="ED237" s="7">
        <f t="shared" si="933"/>
        <v>0</v>
      </c>
      <c r="EE237" s="8">
        <v>0</v>
      </c>
      <c r="EF237" s="6">
        <v>0</v>
      </c>
      <c r="EG237" s="7">
        <f t="shared" si="934"/>
        <v>0</v>
      </c>
      <c r="EH237" s="8">
        <v>0</v>
      </c>
      <c r="EI237" s="6">
        <v>0</v>
      </c>
      <c r="EJ237" s="7">
        <f t="shared" si="935"/>
        <v>0</v>
      </c>
      <c r="EK237" s="8">
        <v>0</v>
      </c>
      <c r="EL237" s="6">
        <v>0</v>
      </c>
      <c r="EM237" s="7">
        <f t="shared" si="936"/>
        <v>0</v>
      </c>
      <c r="EN237" s="8">
        <v>0</v>
      </c>
      <c r="EO237" s="6">
        <v>0</v>
      </c>
      <c r="EP237" s="7">
        <f t="shared" si="937"/>
        <v>0</v>
      </c>
      <c r="EQ237" s="8">
        <v>0</v>
      </c>
      <c r="ER237" s="6">
        <v>0</v>
      </c>
      <c r="ES237" s="7">
        <f t="shared" si="938"/>
        <v>0</v>
      </c>
      <c r="ET237" s="8">
        <v>0</v>
      </c>
      <c r="EU237" s="6">
        <v>0</v>
      </c>
      <c r="EV237" s="7">
        <f t="shared" si="939"/>
        <v>0</v>
      </c>
      <c r="EW237" s="8">
        <v>0</v>
      </c>
      <c r="EX237" s="6">
        <v>0</v>
      </c>
      <c r="EY237" s="7">
        <f t="shared" si="940"/>
        <v>0</v>
      </c>
      <c r="EZ237" s="78">
        <v>5882.223</v>
      </c>
      <c r="FA237" s="6">
        <v>60642.35</v>
      </c>
      <c r="FB237" s="7">
        <f t="shared" si="941"/>
        <v>10309.427235247627</v>
      </c>
      <c r="FC237" s="17">
        <f t="shared" ref="FC237:FC239" si="944">SUM(EZ237,EW237,EQ237,EN237,EH237,EB237,DY237,DV237,DP237,DM237,DG237,DA237,CR237,CC237,BZ237,BW237,BT237,BK237,BH237,BE237,BB237,AY237,AP237,AJ237,AG237,AA237,C237,EK237,,DJ237,,CI237,,AV237,F237,CU237,CF237+BQ237+AM237+O237+CL237+ET237+EE237+AS237+DS237+I237+X237+U237+CO237+DD237)+AD237</f>
        <v>7492.2281400000002</v>
      </c>
      <c r="FD237" s="7">
        <f t="shared" ref="FD237:FD239" si="945">SUM(FA237,EX237,ER237,EO237,EI237,EC237,DZ237,DW237,DQ237,DN237,DH237,DB237,CS237,CD237,CA237,BX237,BU237,BL237,BI237,BF237,BC237,AZ237,AQ237,AK237,AH237,AB237,D237,EL237,,DK237,,CJ237,,AW237,G237,CV237,CG237+BR237+AN237+P237+CM237+EU237+EF237+AT237+DT237+J237+Y237+V237+CP237+DE237)+AE237</f>
        <v>74749.828999999998</v>
      </c>
    </row>
    <row r="238" spans="1:160" x14ac:dyDescent="0.3">
      <c r="A238" s="54">
        <v>2021</v>
      </c>
      <c r="B238" s="55" t="s">
        <v>16</v>
      </c>
      <c r="C238" s="78">
        <v>0.1</v>
      </c>
      <c r="D238" s="6">
        <v>19.361000000000001</v>
      </c>
      <c r="E238" s="7">
        <f t="shared" si="943"/>
        <v>193609.99999999997</v>
      </c>
      <c r="F238" s="8">
        <v>0</v>
      </c>
      <c r="G238" s="6">
        <v>0</v>
      </c>
      <c r="H238" s="7">
        <f t="shared" si="891"/>
        <v>0</v>
      </c>
      <c r="I238" s="8">
        <v>0</v>
      </c>
      <c r="J238" s="6">
        <v>0</v>
      </c>
      <c r="K238" s="7">
        <f t="shared" si="892"/>
        <v>0</v>
      </c>
      <c r="L238" s="8">
        <v>0</v>
      </c>
      <c r="M238" s="6">
        <v>0</v>
      </c>
      <c r="N238" s="7">
        <f t="shared" si="893"/>
        <v>0</v>
      </c>
      <c r="O238" s="78">
        <v>34.54</v>
      </c>
      <c r="P238" s="6">
        <v>299.63499999999999</v>
      </c>
      <c r="Q238" s="7">
        <f t="shared" si="894"/>
        <v>8675.0144759698906</v>
      </c>
      <c r="R238" s="8">
        <v>0</v>
      </c>
      <c r="S238" s="6">
        <v>0</v>
      </c>
      <c r="T238" s="7">
        <f t="shared" si="895"/>
        <v>0</v>
      </c>
      <c r="U238" s="8">
        <v>0</v>
      </c>
      <c r="V238" s="6">
        <v>0</v>
      </c>
      <c r="W238" s="7">
        <f t="shared" si="896"/>
        <v>0</v>
      </c>
      <c r="X238" s="8">
        <v>0</v>
      </c>
      <c r="Y238" s="6">
        <v>0</v>
      </c>
      <c r="Z238" s="7">
        <f t="shared" si="897"/>
        <v>0</v>
      </c>
      <c r="AA238" s="8">
        <v>0</v>
      </c>
      <c r="AB238" s="6">
        <v>0</v>
      </c>
      <c r="AC238" s="7">
        <f t="shared" si="898"/>
        <v>0</v>
      </c>
      <c r="AD238" s="8">
        <v>0</v>
      </c>
      <c r="AE238" s="6">
        <v>0</v>
      </c>
      <c r="AF238" s="7">
        <f t="shared" si="899"/>
        <v>0</v>
      </c>
      <c r="AG238" s="8">
        <v>0</v>
      </c>
      <c r="AH238" s="6">
        <v>0</v>
      </c>
      <c r="AI238" s="7">
        <f t="shared" si="900"/>
        <v>0</v>
      </c>
      <c r="AJ238" s="8">
        <v>0</v>
      </c>
      <c r="AK238" s="6">
        <v>0</v>
      </c>
      <c r="AL238" s="7">
        <f t="shared" si="901"/>
        <v>0</v>
      </c>
      <c r="AM238" s="78">
        <v>4.3E-3</v>
      </c>
      <c r="AN238" s="6">
        <v>0.49399999999999999</v>
      </c>
      <c r="AO238" s="7">
        <f t="shared" si="902"/>
        <v>114883.72093023255</v>
      </c>
      <c r="AP238" s="8">
        <v>0</v>
      </c>
      <c r="AQ238" s="6">
        <v>0</v>
      </c>
      <c r="AR238" s="7">
        <f t="shared" si="903"/>
        <v>0</v>
      </c>
      <c r="AS238" s="8">
        <v>0</v>
      </c>
      <c r="AT238" s="6">
        <v>0</v>
      </c>
      <c r="AU238" s="7">
        <f t="shared" si="904"/>
        <v>0</v>
      </c>
      <c r="AV238" s="8">
        <v>0</v>
      </c>
      <c r="AW238" s="6">
        <v>0</v>
      </c>
      <c r="AX238" s="7">
        <f t="shared" si="905"/>
        <v>0</v>
      </c>
      <c r="AY238" s="8">
        <v>0</v>
      </c>
      <c r="AZ238" s="6">
        <v>0</v>
      </c>
      <c r="BA238" s="7">
        <f t="shared" si="906"/>
        <v>0</v>
      </c>
      <c r="BB238" s="8">
        <v>0</v>
      </c>
      <c r="BC238" s="6">
        <v>0</v>
      </c>
      <c r="BD238" s="7">
        <f t="shared" si="907"/>
        <v>0</v>
      </c>
      <c r="BE238" s="8">
        <v>0</v>
      </c>
      <c r="BF238" s="6">
        <v>0</v>
      </c>
      <c r="BG238" s="7">
        <f t="shared" si="908"/>
        <v>0</v>
      </c>
      <c r="BH238" s="8">
        <v>0</v>
      </c>
      <c r="BI238" s="6">
        <v>0</v>
      </c>
      <c r="BJ238" s="7">
        <f t="shared" si="909"/>
        <v>0</v>
      </c>
      <c r="BK238" s="78">
        <v>0.53200000000000003</v>
      </c>
      <c r="BL238" s="6">
        <v>30.568999999999999</v>
      </c>
      <c r="BM238" s="7">
        <f t="shared" si="910"/>
        <v>57460.526315789466</v>
      </c>
      <c r="BN238" s="78">
        <v>0</v>
      </c>
      <c r="BO238" s="6">
        <v>0</v>
      </c>
      <c r="BP238" s="7">
        <f t="shared" si="911"/>
        <v>0</v>
      </c>
      <c r="BQ238" s="78">
        <v>0.22500000000000001</v>
      </c>
      <c r="BR238" s="6">
        <v>8.9429999999999996</v>
      </c>
      <c r="BS238" s="7">
        <f t="shared" si="912"/>
        <v>39746.666666666664</v>
      </c>
      <c r="BT238" s="8">
        <v>0</v>
      </c>
      <c r="BU238" s="6">
        <v>0</v>
      </c>
      <c r="BV238" s="7">
        <f t="shared" si="913"/>
        <v>0</v>
      </c>
      <c r="BW238" s="8">
        <v>0</v>
      </c>
      <c r="BX238" s="6">
        <v>0</v>
      </c>
      <c r="BY238" s="7">
        <f t="shared" si="914"/>
        <v>0</v>
      </c>
      <c r="BZ238" s="8">
        <v>0</v>
      </c>
      <c r="CA238" s="6">
        <v>0</v>
      </c>
      <c r="CB238" s="7">
        <f t="shared" si="915"/>
        <v>0</v>
      </c>
      <c r="CC238" s="8">
        <v>0</v>
      </c>
      <c r="CD238" s="6">
        <v>0</v>
      </c>
      <c r="CE238" s="7">
        <f t="shared" si="916"/>
        <v>0</v>
      </c>
      <c r="CF238" s="8">
        <v>0</v>
      </c>
      <c r="CG238" s="6">
        <v>0</v>
      </c>
      <c r="CH238" s="7">
        <f t="shared" si="917"/>
        <v>0</v>
      </c>
      <c r="CI238" s="8">
        <v>0</v>
      </c>
      <c r="CJ238" s="6">
        <v>0</v>
      </c>
      <c r="CK238" s="7">
        <f t="shared" si="918"/>
        <v>0</v>
      </c>
      <c r="CL238" s="8">
        <v>0</v>
      </c>
      <c r="CM238" s="6">
        <v>0</v>
      </c>
      <c r="CN238" s="7">
        <f t="shared" si="919"/>
        <v>0</v>
      </c>
      <c r="CO238" s="8">
        <v>0</v>
      </c>
      <c r="CP238" s="6">
        <v>0</v>
      </c>
      <c r="CQ238" s="7">
        <f t="shared" si="920"/>
        <v>0</v>
      </c>
      <c r="CR238" s="8">
        <v>0</v>
      </c>
      <c r="CS238" s="6">
        <v>0</v>
      </c>
      <c r="CT238" s="7">
        <f t="shared" si="921"/>
        <v>0</v>
      </c>
      <c r="CU238" s="8">
        <v>0</v>
      </c>
      <c r="CV238" s="6">
        <v>0</v>
      </c>
      <c r="CW238" s="7">
        <f t="shared" si="922"/>
        <v>0</v>
      </c>
      <c r="CX238" s="8">
        <v>0</v>
      </c>
      <c r="CY238" s="6">
        <v>0</v>
      </c>
      <c r="CZ238" s="7">
        <f t="shared" si="923"/>
        <v>0</v>
      </c>
      <c r="DA238" s="8">
        <v>0</v>
      </c>
      <c r="DB238" s="6">
        <v>0</v>
      </c>
      <c r="DC238" s="7">
        <f t="shared" si="924"/>
        <v>0</v>
      </c>
      <c r="DD238" s="8">
        <v>0</v>
      </c>
      <c r="DE238" s="6">
        <v>0</v>
      </c>
      <c r="DF238" s="7">
        <f t="shared" si="925"/>
        <v>0</v>
      </c>
      <c r="DG238" s="8">
        <v>0</v>
      </c>
      <c r="DH238" s="6">
        <v>0</v>
      </c>
      <c r="DI238" s="7">
        <f t="shared" si="926"/>
        <v>0</v>
      </c>
      <c r="DJ238" s="8">
        <v>0</v>
      </c>
      <c r="DK238" s="6">
        <v>0</v>
      </c>
      <c r="DL238" s="7">
        <f t="shared" si="927"/>
        <v>0</v>
      </c>
      <c r="DM238" s="8">
        <v>0</v>
      </c>
      <c r="DN238" s="6">
        <v>0</v>
      </c>
      <c r="DO238" s="7">
        <f t="shared" si="928"/>
        <v>0</v>
      </c>
      <c r="DP238" s="8">
        <v>0</v>
      </c>
      <c r="DQ238" s="6">
        <v>0</v>
      </c>
      <c r="DR238" s="7">
        <f t="shared" si="929"/>
        <v>0</v>
      </c>
      <c r="DS238" s="8">
        <v>0</v>
      </c>
      <c r="DT238" s="6">
        <v>0</v>
      </c>
      <c r="DU238" s="7">
        <f t="shared" si="930"/>
        <v>0</v>
      </c>
      <c r="DV238" s="8">
        <v>0</v>
      </c>
      <c r="DW238" s="6">
        <v>0</v>
      </c>
      <c r="DX238" s="7">
        <f t="shared" si="931"/>
        <v>0</v>
      </c>
      <c r="DY238" s="8">
        <v>0</v>
      </c>
      <c r="DZ238" s="6">
        <v>0</v>
      </c>
      <c r="EA238" s="7">
        <f t="shared" si="932"/>
        <v>0</v>
      </c>
      <c r="EB238" s="8">
        <v>0</v>
      </c>
      <c r="EC238" s="6">
        <v>0</v>
      </c>
      <c r="ED238" s="7">
        <f t="shared" si="933"/>
        <v>0</v>
      </c>
      <c r="EE238" s="8">
        <v>0</v>
      </c>
      <c r="EF238" s="6">
        <v>0</v>
      </c>
      <c r="EG238" s="7">
        <f t="shared" si="934"/>
        <v>0</v>
      </c>
      <c r="EH238" s="8">
        <v>0</v>
      </c>
      <c r="EI238" s="6">
        <v>0</v>
      </c>
      <c r="EJ238" s="7">
        <f t="shared" si="935"/>
        <v>0</v>
      </c>
      <c r="EK238" s="8">
        <v>0</v>
      </c>
      <c r="EL238" s="6">
        <v>0</v>
      </c>
      <c r="EM238" s="7">
        <f t="shared" si="936"/>
        <v>0</v>
      </c>
      <c r="EN238" s="8">
        <v>0</v>
      </c>
      <c r="EO238" s="6">
        <v>0</v>
      </c>
      <c r="EP238" s="7">
        <f t="shared" si="937"/>
        <v>0</v>
      </c>
      <c r="EQ238" s="8">
        <v>0</v>
      </c>
      <c r="ER238" s="6">
        <v>0</v>
      </c>
      <c r="ES238" s="7">
        <f t="shared" si="938"/>
        <v>0</v>
      </c>
      <c r="ET238" s="8">
        <v>0</v>
      </c>
      <c r="EU238" s="6">
        <v>0</v>
      </c>
      <c r="EV238" s="7">
        <f t="shared" si="939"/>
        <v>0</v>
      </c>
      <c r="EW238" s="78">
        <v>2</v>
      </c>
      <c r="EX238" s="6">
        <v>86</v>
      </c>
      <c r="EY238" s="7">
        <f t="shared" si="940"/>
        <v>43000</v>
      </c>
      <c r="EZ238" s="78">
        <v>20.139430000000001</v>
      </c>
      <c r="FA238" s="6">
        <v>900.11</v>
      </c>
      <c r="FB238" s="7">
        <f t="shared" si="941"/>
        <v>44693.916362081742</v>
      </c>
      <c r="FC238" s="17">
        <f t="shared" si="944"/>
        <v>57.540730000000003</v>
      </c>
      <c r="FD238" s="7">
        <f t="shared" si="945"/>
        <v>1345.1120000000001</v>
      </c>
    </row>
    <row r="239" spans="1:160" ht="15" thickBot="1" x14ac:dyDescent="0.35">
      <c r="A239" s="56"/>
      <c r="B239" s="72" t="s">
        <v>17</v>
      </c>
      <c r="C239" s="73">
        <f t="shared" ref="C239:D239" si="946">SUM(C227:C238)</f>
        <v>0.1</v>
      </c>
      <c r="D239" s="74">
        <f t="shared" si="946"/>
        <v>19.361000000000001</v>
      </c>
      <c r="E239" s="40"/>
      <c r="F239" s="73">
        <f t="shared" ref="F239:G239" si="947">SUM(F227:F238)</f>
        <v>0</v>
      </c>
      <c r="G239" s="74">
        <f t="shared" si="947"/>
        <v>0</v>
      </c>
      <c r="H239" s="40"/>
      <c r="I239" s="73">
        <f t="shared" ref="I239:J239" si="948">SUM(I227:I238)</f>
        <v>0</v>
      </c>
      <c r="J239" s="74">
        <f t="shared" si="948"/>
        <v>0</v>
      </c>
      <c r="K239" s="40"/>
      <c r="L239" s="73">
        <f t="shared" ref="L239:M239" si="949">SUM(L227:L238)</f>
        <v>0</v>
      </c>
      <c r="M239" s="74">
        <f t="shared" si="949"/>
        <v>0</v>
      </c>
      <c r="N239" s="40"/>
      <c r="O239" s="73">
        <f t="shared" ref="O239:P239" si="950">SUM(O227:O238)</f>
        <v>1116.5143377764302</v>
      </c>
      <c r="P239" s="74">
        <f t="shared" si="950"/>
        <v>12897.643</v>
      </c>
      <c r="Q239" s="40"/>
      <c r="R239" s="73">
        <f t="shared" ref="R239:S239" si="951">SUM(R227:R238)</f>
        <v>0</v>
      </c>
      <c r="S239" s="74">
        <f t="shared" si="951"/>
        <v>0</v>
      </c>
      <c r="T239" s="40"/>
      <c r="U239" s="73">
        <f t="shared" ref="U239:V239" si="952">SUM(U227:U238)</f>
        <v>0</v>
      </c>
      <c r="V239" s="74">
        <f t="shared" si="952"/>
        <v>0</v>
      </c>
      <c r="W239" s="40"/>
      <c r="X239" s="73">
        <f t="shared" ref="X239:Y239" si="953">SUM(X227:X238)</f>
        <v>0</v>
      </c>
      <c r="Y239" s="74">
        <f t="shared" si="953"/>
        <v>0</v>
      </c>
      <c r="Z239" s="40"/>
      <c r="AA239" s="73">
        <f t="shared" ref="AA239:AB239" si="954">SUM(AA227:AA238)</f>
        <v>0</v>
      </c>
      <c r="AB239" s="74">
        <f t="shared" si="954"/>
        <v>0</v>
      </c>
      <c r="AC239" s="40"/>
      <c r="AD239" s="73">
        <f t="shared" ref="AD239:AE239" si="955">SUM(AD227:AD238)</f>
        <v>0</v>
      </c>
      <c r="AE239" s="74">
        <f t="shared" si="955"/>
        <v>0</v>
      </c>
      <c r="AF239" s="40"/>
      <c r="AG239" s="73">
        <f t="shared" ref="AG239:AH239" si="956">SUM(AG227:AG238)</f>
        <v>0</v>
      </c>
      <c r="AH239" s="74">
        <f t="shared" si="956"/>
        <v>0</v>
      </c>
      <c r="AI239" s="40"/>
      <c r="AJ239" s="73">
        <f t="shared" ref="AJ239:AK239" si="957">SUM(AJ227:AJ238)</f>
        <v>1.95</v>
      </c>
      <c r="AK239" s="74">
        <f t="shared" si="957"/>
        <v>58.5</v>
      </c>
      <c r="AL239" s="40"/>
      <c r="AM239" s="73">
        <f t="shared" ref="AM239:AN239" si="958">SUM(AM227:AM238)</f>
        <v>75.210002503681892</v>
      </c>
      <c r="AN239" s="74">
        <f t="shared" si="958"/>
        <v>19.022999999999996</v>
      </c>
      <c r="AO239" s="40"/>
      <c r="AP239" s="73">
        <f t="shared" ref="AP239:AQ239" si="959">SUM(AP227:AP238)</f>
        <v>0</v>
      </c>
      <c r="AQ239" s="74">
        <f t="shared" si="959"/>
        <v>0</v>
      </c>
      <c r="AR239" s="40"/>
      <c r="AS239" s="73">
        <f t="shared" ref="AS239:AT239" si="960">SUM(AS227:AS238)</f>
        <v>0</v>
      </c>
      <c r="AT239" s="74">
        <f t="shared" si="960"/>
        <v>0</v>
      </c>
      <c r="AU239" s="40"/>
      <c r="AV239" s="73">
        <f t="shared" ref="AV239:AW239" si="961">SUM(AV227:AV238)</f>
        <v>0</v>
      </c>
      <c r="AW239" s="74">
        <f t="shared" si="961"/>
        <v>0</v>
      </c>
      <c r="AX239" s="40"/>
      <c r="AY239" s="73">
        <f t="shared" ref="AY239:AZ239" si="962">SUM(AY227:AY238)</f>
        <v>0</v>
      </c>
      <c r="AZ239" s="74">
        <f t="shared" si="962"/>
        <v>0</v>
      </c>
      <c r="BA239" s="40"/>
      <c r="BB239" s="73">
        <f t="shared" ref="BB239:BC239" si="963">SUM(BB227:BB238)</f>
        <v>0</v>
      </c>
      <c r="BC239" s="74">
        <f t="shared" si="963"/>
        <v>0</v>
      </c>
      <c r="BD239" s="40"/>
      <c r="BE239" s="73">
        <f t="shared" ref="BE239:BF239" si="964">SUM(BE227:BE238)</f>
        <v>0</v>
      </c>
      <c r="BF239" s="74">
        <f t="shared" si="964"/>
        <v>0</v>
      </c>
      <c r="BG239" s="40"/>
      <c r="BH239" s="73">
        <f t="shared" ref="BH239:BI239" si="965">SUM(BH227:BH238)</f>
        <v>0</v>
      </c>
      <c r="BI239" s="74">
        <f t="shared" si="965"/>
        <v>0</v>
      </c>
      <c r="BJ239" s="40"/>
      <c r="BK239" s="73">
        <f t="shared" ref="BK239:BL239" si="966">SUM(BK227:BK238)</f>
        <v>0.53200000000000003</v>
      </c>
      <c r="BL239" s="74">
        <f t="shared" si="966"/>
        <v>30.568999999999999</v>
      </c>
      <c r="BM239" s="40"/>
      <c r="BN239" s="73">
        <f t="shared" ref="BN239:BO239" si="967">SUM(BN227:BN238)</f>
        <v>0</v>
      </c>
      <c r="BO239" s="74">
        <f t="shared" si="967"/>
        <v>0</v>
      </c>
      <c r="BP239" s="40"/>
      <c r="BQ239" s="73">
        <f t="shared" ref="BQ239:BR239" si="968">SUM(BQ227:BQ238)</f>
        <v>9.8301099999999995</v>
      </c>
      <c r="BR239" s="74">
        <f t="shared" si="968"/>
        <v>97.486999999999995</v>
      </c>
      <c r="BS239" s="40"/>
      <c r="BT239" s="73">
        <f t="shared" ref="BT239:BU239" si="969">SUM(BT227:BT238)</f>
        <v>0</v>
      </c>
      <c r="BU239" s="74">
        <f t="shared" si="969"/>
        <v>0</v>
      </c>
      <c r="BV239" s="40"/>
      <c r="BW239" s="73">
        <f t="shared" ref="BW239:BX239" si="970">SUM(BW227:BW238)</f>
        <v>0</v>
      </c>
      <c r="BX239" s="74">
        <f t="shared" si="970"/>
        <v>0</v>
      </c>
      <c r="BY239" s="40"/>
      <c r="BZ239" s="73">
        <f t="shared" ref="BZ239:CA239" si="971">SUM(BZ227:BZ238)</f>
        <v>372.476</v>
      </c>
      <c r="CA239" s="74">
        <f t="shared" si="971"/>
        <v>3274.2350000000001</v>
      </c>
      <c r="CB239" s="40"/>
      <c r="CC239" s="73">
        <f t="shared" ref="CC239:CD239" si="972">SUM(CC227:CC238)</f>
        <v>50.8</v>
      </c>
      <c r="CD239" s="74">
        <f t="shared" si="972"/>
        <v>497.62700000000001</v>
      </c>
      <c r="CE239" s="40"/>
      <c r="CF239" s="73">
        <f t="shared" ref="CF239:CG239" si="973">SUM(CF227:CF238)</f>
        <v>0</v>
      </c>
      <c r="CG239" s="74">
        <f t="shared" si="973"/>
        <v>0</v>
      </c>
      <c r="CH239" s="40"/>
      <c r="CI239" s="73">
        <f t="shared" ref="CI239:CJ239" si="974">SUM(CI227:CI238)</f>
        <v>0</v>
      </c>
      <c r="CJ239" s="74">
        <f t="shared" si="974"/>
        <v>0</v>
      </c>
      <c r="CK239" s="40"/>
      <c r="CL239" s="73">
        <f t="shared" ref="CL239:CM239" si="975">SUM(CL227:CL238)</f>
        <v>0</v>
      </c>
      <c r="CM239" s="74">
        <f t="shared" si="975"/>
        <v>0</v>
      </c>
      <c r="CN239" s="40"/>
      <c r="CO239" s="73">
        <f t="shared" ref="CO239:CP239" si="976">SUM(CO227:CO238)</f>
        <v>0</v>
      </c>
      <c r="CP239" s="74">
        <f t="shared" si="976"/>
        <v>0</v>
      </c>
      <c r="CQ239" s="40"/>
      <c r="CR239" s="73">
        <f t="shared" ref="CR239:CS239" si="977">SUM(CR227:CR238)</f>
        <v>4537.4221056241431</v>
      </c>
      <c r="CS239" s="74">
        <f t="shared" si="977"/>
        <v>38282.85</v>
      </c>
      <c r="CT239" s="40"/>
      <c r="CU239" s="73">
        <f t="shared" ref="CU239:CV239" si="978">SUM(CU227:CU238)</f>
        <v>0.26656999999999997</v>
      </c>
      <c r="CV239" s="74">
        <f t="shared" si="978"/>
        <v>12.5</v>
      </c>
      <c r="CW239" s="40"/>
      <c r="CX239" s="73">
        <f t="shared" ref="CX239:CY239" si="979">SUM(CX227:CX238)</f>
        <v>0</v>
      </c>
      <c r="CY239" s="74">
        <f t="shared" si="979"/>
        <v>0</v>
      </c>
      <c r="CZ239" s="40"/>
      <c r="DA239" s="73">
        <f t="shared" ref="DA239:DB239" si="980">SUM(DA227:DA238)</f>
        <v>6.0000000000000001E-3</v>
      </c>
      <c r="DB239" s="74">
        <f t="shared" si="980"/>
        <v>3.9750000000000001</v>
      </c>
      <c r="DC239" s="40"/>
      <c r="DD239" s="73">
        <f t="shared" ref="DD239:DE239" si="981">SUM(DD227:DD238)</f>
        <v>0</v>
      </c>
      <c r="DE239" s="74">
        <f t="shared" si="981"/>
        <v>0</v>
      </c>
      <c r="DF239" s="40"/>
      <c r="DG239" s="73">
        <f t="shared" ref="DG239:DH239" si="982">SUM(DG227:DG238)</f>
        <v>0</v>
      </c>
      <c r="DH239" s="74">
        <f t="shared" si="982"/>
        <v>0</v>
      </c>
      <c r="DI239" s="40"/>
      <c r="DJ239" s="73">
        <f t="shared" ref="DJ239:DK239" si="983">SUM(DJ227:DJ238)</f>
        <v>0</v>
      </c>
      <c r="DK239" s="74">
        <f t="shared" si="983"/>
        <v>0</v>
      </c>
      <c r="DL239" s="40"/>
      <c r="DM239" s="73">
        <f t="shared" ref="DM239:DN239" si="984">SUM(DM227:DM238)</f>
        <v>0</v>
      </c>
      <c r="DN239" s="74">
        <f t="shared" si="984"/>
        <v>0</v>
      </c>
      <c r="DO239" s="40"/>
      <c r="DP239" s="73">
        <f t="shared" ref="DP239:DQ239" si="985">SUM(DP227:DP238)</f>
        <v>0</v>
      </c>
      <c r="DQ239" s="74">
        <f t="shared" si="985"/>
        <v>0</v>
      </c>
      <c r="DR239" s="40"/>
      <c r="DS239" s="73">
        <f t="shared" ref="DS239:DT239" si="986">SUM(DS227:DS238)</f>
        <v>0</v>
      </c>
      <c r="DT239" s="74">
        <f t="shared" si="986"/>
        <v>0</v>
      </c>
      <c r="DU239" s="40"/>
      <c r="DV239" s="73">
        <f t="shared" ref="DV239:DW239" si="987">SUM(DV227:DV238)</f>
        <v>0</v>
      </c>
      <c r="DW239" s="74">
        <f t="shared" si="987"/>
        <v>0</v>
      </c>
      <c r="DX239" s="40"/>
      <c r="DY239" s="73">
        <f t="shared" ref="DY239:DZ239" si="988">SUM(DY227:DY238)</f>
        <v>0</v>
      </c>
      <c r="DZ239" s="74">
        <f t="shared" si="988"/>
        <v>0</v>
      </c>
      <c r="EA239" s="40"/>
      <c r="EB239" s="73">
        <f t="shared" ref="EB239:EC239" si="989">SUM(EB227:EB238)</f>
        <v>0</v>
      </c>
      <c r="EC239" s="74">
        <f t="shared" si="989"/>
        <v>0</v>
      </c>
      <c r="ED239" s="40"/>
      <c r="EE239" s="73">
        <f t="shared" ref="EE239:EF239" si="990">SUM(EE227:EE238)</f>
        <v>0</v>
      </c>
      <c r="EF239" s="74">
        <f t="shared" si="990"/>
        <v>0</v>
      </c>
      <c r="EG239" s="40"/>
      <c r="EH239" s="73">
        <f t="shared" ref="EH239:EI239" si="991">SUM(EH227:EH238)</f>
        <v>4.0000000000000001E-3</v>
      </c>
      <c r="EI239" s="74">
        <f t="shared" si="991"/>
        <v>1.5089999999999999</v>
      </c>
      <c r="EJ239" s="40"/>
      <c r="EK239" s="73">
        <f t="shared" ref="EK239:EL239" si="992">SUM(EK227:EK238)</f>
        <v>0</v>
      </c>
      <c r="EL239" s="74">
        <f t="shared" si="992"/>
        <v>0</v>
      </c>
      <c r="EM239" s="40"/>
      <c r="EN239" s="73">
        <f t="shared" ref="EN239:EO239" si="993">SUM(EN227:EN238)</f>
        <v>3.5840000000000004E-2</v>
      </c>
      <c r="EO239" s="74">
        <f t="shared" si="993"/>
        <v>2.5000000000000001E-2</v>
      </c>
      <c r="EP239" s="40"/>
      <c r="EQ239" s="73">
        <f t="shared" ref="EQ239:ER239" si="994">SUM(EQ227:EQ238)</f>
        <v>3.03</v>
      </c>
      <c r="ER239" s="74">
        <f t="shared" si="994"/>
        <v>430.09199999999998</v>
      </c>
      <c r="ES239" s="40"/>
      <c r="ET239" s="73">
        <f t="shared" ref="ET239:EU239" si="995">SUM(ET227:ET238)</f>
        <v>0</v>
      </c>
      <c r="EU239" s="74">
        <f t="shared" si="995"/>
        <v>0</v>
      </c>
      <c r="EV239" s="40"/>
      <c r="EW239" s="73">
        <f t="shared" ref="EW239:EX239" si="996">SUM(EW227:EW238)</f>
        <v>2</v>
      </c>
      <c r="EX239" s="74">
        <f t="shared" si="996"/>
        <v>86</v>
      </c>
      <c r="EY239" s="40"/>
      <c r="EZ239" s="73">
        <f t="shared" ref="EZ239:FA239" si="997">SUM(EZ227:EZ238)</f>
        <v>13259.553429999998</v>
      </c>
      <c r="FA239" s="74">
        <f t="shared" si="997"/>
        <v>129001.04400000001</v>
      </c>
      <c r="FB239" s="40"/>
      <c r="FC239" s="46">
        <f t="shared" si="944"/>
        <v>19429.730395904251</v>
      </c>
      <c r="FD239" s="47">
        <f t="shared" si="945"/>
        <v>184712.44</v>
      </c>
    </row>
    <row r="240" spans="1:160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98">IF(F240=0,0,G240/F240*1000)</f>
        <v>0</v>
      </c>
      <c r="I240" s="8">
        <v>0</v>
      </c>
      <c r="J240" s="6">
        <v>0</v>
      </c>
      <c r="K240" s="7">
        <f t="shared" ref="K240:K251" si="999">IF(I240=0,0,J240/I240*1000)</f>
        <v>0</v>
      </c>
      <c r="L240" s="8">
        <v>0</v>
      </c>
      <c r="M240" s="6">
        <v>0</v>
      </c>
      <c r="N240" s="7">
        <f t="shared" ref="N240:N251" si="1000">IF(L240=0,0,M240/L240*1000)</f>
        <v>0</v>
      </c>
      <c r="O240" s="78">
        <v>0.40232000000000001</v>
      </c>
      <c r="P240" s="6">
        <v>4.641</v>
      </c>
      <c r="Q240" s="7">
        <f t="shared" ref="Q240:Q251" si="1001">IF(O240=0,0,P240/O240*1000)</f>
        <v>11535.593557367269</v>
      </c>
      <c r="R240" s="8">
        <v>0</v>
      </c>
      <c r="S240" s="6">
        <v>0</v>
      </c>
      <c r="T240" s="7">
        <f t="shared" ref="T240:T251" si="1002">IF(R240=0,0,S240/R240*1000)</f>
        <v>0</v>
      </c>
      <c r="U240" s="8">
        <v>0</v>
      </c>
      <c r="V240" s="6">
        <v>0</v>
      </c>
      <c r="W240" s="7">
        <f t="shared" ref="W240:W251" si="1003">IF(U240=0,0,V240/U240*1000)</f>
        <v>0</v>
      </c>
      <c r="X240" s="8">
        <v>0</v>
      </c>
      <c r="Y240" s="6">
        <v>0</v>
      </c>
      <c r="Z240" s="7">
        <f t="shared" ref="Z240:Z251" si="1004">IF(X240=0,0,Y240/X240*1000)</f>
        <v>0</v>
      </c>
      <c r="AA240" s="8">
        <v>0</v>
      </c>
      <c r="AB240" s="6">
        <v>0</v>
      </c>
      <c r="AC240" s="7">
        <f t="shared" ref="AC240:AC251" si="1005">IF(AA240=0,0,AB240/AA240*1000)</f>
        <v>0</v>
      </c>
      <c r="AD240" s="8">
        <v>0</v>
      </c>
      <c r="AE240" s="6">
        <v>0</v>
      </c>
      <c r="AF240" s="7">
        <f t="shared" ref="AF240:AF251" si="1006">IF(AD240=0,0,AE240/AD240*1000)</f>
        <v>0</v>
      </c>
      <c r="AG240" s="8">
        <v>0</v>
      </c>
      <c r="AH240" s="6">
        <v>0</v>
      </c>
      <c r="AI240" s="7">
        <f t="shared" ref="AI240:AI251" si="1007">IF(AG240=0,0,AH240/AG240*1000)</f>
        <v>0</v>
      </c>
      <c r="AJ240" s="8">
        <v>0</v>
      </c>
      <c r="AK240" s="6">
        <v>0</v>
      </c>
      <c r="AL240" s="7">
        <f t="shared" ref="AL240:AL251" si="1008">IF(AJ240=0,0,AK240/AJ240*1000)</f>
        <v>0</v>
      </c>
      <c r="AM240" s="78">
        <v>0.39500000000000002</v>
      </c>
      <c r="AN240" s="6">
        <v>3.968</v>
      </c>
      <c r="AO240" s="7">
        <f t="shared" ref="AO240:AO251" si="1009">IF(AM240=0,0,AN240/AM240*1000)</f>
        <v>10045.569620253165</v>
      </c>
      <c r="AP240" s="8">
        <v>0</v>
      </c>
      <c r="AQ240" s="6">
        <v>0</v>
      </c>
      <c r="AR240" s="7">
        <f t="shared" ref="AR240:AR251" si="1010">IF(AP240=0,0,AQ240/AP240*1000)</f>
        <v>0</v>
      </c>
      <c r="AS240" s="8">
        <v>0</v>
      </c>
      <c r="AT240" s="6">
        <v>0</v>
      </c>
      <c r="AU240" s="7">
        <f t="shared" ref="AU240:AU251" si="1011">IF(AS240=0,0,AT240/AS240*1000)</f>
        <v>0</v>
      </c>
      <c r="AV240" s="8">
        <v>0</v>
      </c>
      <c r="AW240" s="6">
        <v>0</v>
      </c>
      <c r="AX240" s="7">
        <f t="shared" ref="AX240:AX251" si="1012">IF(AV240=0,0,AW240/AV240*1000)</f>
        <v>0</v>
      </c>
      <c r="AY240" s="8">
        <v>0</v>
      </c>
      <c r="AZ240" s="6">
        <v>0</v>
      </c>
      <c r="BA240" s="7">
        <f t="shared" ref="BA240:BA251" si="1013">IF(AY240=0,0,AZ240/AY240*1000)</f>
        <v>0</v>
      </c>
      <c r="BB240" s="8">
        <v>0</v>
      </c>
      <c r="BC240" s="6">
        <v>0</v>
      </c>
      <c r="BD240" s="7">
        <f t="shared" ref="BD240:BD251" si="1014">IF(BB240=0,0,BC240/BB240*1000)</f>
        <v>0</v>
      </c>
      <c r="BE240" s="8">
        <v>0</v>
      </c>
      <c r="BF240" s="6">
        <v>0</v>
      </c>
      <c r="BG240" s="7">
        <f t="shared" ref="BG240:BG251" si="1015">IF(BE240=0,0,BF240/BE240*1000)</f>
        <v>0</v>
      </c>
      <c r="BH240" s="8">
        <v>0</v>
      </c>
      <c r="BI240" s="6">
        <v>0</v>
      </c>
      <c r="BJ240" s="7">
        <f t="shared" ref="BJ240:BJ251" si="1016">IF(BH240=0,0,BI240/BH240*1000)</f>
        <v>0</v>
      </c>
      <c r="BK240" s="8">
        <v>0</v>
      </c>
      <c r="BL240" s="6">
        <v>0</v>
      </c>
      <c r="BM240" s="7">
        <f t="shared" ref="BM240:BM251" si="1017">IF(BK240=0,0,BL240/BK240*1000)</f>
        <v>0</v>
      </c>
      <c r="BN240" s="8">
        <v>0</v>
      </c>
      <c r="BO240" s="6">
        <v>0</v>
      </c>
      <c r="BP240" s="7">
        <f t="shared" ref="BP240:BP251" si="1018">IF(BN240=0,0,BO240/BN240*1000)</f>
        <v>0</v>
      </c>
      <c r="BQ240" s="78">
        <v>1.6E-2</v>
      </c>
      <c r="BR240" s="6">
        <v>0.105</v>
      </c>
      <c r="BS240" s="7">
        <f t="shared" ref="BS240:BS251" si="1019">IF(BQ240=0,0,BR240/BQ240*1000)</f>
        <v>6562.5</v>
      </c>
      <c r="BT240" s="8">
        <v>0</v>
      </c>
      <c r="BU240" s="6">
        <v>0</v>
      </c>
      <c r="BV240" s="7">
        <f t="shared" ref="BV240:BV251" si="1020">IF(BT240=0,0,BU240/BT240*1000)</f>
        <v>0</v>
      </c>
      <c r="BW240" s="8">
        <v>0</v>
      </c>
      <c r="BX240" s="6">
        <v>0</v>
      </c>
      <c r="BY240" s="7">
        <f t="shared" ref="BY240:BY251" si="1021">IF(BW240=0,0,BX240/BW240*1000)</f>
        <v>0</v>
      </c>
      <c r="BZ240" s="78">
        <v>35.630000000000003</v>
      </c>
      <c r="CA240" s="6">
        <v>416.197</v>
      </c>
      <c r="CB240" s="7">
        <f t="shared" ref="CB240:CB251" si="1022">IF(BZ240=0,0,CA240/BZ240*1000)</f>
        <v>11681.083356721863</v>
      </c>
      <c r="CC240" s="8">
        <v>0</v>
      </c>
      <c r="CD240" s="6">
        <v>0</v>
      </c>
      <c r="CE240" s="7">
        <f t="shared" ref="CE240:CE251" si="1023">IF(CC240=0,0,CD240/CC240*1000)</f>
        <v>0</v>
      </c>
      <c r="CF240" s="8">
        <v>0</v>
      </c>
      <c r="CG240" s="6">
        <v>0</v>
      </c>
      <c r="CH240" s="7">
        <f t="shared" ref="CH240:CH251" si="1024">IF(CF240=0,0,CG240/CF240*1000)</f>
        <v>0</v>
      </c>
      <c r="CI240" s="8">
        <v>0</v>
      </c>
      <c r="CJ240" s="6">
        <v>0</v>
      </c>
      <c r="CK240" s="7">
        <f t="shared" ref="CK240:CK251" si="1025">IF(CI240=0,0,CJ240/CI240*1000)</f>
        <v>0</v>
      </c>
      <c r="CL240" s="8">
        <v>0</v>
      </c>
      <c r="CM240" s="6">
        <v>0</v>
      </c>
      <c r="CN240" s="7">
        <f t="shared" ref="CN240:CN251" si="1026">IF(CL240=0,0,CM240/CL240*1000)</f>
        <v>0</v>
      </c>
      <c r="CO240" s="8">
        <v>0</v>
      </c>
      <c r="CP240" s="6">
        <v>0</v>
      </c>
      <c r="CQ240" s="7">
        <f t="shared" ref="CQ240:CQ251" si="1027">IF(CO240=0,0,CP240/CO240*1000)</f>
        <v>0</v>
      </c>
      <c r="CR240" s="78">
        <v>550</v>
      </c>
      <c r="CS240" s="6">
        <v>4747.3980000000001</v>
      </c>
      <c r="CT240" s="7">
        <f t="shared" ref="CT240:CT251" si="1028">IF(CR240=0,0,CS240/CR240*1000)</f>
        <v>8631.6327272727267</v>
      </c>
      <c r="CU240" s="8">
        <v>0</v>
      </c>
      <c r="CV240" s="6">
        <v>0</v>
      </c>
      <c r="CW240" s="7">
        <f t="shared" ref="CW240:CW251" si="1029">IF(CU240=0,0,CV240/CU240*1000)</f>
        <v>0</v>
      </c>
      <c r="CX240" s="8">
        <v>0</v>
      </c>
      <c r="CY240" s="6">
        <v>0</v>
      </c>
      <c r="CZ240" s="7">
        <f t="shared" ref="CZ240:CZ251" si="1030">IF(CX240=0,0,CY240/CX240*1000)</f>
        <v>0</v>
      </c>
      <c r="DA240" s="8">
        <v>0</v>
      </c>
      <c r="DB240" s="6">
        <v>0</v>
      </c>
      <c r="DC240" s="7">
        <f t="shared" ref="DC240:DC251" si="1031">IF(DA240=0,0,DB240/DA240*1000)</f>
        <v>0</v>
      </c>
      <c r="DD240" s="8">
        <v>0</v>
      </c>
      <c r="DE240" s="6">
        <v>0</v>
      </c>
      <c r="DF240" s="7">
        <f t="shared" ref="DF240:DF251" si="1032">IF(DD240=0,0,DE240/DD240*1000)</f>
        <v>0</v>
      </c>
      <c r="DG240" s="8">
        <v>0</v>
      </c>
      <c r="DH240" s="6">
        <v>0</v>
      </c>
      <c r="DI240" s="7">
        <f t="shared" ref="DI240:DI251" si="1033">IF(DG240=0,0,DH240/DG240*1000)</f>
        <v>0</v>
      </c>
      <c r="DJ240" s="8">
        <v>0</v>
      </c>
      <c r="DK240" s="6">
        <v>0</v>
      </c>
      <c r="DL240" s="7">
        <f t="shared" ref="DL240:DL251" si="1034">IF(DJ240=0,0,DK240/DJ240*1000)</f>
        <v>0</v>
      </c>
      <c r="DM240" s="8">
        <v>0</v>
      </c>
      <c r="DN240" s="6">
        <v>0</v>
      </c>
      <c r="DO240" s="7">
        <f t="shared" ref="DO240:DO251" si="1035">IF(DM240=0,0,DN240/DM240*1000)</f>
        <v>0</v>
      </c>
      <c r="DP240" s="8">
        <v>0</v>
      </c>
      <c r="DQ240" s="6">
        <v>0</v>
      </c>
      <c r="DR240" s="7">
        <f t="shared" ref="DR240:DR251" si="1036">IF(DP240=0,0,DQ240/DP240*1000)</f>
        <v>0</v>
      </c>
      <c r="DS240" s="8">
        <v>0</v>
      </c>
      <c r="DT240" s="6">
        <v>0</v>
      </c>
      <c r="DU240" s="7">
        <f t="shared" ref="DU240:DU251" si="1037">IF(DS240=0,0,DT240/DS240*1000)</f>
        <v>0</v>
      </c>
      <c r="DV240" s="8">
        <v>0</v>
      </c>
      <c r="DW240" s="6">
        <v>0</v>
      </c>
      <c r="DX240" s="7">
        <f t="shared" ref="DX240:DX251" si="1038">IF(DV240=0,0,DW240/DV240*1000)</f>
        <v>0</v>
      </c>
      <c r="DY240" s="8">
        <v>0</v>
      </c>
      <c r="DZ240" s="6">
        <v>0</v>
      </c>
      <c r="EA240" s="7">
        <f t="shared" ref="EA240:EA251" si="1039">IF(DY240=0,0,DZ240/DY240*1000)</f>
        <v>0</v>
      </c>
      <c r="EB240" s="8">
        <v>0</v>
      </c>
      <c r="EC240" s="6">
        <v>0</v>
      </c>
      <c r="ED240" s="7">
        <f t="shared" ref="ED240:ED251" si="1040">IF(EB240=0,0,EC240/EB240*1000)</f>
        <v>0</v>
      </c>
      <c r="EE240" s="8">
        <v>0</v>
      </c>
      <c r="EF240" s="6">
        <v>0</v>
      </c>
      <c r="EG240" s="7">
        <f t="shared" ref="EG240:EG251" si="1041">IF(EE240=0,0,EF240/EE240*1000)</f>
        <v>0</v>
      </c>
      <c r="EH240" s="8">
        <v>0</v>
      </c>
      <c r="EI240" s="6">
        <v>0</v>
      </c>
      <c r="EJ240" s="7">
        <f t="shared" ref="EJ240:EJ251" si="1042">IF(EH240=0,0,EI240/EH240*1000)</f>
        <v>0</v>
      </c>
      <c r="EK240" s="8">
        <v>0</v>
      </c>
      <c r="EL240" s="6">
        <v>0</v>
      </c>
      <c r="EM240" s="7">
        <f t="shared" ref="EM240:EM251" si="1043">IF(EK240=0,0,EL240/EK240*1000)</f>
        <v>0</v>
      </c>
      <c r="EN240" s="8">
        <v>0</v>
      </c>
      <c r="EO240" s="6">
        <v>0</v>
      </c>
      <c r="EP240" s="7">
        <f t="shared" ref="EP240:EP251" si="1044">IF(EN240=0,0,EO240/EN240*1000)</f>
        <v>0</v>
      </c>
      <c r="EQ240" s="8">
        <v>0</v>
      </c>
      <c r="ER240" s="6">
        <v>0</v>
      </c>
      <c r="ES240" s="7">
        <f t="shared" ref="ES240:ES251" si="1045">IF(EQ240=0,0,ER240/EQ240*1000)</f>
        <v>0</v>
      </c>
      <c r="ET240" s="8">
        <v>0</v>
      </c>
      <c r="EU240" s="6">
        <v>0</v>
      </c>
      <c r="EV240" s="7">
        <f t="shared" ref="EV240:EV251" si="1046">IF(ET240=0,0,EU240/ET240*1000)</f>
        <v>0</v>
      </c>
      <c r="EW240" s="8">
        <v>0</v>
      </c>
      <c r="EX240" s="6">
        <v>0</v>
      </c>
      <c r="EY240" s="7">
        <f t="shared" ref="EY240:EY251" si="1047">IF(EW240=0,0,EX240/EW240*1000)</f>
        <v>0</v>
      </c>
      <c r="EZ240" s="78">
        <v>3718.174</v>
      </c>
      <c r="FA240" s="6">
        <v>32727.671999999999</v>
      </c>
      <c r="FB240" s="7">
        <f t="shared" ref="FB240:FB251" si="1048">IF(EZ240=0,0,FA240/EZ240*1000)</f>
        <v>8802.0818821281628</v>
      </c>
      <c r="FC240" s="17">
        <f>SUMIF($C$5:$FB$5,"Ton",C240:FB240)</f>
        <v>4304.6173200000003</v>
      </c>
      <c r="FD240" s="7">
        <f>SUMIF($C$5:$FB$5,"F*",C240:FB240)</f>
        <v>37899.981</v>
      </c>
    </row>
    <row r="241" spans="1:160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1049">IF(C241=0,0,D241/C241*1000)</f>
        <v>0</v>
      </c>
      <c r="F241" s="8">
        <v>0</v>
      </c>
      <c r="G241" s="6">
        <v>0</v>
      </c>
      <c r="H241" s="7">
        <f t="shared" si="998"/>
        <v>0</v>
      </c>
      <c r="I241" s="8">
        <v>0</v>
      </c>
      <c r="J241" s="6">
        <v>0</v>
      </c>
      <c r="K241" s="7">
        <f t="shared" si="999"/>
        <v>0</v>
      </c>
      <c r="L241" s="8">
        <v>0</v>
      </c>
      <c r="M241" s="6">
        <v>0</v>
      </c>
      <c r="N241" s="7">
        <f t="shared" si="1000"/>
        <v>0</v>
      </c>
      <c r="O241" s="78">
        <v>102</v>
      </c>
      <c r="P241" s="6">
        <v>1683</v>
      </c>
      <c r="Q241" s="7">
        <f t="shared" si="1001"/>
        <v>16500</v>
      </c>
      <c r="R241" s="8">
        <v>0</v>
      </c>
      <c r="S241" s="6">
        <v>0</v>
      </c>
      <c r="T241" s="7">
        <f t="shared" si="1002"/>
        <v>0</v>
      </c>
      <c r="U241" s="8">
        <v>0</v>
      </c>
      <c r="V241" s="6">
        <v>0</v>
      </c>
      <c r="W241" s="7">
        <f t="shared" si="1003"/>
        <v>0</v>
      </c>
      <c r="X241" s="8">
        <v>0</v>
      </c>
      <c r="Y241" s="6">
        <v>0</v>
      </c>
      <c r="Z241" s="7">
        <f t="shared" si="1004"/>
        <v>0</v>
      </c>
      <c r="AA241" s="8">
        <v>0</v>
      </c>
      <c r="AB241" s="6">
        <v>0</v>
      </c>
      <c r="AC241" s="7">
        <f t="shared" si="1005"/>
        <v>0</v>
      </c>
      <c r="AD241" s="8">
        <v>0</v>
      </c>
      <c r="AE241" s="6">
        <v>0</v>
      </c>
      <c r="AF241" s="7">
        <f t="shared" si="1006"/>
        <v>0</v>
      </c>
      <c r="AG241" s="8">
        <v>0</v>
      </c>
      <c r="AH241" s="6">
        <v>0</v>
      </c>
      <c r="AI241" s="7">
        <f t="shared" si="1007"/>
        <v>0</v>
      </c>
      <c r="AJ241" s="8">
        <v>0</v>
      </c>
      <c r="AK241" s="6">
        <v>0</v>
      </c>
      <c r="AL241" s="7">
        <f t="shared" si="1008"/>
        <v>0</v>
      </c>
      <c r="AM241" s="78">
        <v>8.9999999999999993E-3</v>
      </c>
      <c r="AN241" s="6">
        <v>0.71</v>
      </c>
      <c r="AO241" s="7">
        <f t="shared" si="1009"/>
        <v>78888.888888888891</v>
      </c>
      <c r="AP241" s="8">
        <v>0</v>
      </c>
      <c r="AQ241" s="6">
        <v>0</v>
      </c>
      <c r="AR241" s="7">
        <f t="shared" si="1010"/>
        <v>0</v>
      </c>
      <c r="AS241" s="8">
        <v>0</v>
      </c>
      <c r="AT241" s="6">
        <v>0</v>
      </c>
      <c r="AU241" s="7">
        <f t="shared" si="1011"/>
        <v>0</v>
      </c>
      <c r="AV241" s="8">
        <v>0</v>
      </c>
      <c r="AW241" s="6">
        <v>0</v>
      </c>
      <c r="AX241" s="7">
        <f t="shared" si="1012"/>
        <v>0</v>
      </c>
      <c r="AY241" s="8">
        <v>0</v>
      </c>
      <c r="AZ241" s="6">
        <v>0</v>
      </c>
      <c r="BA241" s="7">
        <f t="shared" si="1013"/>
        <v>0</v>
      </c>
      <c r="BB241" s="8">
        <v>0</v>
      </c>
      <c r="BC241" s="6">
        <v>0</v>
      </c>
      <c r="BD241" s="7">
        <f t="shared" si="1014"/>
        <v>0</v>
      </c>
      <c r="BE241" s="8">
        <v>0</v>
      </c>
      <c r="BF241" s="6">
        <v>0</v>
      </c>
      <c r="BG241" s="7">
        <f t="shared" si="1015"/>
        <v>0</v>
      </c>
      <c r="BH241" s="8">
        <v>0</v>
      </c>
      <c r="BI241" s="6">
        <v>0</v>
      </c>
      <c r="BJ241" s="7">
        <f t="shared" si="1016"/>
        <v>0</v>
      </c>
      <c r="BK241" s="8">
        <v>0</v>
      </c>
      <c r="BL241" s="6">
        <v>0</v>
      </c>
      <c r="BM241" s="7">
        <f t="shared" si="1017"/>
        <v>0</v>
      </c>
      <c r="BN241" s="8">
        <v>0</v>
      </c>
      <c r="BO241" s="6">
        <v>0</v>
      </c>
      <c r="BP241" s="7">
        <f t="shared" si="1018"/>
        <v>0</v>
      </c>
      <c r="BQ241" s="78">
        <v>0.17</v>
      </c>
      <c r="BR241" s="6">
        <v>2.0059999999999998</v>
      </c>
      <c r="BS241" s="7">
        <f t="shared" si="1019"/>
        <v>11799.999999999996</v>
      </c>
      <c r="BT241" s="8">
        <v>0</v>
      </c>
      <c r="BU241" s="6">
        <v>0</v>
      </c>
      <c r="BV241" s="7">
        <f t="shared" si="1020"/>
        <v>0</v>
      </c>
      <c r="BW241" s="8">
        <v>0</v>
      </c>
      <c r="BX241" s="6">
        <v>0</v>
      </c>
      <c r="BY241" s="7">
        <f t="shared" si="1021"/>
        <v>0</v>
      </c>
      <c r="BZ241" s="8">
        <v>0</v>
      </c>
      <c r="CA241" s="6">
        <v>0</v>
      </c>
      <c r="CB241" s="7">
        <f t="shared" si="1022"/>
        <v>0</v>
      </c>
      <c r="CC241" s="8">
        <v>0</v>
      </c>
      <c r="CD241" s="6">
        <v>0</v>
      </c>
      <c r="CE241" s="7">
        <f t="shared" si="1023"/>
        <v>0</v>
      </c>
      <c r="CF241" s="8">
        <v>0</v>
      </c>
      <c r="CG241" s="6">
        <v>0</v>
      </c>
      <c r="CH241" s="7">
        <f t="shared" si="1024"/>
        <v>0</v>
      </c>
      <c r="CI241" s="8">
        <v>0</v>
      </c>
      <c r="CJ241" s="6">
        <v>0</v>
      </c>
      <c r="CK241" s="7">
        <f t="shared" si="1025"/>
        <v>0</v>
      </c>
      <c r="CL241" s="8">
        <v>0</v>
      </c>
      <c r="CM241" s="6">
        <v>0</v>
      </c>
      <c r="CN241" s="7">
        <f t="shared" si="1026"/>
        <v>0</v>
      </c>
      <c r="CO241" s="8">
        <v>0</v>
      </c>
      <c r="CP241" s="6">
        <v>0</v>
      </c>
      <c r="CQ241" s="7">
        <f t="shared" si="1027"/>
        <v>0</v>
      </c>
      <c r="CR241" s="78">
        <v>477.16</v>
      </c>
      <c r="CS241" s="6">
        <v>4113</v>
      </c>
      <c r="CT241" s="7">
        <f t="shared" si="1028"/>
        <v>8619.7501886159771</v>
      </c>
      <c r="CU241" s="8">
        <v>0</v>
      </c>
      <c r="CV241" s="6">
        <v>0</v>
      </c>
      <c r="CW241" s="7">
        <f t="shared" si="1029"/>
        <v>0</v>
      </c>
      <c r="CX241" s="8">
        <v>0</v>
      </c>
      <c r="CY241" s="6">
        <v>0</v>
      </c>
      <c r="CZ241" s="7">
        <f t="shared" si="1030"/>
        <v>0</v>
      </c>
      <c r="DA241" s="8">
        <v>0</v>
      </c>
      <c r="DB241" s="6">
        <v>0</v>
      </c>
      <c r="DC241" s="7">
        <f t="shared" si="1031"/>
        <v>0</v>
      </c>
      <c r="DD241" s="8">
        <v>0</v>
      </c>
      <c r="DE241" s="6">
        <v>0</v>
      </c>
      <c r="DF241" s="7">
        <f t="shared" si="1032"/>
        <v>0</v>
      </c>
      <c r="DG241" s="8">
        <v>0</v>
      </c>
      <c r="DH241" s="6">
        <v>0</v>
      </c>
      <c r="DI241" s="7">
        <f t="shared" si="1033"/>
        <v>0</v>
      </c>
      <c r="DJ241" s="8">
        <v>0</v>
      </c>
      <c r="DK241" s="6">
        <v>0</v>
      </c>
      <c r="DL241" s="7">
        <f t="shared" si="1034"/>
        <v>0</v>
      </c>
      <c r="DM241" s="8">
        <v>0</v>
      </c>
      <c r="DN241" s="6">
        <v>0</v>
      </c>
      <c r="DO241" s="7">
        <f t="shared" si="1035"/>
        <v>0</v>
      </c>
      <c r="DP241" s="8">
        <v>0</v>
      </c>
      <c r="DQ241" s="6">
        <v>0</v>
      </c>
      <c r="DR241" s="7">
        <f t="shared" si="1036"/>
        <v>0</v>
      </c>
      <c r="DS241" s="8">
        <v>0</v>
      </c>
      <c r="DT241" s="6">
        <v>0</v>
      </c>
      <c r="DU241" s="7">
        <f t="shared" si="1037"/>
        <v>0</v>
      </c>
      <c r="DV241" s="8">
        <v>0</v>
      </c>
      <c r="DW241" s="6">
        <v>0</v>
      </c>
      <c r="DX241" s="7">
        <f t="shared" si="1038"/>
        <v>0</v>
      </c>
      <c r="DY241" s="8">
        <v>0</v>
      </c>
      <c r="DZ241" s="6">
        <v>0</v>
      </c>
      <c r="EA241" s="7">
        <f t="shared" si="1039"/>
        <v>0</v>
      </c>
      <c r="EB241" s="8">
        <v>0</v>
      </c>
      <c r="EC241" s="6">
        <v>0</v>
      </c>
      <c r="ED241" s="7">
        <f t="shared" si="1040"/>
        <v>0</v>
      </c>
      <c r="EE241" s="8">
        <v>0</v>
      </c>
      <c r="EF241" s="6">
        <v>0</v>
      </c>
      <c r="EG241" s="7">
        <f t="shared" si="1041"/>
        <v>0</v>
      </c>
      <c r="EH241" s="8">
        <v>0</v>
      </c>
      <c r="EI241" s="6">
        <v>0</v>
      </c>
      <c r="EJ241" s="7">
        <f t="shared" si="1042"/>
        <v>0</v>
      </c>
      <c r="EK241" s="8">
        <v>0</v>
      </c>
      <c r="EL241" s="6">
        <v>0</v>
      </c>
      <c r="EM241" s="7">
        <f t="shared" si="1043"/>
        <v>0</v>
      </c>
      <c r="EN241" s="8">
        <v>0</v>
      </c>
      <c r="EO241" s="6">
        <v>0</v>
      </c>
      <c r="EP241" s="7">
        <f t="shared" si="1044"/>
        <v>0</v>
      </c>
      <c r="EQ241" s="8">
        <v>0</v>
      </c>
      <c r="ER241" s="6">
        <v>0</v>
      </c>
      <c r="ES241" s="7">
        <f t="shared" si="1045"/>
        <v>0</v>
      </c>
      <c r="ET241" s="8">
        <v>0</v>
      </c>
      <c r="EU241" s="6">
        <v>0</v>
      </c>
      <c r="EV241" s="7">
        <f t="shared" si="1046"/>
        <v>0</v>
      </c>
      <c r="EW241" s="8">
        <v>0</v>
      </c>
      <c r="EX241" s="6">
        <v>0</v>
      </c>
      <c r="EY241" s="7">
        <f t="shared" si="1047"/>
        <v>0</v>
      </c>
      <c r="EZ241" s="78">
        <v>3248.5940000000001</v>
      </c>
      <c r="FA241" s="6">
        <v>31640.744999999999</v>
      </c>
      <c r="FB241" s="7">
        <f t="shared" si="1048"/>
        <v>9739.8274453502036</v>
      </c>
      <c r="FC241" s="17">
        <f t="shared" ref="FC241:FC252" si="1050">SUMIF($C$5:$FB$5,"Ton",C241:FB241)</f>
        <v>3827.933</v>
      </c>
      <c r="FD241" s="7">
        <f t="shared" ref="FD241:FD252" si="1051">SUMIF($C$5:$FB$5,"F*",C241:FB241)</f>
        <v>37439.460999999996</v>
      </c>
    </row>
    <row r="242" spans="1:160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1049"/>
        <v>0</v>
      </c>
      <c r="F242" s="8">
        <v>0</v>
      </c>
      <c r="G242" s="6">
        <v>0</v>
      </c>
      <c r="H242" s="7">
        <f t="shared" si="998"/>
        <v>0</v>
      </c>
      <c r="I242" s="8">
        <v>0</v>
      </c>
      <c r="J242" s="6">
        <v>0</v>
      </c>
      <c r="K242" s="7">
        <f t="shared" si="999"/>
        <v>0</v>
      </c>
      <c r="L242" s="8">
        <v>0</v>
      </c>
      <c r="M242" s="6">
        <v>0</v>
      </c>
      <c r="N242" s="7">
        <f t="shared" si="1000"/>
        <v>0</v>
      </c>
      <c r="O242" s="8">
        <v>0</v>
      </c>
      <c r="P242" s="6">
        <v>0</v>
      </c>
      <c r="Q242" s="7">
        <f t="shared" si="1001"/>
        <v>0</v>
      </c>
      <c r="R242" s="8">
        <v>0</v>
      </c>
      <c r="S242" s="6">
        <v>0</v>
      </c>
      <c r="T242" s="7">
        <f t="shared" si="1002"/>
        <v>0</v>
      </c>
      <c r="U242" s="8">
        <v>0</v>
      </c>
      <c r="V242" s="6">
        <v>0</v>
      </c>
      <c r="W242" s="7">
        <f t="shared" si="1003"/>
        <v>0</v>
      </c>
      <c r="X242" s="8">
        <v>0</v>
      </c>
      <c r="Y242" s="6">
        <v>0</v>
      </c>
      <c r="Z242" s="7">
        <f t="shared" si="1004"/>
        <v>0</v>
      </c>
      <c r="AA242" s="8">
        <v>0</v>
      </c>
      <c r="AB242" s="6">
        <v>0</v>
      </c>
      <c r="AC242" s="7">
        <f t="shared" si="1005"/>
        <v>0</v>
      </c>
      <c r="AD242" s="8">
        <v>0</v>
      </c>
      <c r="AE242" s="6">
        <v>0</v>
      </c>
      <c r="AF242" s="7">
        <f t="shared" si="1006"/>
        <v>0</v>
      </c>
      <c r="AG242" s="8">
        <v>0</v>
      </c>
      <c r="AH242" s="6">
        <v>0</v>
      </c>
      <c r="AI242" s="7">
        <f t="shared" si="1007"/>
        <v>0</v>
      </c>
      <c r="AJ242" s="8">
        <v>0</v>
      </c>
      <c r="AK242" s="6">
        <v>0</v>
      </c>
      <c r="AL242" s="7">
        <f t="shared" si="1008"/>
        <v>0</v>
      </c>
      <c r="AM242" s="78">
        <v>1.66E-2</v>
      </c>
      <c r="AN242" s="6">
        <v>0.6</v>
      </c>
      <c r="AO242" s="7">
        <f t="shared" si="1009"/>
        <v>36144.578313253012</v>
      </c>
      <c r="AP242" s="8">
        <v>0</v>
      </c>
      <c r="AQ242" s="6">
        <v>0</v>
      </c>
      <c r="AR242" s="7">
        <f t="shared" si="1010"/>
        <v>0</v>
      </c>
      <c r="AS242" s="8">
        <v>0</v>
      </c>
      <c r="AT242" s="6">
        <v>0</v>
      </c>
      <c r="AU242" s="7">
        <f t="shared" si="1011"/>
        <v>0</v>
      </c>
      <c r="AV242" s="8">
        <v>0</v>
      </c>
      <c r="AW242" s="6">
        <v>0</v>
      </c>
      <c r="AX242" s="7">
        <f t="shared" si="1012"/>
        <v>0</v>
      </c>
      <c r="AY242" s="8">
        <v>0</v>
      </c>
      <c r="AZ242" s="6">
        <v>0</v>
      </c>
      <c r="BA242" s="7">
        <f t="shared" si="1013"/>
        <v>0</v>
      </c>
      <c r="BB242" s="8">
        <v>0</v>
      </c>
      <c r="BC242" s="6">
        <v>0</v>
      </c>
      <c r="BD242" s="7">
        <f t="shared" si="1014"/>
        <v>0</v>
      </c>
      <c r="BE242" s="8">
        <v>0</v>
      </c>
      <c r="BF242" s="6">
        <v>0</v>
      </c>
      <c r="BG242" s="7">
        <f t="shared" si="1015"/>
        <v>0</v>
      </c>
      <c r="BH242" s="8">
        <v>0</v>
      </c>
      <c r="BI242" s="6">
        <v>0</v>
      </c>
      <c r="BJ242" s="7">
        <f t="shared" si="1016"/>
        <v>0</v>
      </c>
      <c r="BK242" s="8">
        <v>0</v>
      </c>
      <c r="BL242" s="6">
        <v>0</v>
      </c>
      <c r="BM242" s="7">
        <f t="shared" si="1017"/>
        <v>0</v>
      </c>
      <c r="BN242" s="8">
        <v>0</v>
      </c>
      <c r="BO242" s="6">
        <v>0</v>
      </c>
      <c r="BP242" s="7">
        <f t="shared" si="1018"/>
        <v>0</v>
      </c>
      <c r="BQ242" s="78">
        <v>34.835000000000001</v>
      </c>
      <c r="BR242" s="6">
        <v>297.71199999999999</v>
      </c>
      <c r="BS242" s="7">
        <f t="shared" si="1019"/>
        <v>8546.3470647337454</v>
      </c>
      <c r="BT242" s="8">
        <v>0</v>
      </c>
      <c r="BU242" s="6">
        <v>0</v>
      </c>
      <c r="BV242" s="7">
        <f t="shared" si="1020"/>
        <v>0</v>
      </c>
      <c r="BW242" s="8">
        <v>0</v>
      </c>
      <c r="BX242" s="6">
        <v>0</v>
      </c>
      <c r="BY242" s="7">
        <f t="shared" si="1021"/>
        <v>0</v>
      </c>
      <c r="BZ242" s="8">
        <v>0</v>
      </c>
      <c r="CA242" s="6">
        <v>0</v>
      </c>
      <c r="CB242" s="7">
        <f t="shared" si="1022"/>
        <v>0</v>
      </c>
      <c r="CC242" s="8">
        <v>0</v>
      </c>
      <c r="CD242" s="6">
        <v>0</v>
      </c>
      <c r="CE242" s="7">
        <f t="shared" si="1023"/>
        <v>0</v>
      </c>
      <c r="CF242" s="8">
        <v>0</v>
      </c>
      <c r="CG242" s="6">
        <v>0</v>
      </c>
      <c r="CH242" s="7">
        <f t="shared" si="1024"/>
        <v>0</v>
      </c>
      <c r="CI242" s="8">
        <v>0</v>
      </c>
      <c r="CJ242" s="6">
        <v>0</v>
      </c>
      <c r="CK242" s="7">
        <f t="shared" si="1025"/>
        <v>0</v>
      </c>
      <c r="CL242" s="8">
        <v>0</v>
      </c>
      <c r="CM242" s="6">
        <v>0</v>
      </c>
      <c r="CN242" s="7">
        <f t="shared" si="1026"/>
        <v>0</v>
      </c>
      <c r="CO242" s="8">
        <v>0</v>
      </c>
      <c r="CP242" s="6">
        <v>0</v>
      </c>
      <c r="CQ242" s="7">
        <f t="shared" si="1027"/>
        <v>0</v>
      </c>
      <c r="CR242" s="78">
        <v>767.52</v>
      </c>
      <c r="CS242" s="6">
        <v>6635.8159999999998</v>
      </c>
      <c r="CT242" s="7">
        <f t="shared" si="1028"/>
        <v>8645.789034813426</v>
      </c>
      <c r="CU242" s="8">
        <v>0</v>
      </c>
      <c r="CV242" s="6">
        <v>0</v>
      </c>
      <c r="CW242" s="7">
        <f t="shared" si="1029"/>
        <v>0</v>
      </c>
      <c r="CX242" s="8">
        <v>0</v>
      </c>
      <c r="CY242" s="6">
        <v>0</v>
      </c>
      <c r="CZ242" s="7">
        <f t="shared" si="1030"/>
        <v>0</v>
      </c>
      <c r="DA242" s="8">
        <v>0</v>
      </c>
      <c r="DB242" s="6">
        <v>0</v>
      </c>
      <c r="DC242" s="7">
        <f t="shared" si="1031"/>
        <v>0</v>
      </c>
      <c r="DD242" s="8">
        <v>0</v>
      </c>
      <c r="DE242" s="6">
        <v>0</v>
      </c>
      <c r="DF242" s="7">
        <f t="shared" si="1032"/>
        <v>0</v>
      </c>
      <c r="DG242" s="8">
        <v>0</v>
      </c>
      <c r="DH242" s="6">
        <v>0</v>
      </c>
      <c r="DI242" s="7">
        <f t="shared" si="1033"/>
        <v>0</v>
      </c>
      <c r="DJ242" s="8">
        <v>0</v>
      </c>
      <c r="DK242" s="6">
        <v>0</v>
      </c>
      <c r="DL242" s="7">
        <f t="shared" si="1034"/>
        <v>0</v>
      </c>
      <c r="DM242" s="8">
        <v>0</v>
      </c>
      <c r="DN242" s="6">
        <v>0</v>
      </c>
      <c r="DO242" s="7">
        <f t="shared" si="1035"/>
        <v>0</v>
      </c>
      <c r="DP242" s="8">
        <v>0</v>
      </c>
      <c r="DQ242" s="6">
        <v>0</v>
      </c>
      <c r="DR242" s="7">
        <f t="shared" si="1036"/>
        <v>0</v>
      </c>
      <c r="DS242" s="8">
        <v>0</v>
      </c>
      <c r="DT242" s="6">
        <v>0</v>
      </c>
      <c r="DU242" s="7">
        <f t="shared" si="1037"/>
        <v>0</v>
      </c>
      <c r="DV242" s="8">
        <v>0</v>
      </c>
      <c r="DW242" s="6">
        <v>0</v>
      </c>
      <c r="DX242" s="7">
        <f t="shared" si="1038"/>
        <v>0</v>
      </c>
      <c r="DY242" s="8">
        <v>0</v>
      </c>
      <c r="DZ242" s="6">
        <v>0</v>
      </c>
      <c r="EA242" s="7">
        <f t="shared" si="1039"/>
        <v>0</v>
      </c>
      <c r="EB242" s="8">
        <v>0</v>
      </c>
      <c r="EC242" s="6">
        <v>0</v>
      </c>
      <c r="ED242" s="7">
        <f t="shared" si="1040"/>
        <v>0</v>
      </c>
      <c r="EE242" s="8">
        <v>0</v>
      </c>
      <c r="EF242" s="6">
        <v>0</v>
      </c>
      <c r="EG242" s="7">
        <f t="shared" si="1041"/>
        <v>0</v>
      </c>
      <c r="EH242" s="8">
        <v>0</v>
      </c>
      <c r="EI242" s="6">
        <v>0</v>
      </c>
      <c r="EJ242" s="7">
        <f t="shared" si="1042"/>
        <v>0</v>
      </c>
      <c r="EK242" s="8">
        <v>0</v>
      </c>
      <c r="EL242" s="6">
        <v>0</v>
      </c>
      <c r="EM242" s="7">
        <f t="shared" si="1043"/>
        <v>0</v>
      </c>
      <c r="EN242" s="8">
        <v>0</v>
      </c>
      <c r="EO242" s="6">
        <v>0</v>
      </c>
      <c r="EP242" s="7">
        <f t="shared" si="1044"/>
        <v>0</v>
      </c>
      <c r="EQ242" s="8">
        <v>0</v>
      </c>
      <c r="ER242" s="6">
        <v>0</v>
      </c>
      <c r="ES242" s="7">
        <f t="shared" si="1045"/>
        <v>0</v>
      </c>
      <c r="ET242" s="8">
        <v>0</v>
      </c>
      <c r="EU242" s="6">
        <v>0</v>
      </c>
      <c r="EV242" s="7">
        <f t="shared" si="1046"/>
        <v>0</v>
      </c>
      <c r="EW242" s="8">
        <v>0</v>
      </c>
      <c r="EX242" s="6">
        <v>0</v>
      </c>
      <c r="EY242" s="7">
        <f t="shared" si="1047"/>
        <v>0</v>
      </c>
      <c r="EZ242" s="78">
        <v>1381.06</v>
      </c>
      <c r="FA242" s="6">
        <v>13363.814</v>
      </c>
      <c r="FB242" s="7">
        <f t="shared" si="1048"/>
        <v>9676.4905217731302</v>
      </c>
      <c r="FC242" s="17">
        <f t="shared" si="1050"/>
        <v>2183.4315999999999</v>
      </c>
      <c r="FD242" s="7">
        <f t="shared" si="1051"/>
        <v>20297.941999999999</v>
      </c>
    </row>
    <row r="243" spans="1:160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98"/>
        <v>0</v>
      </c>
      <c r="I243" s="8">
        <v>0</v>
      </c>
      <c r="J243" s="6">
        <v>0</v>
      </c>
      <c r="K243" s="7">
        <f t="shared" si="999"/>
        <v>0</v>
      </c>
      <c r="L243" s="8">
        <v>0</v>
      </c>
      <c r="M243" s="6">
        <v>0</v>
      </c>
      <c r="N243" s="7">
        <f t="shared" si="1000"/>
        <v>0</v>
      </c>
      <c r="O243" s="8">
        <v>0</v>
      </c>
      <c r="P243" s="6">
        <v>0</v>
      </c>
      <c r="Q243" s="7">
        <f t="shared" si="1001"/>
        <v>0</v>
      </c>
      <c r="R243" s="8">
        <v>0</v>
      </c>
      <c r="S243" s="6">
        <v>0</v>
      </c>
      <c r="T243" s="7">
        <f t="shared" si="1002"/>
        <v>0</v>
      </c>
      <c r="U243" s="8">
        <v>0</v>
      </c>
      <c r="V243" s="6">
        <v>0</v>
      </c>
      <c r="W243" s="7">
        <f t="shared" si="1003"/>
        <v>0</v>
      </c>
      <c r="X243" s="8">
        <v>0</v>
      </c>
      <c r="Y243" s="6">
        <v>0</v>
      </c>
      <c r="Z243" s="7">
        <f t="shared" si="1004"/>
        <v>0</v>
      </c>
      <c r="AA243" s="8">
        <v>0</v>
      </c>
      <c r="AB243" s="6">
        <v>0</v>
      </c>
      <c r="AC243" s="7">
        <f t="shared" si="1005"/>
        <v>0</v>
      </c>
      <c r="AD243" s="8">
        <v>0</v>
      </c>
      <c r="AE243" s="6">
        <v>0</v>
      </c>
      <c r="AF243" s="7">
        <f t="shared" si="1006"/>
        <v>0</v>
      </c>
      <c r="AG243" s="8">
        <v>0</v>
      </c>
      <c r="AH243" s="6">
        <v>0</v>
      </c>
      <c r="AI243" s="7">
        <f t="shared" si="1007"/>
        <v>0</v>
      </c>
      <c r="AJ243" s="8">
        <v>0</v>
      </c>
      <c r="AK243" s="6">
        <v>0</v>
      </c>
      <c r="AL243" s="7">
        <f t="shared" si="1008"/>
        <v>0</v>
      </c>
      <c r="AM243" s="78">
        <v>0.28699999999999998</v>
      </c>
      <c r="AN243" s="6">
        <v>3.56</v>
      </c>
      <c r="AO243" s="7">
        <f t="shared" si="1009"/>
        <v>12404.181184668991</v>
      </c>
      <c r="AP243" s="8">
        <v>0</v>
      </c>
      <c r="AQ243" s="6">
        <v>0</v>
      </c>
      <c r="AR243" s="7">
        <f t="shared" si="1010"/>
        <v>0</v>
      </c>
      <c r="AS243" s="8">
        <v>0</v>
      </c>
      <c r="AT243" s="6">
        <v>0</v>
      </c>
      <c r="AU243" s="7">
        <f t="shared" si="1011"/>
        <v>0</v>
      </c>
      <c r="AV243" s="8">
        <v>0</v>
      </c>
      <c r="AW243" s="6">
        <v>0</v>
      </c>
      <c r="AX243" s="7">
        <f t="shared" si="1012"/>
        <v>0</v>
      </c>
      <c r="AY243" s="8">
        <v>0</v>
      </c>
      <c r="AZ243" s="6">
        <v>0</v>
      </c>
      <c r="BA243" s="7">
        <f t="shared" si="1013"/>
        <v>0</v>
      </c>
      <c r="BB243" s="8">
        <v>0</v>
      </c>
      <c r="BC243" s="6">
        <v>0</v>
      </c>
      <c r="BD243" s="7">
        <f t="shared" si="1014"/>
        <v>0</v>
      </c>
      <c r="BE243" s="8">
        <v>0</v>
      </c>
      <c r="BF243" s="6">
        <v>0</v>
      </c>
      <c r="BG243" s="7">
        <f t="shared" si="1015"/>
        <v>0</v>
      </c>
      <c r="BH243" s="8">
        <v>0</v>
      </c>
      <c r="BI243" s="6">
        <v>0</v>
      </c>
      <c r="BJ243" s="7">
        <f t="shared" si="1016"/>
        <v>0</v>
      </c>
      <c r="BK243" s="8">
        <v>0</v>
      </c>
      <c r="BL243" s="6">
        <v>0</v>
      </c>
      <c r="BM243" s="7">
        <f t="shared" si="1017"/>
        <v>0</v>
      </c>
      <c r="BN243" s="8">
        <v>0</v>
      </c>
      <c r="BO243" s="6">
        <v>0</v>
      </c>
      <c r="BP243" s="7">
        <f t="shared" si="1018"/>
        <v>0</v>
      </c>
      <c r="BQ243" s="78">
        <v>0.1</v>
      </c>
      <c r="BR243" s="6">
        <v>1.02</v>
      </c>
      <c r="BS243" s="7">
        <f t="shared" si="1019"/>
        <v>10200</v>
      </c>
      <c r="BT243" s="8">
        <v>0</v>
      </c>
      <c r="BU243" s="6">
        <v>0</v>
      </c>
      <c r="BV243" s="7">
        <f t="shared" si="1020"/>
        <v>0</v>
      </c>
      <c r="BW243" s="8">
        <v>0</v>
      </c>
      <c r="BX243" s="6">
        <v>0</v>
      </c>
      <c r="BY243" s="7">
        <f t="shared" si="1021"/>
        <v>0</v>
      </c>
      <c r="BZ243" s="8">
        <v>0</v>
      </c>
      <c r="CA243" s="6">
        <v>0</v>
      </c>
      <c r="CB243" s="7">
        <f t="shared" si="1022"/>
        <v>0</v>
      </c>
      <c r="CC243" s="8">
        <v>0</v>
      </c>
      <c r="CD243" s="6">
        <v>0</v>
      </c>
      <c r="CE243" s="7">
        <f t="shared" si="1023"/>
        <v>0</v>
      </c>
      <c r="CF243" s="8">
        <v>0</v>
      </c>
      <c r="CG243" s="6">
        <v>0</v>
      </c>
      <c r="CH243" s="7">
        <f t="shared" si="1024"/>
        <v>0</v>
      </c>
      <c r="CI243" s="8">
        <v>0</v>
      </c>
      <c r="CJ243" s="6">
        <v>0</v>
      </c>
      <c r="CK243" s="7">
        <f t="shared" si="1025"/>
        <v>0</v>
      </c>
      <c r="CL243" s="8">
        <v>0</v>
      </c>
      <c r="CM243" s="6">
        <v>0</v>
      </c>
      <c r="CN243" s="7">
        <f t="shared" si="1026"/>
        <v>0</v>
      </c>
      <c r="CO243" s="8">
        <v>0</v>
      </c>
      <c r="CP243" s="6">
        <v>0</v>
      </c>
      <c r="CQ243" s="7">
        <f t="shared" si="1027"/>
        <v>0</v>
      </c>
      <c r="CR243" s="78">
        <v>75.7</v>
      </c>
      <c r="CS243" s="6">
        <v>739.21400000000006</v>
      </c>
      <c r="CT243" s="7">
        <f t="shared" si="1028"/>
        <v>9765.0462351387068</v>
      </c>
      <c r="CU243" s="8">
        <v>0</v>
      </c>
      <c r="CV243" s="6">
        <v>0</v>
      </c>
      <c r="CW243" s="7">
        <f t="shared" si="1029"/>
        <v>0</v>
      </c>
      <c r="CX243" s="8">
        <v>0</v>
      </c>
      <c r="CY243" s="6">
        <v>0</v>
      </c>
      <c r="CZ243" s="7">
        <f t="shared" si="1030"/>
        <v>0</v>
      </c>
      <c r="DA243" s="8">
        <v>0</v>
      </c>
      <c r="DB243" s="6">
        <v>0</v>
      </c>
      <c r="DC243" s="7">
        <f t="shared" si="1031"/>
        <v>0</v>
      </c>
      <c r="DD243" s="8">
        <v>0</v>
      </c>
      <c r="DE243" s="6">
        <v>0</v>
      </c>
      <c r="DF243" s="7">
        <f t="shared" si="1032"/>
        <v>0</v>
      </c>
      <c r="DG243" s="8">
        <v>0</v>
      </c>
      <c r="DH243" s="6">
        <v>0</v>
      </c>
      <c r="DI243" s="7">
        <f t="shared" si="1033"/>
        <v>0</v>
      </c>
      <c r="DJ243" s="8">
        <v>0</v>
      </c>
      <c r="DK243" s="6">
        <v>0</v>
      </c>
      <c r="DL243" s="7">
        <f t="shared" si="1034"/>
        <v>0</v>
      </c>
      <c r="DM243" s="8">
        <v>0</v>
      </c>
      <c r="DN243" s="6">
        <v>0</v>
      </c>
      <c r="DO243" s="7">
        <f t="shared" si="1035"/>
        <v>0</v>
      </c>
      <c r="DP243" s="8">
        <v>0</v>
      </c>
      <c r="DQ243" s="6">
        <v>0</v>
      </c>
      <c r="DR243" s="7">
        <f t="shared" si="1036"/>
        <v>0</v>
      </c>
      <c r="DS243" s="8">
        <v>0</v>
      </c>
      <c r="DT243" s="6">
        <v>0</v>
      </c>
      <c r="DU243" s="7">
        <f t="shared" si="1037"/>
        <v>0</v>
      </c>
      <c r="DV243" s="8">
        <v>0</v>
      </c>
      <c r="DW243" s="6">
        <v>0</v>
      </c>
      <c r="DX243" s="7">
        <f t="shared" si="1038"/>
        <v>0</v>
      </c>
      <c r="DY243" s="8">
        <v>0</v>
      </c>
      <c r="DZ243" s="6">
        <v>0</v>
      </c>
      <c r="EA243" s="7">
        <f t="shared" si="1039"/>
        <v>0</v>
      </c>
      <c r="EB243" s="8">
        <v>0</v>
      </c>
      <c r="EC243" s="6">
        <v>0</v>
      </c>
      <c r="ED243" s="7">
        <f t="shared" si="1040"/>
        <v>0</v>
      </c>
      <c r="EE243" s="8">
        <v>0</v>
      </c>
      <c r="EF243" s="6">
        <v>0</v>
      </c>
      <c r="EG243" s="7">
        <f t="shared" si="1041"/>
        <v>0</v>
      </c>
      <c r="EH243" s="8">
        <v>0</v>
      </c>
      <c r="EI243" s="6">
        <v>0</v>
      </c>
      <c r="EJ243" s="7">
        <f t="shared" si="1042"/>
        <v>0</v>
      </c>
      <c r="EK243" s="8">
        <v>0</v>
      </c>
      <c r="EL243" s="6">
        <v>0</v>
      </c>
      <c r="EM243" s="7">
        <f t="shared" si="1043"/>
        <v>0</v>
      </c>
      <c r="EN243" s="8">
        <v>0</v>
      </c>
      <c r="EO243" s="6">
        <v>0</v>
      </c>
      <c r="EP243" s="7">
        <f t="shared" si="1044"/>
        <v>0</v>
      </c>
      <c r="EQ243" s="8">
        <v>0</v>
      </c>
      <c r="ER243" s="6">
        <v>0</v>
      </c>
      <c r="ES243" s="7">
        <f t="shared" si="1045"/>
        <v>0</v>
      </c>
      <c r="ET243" s="8">
        <v>0</v>
      </c>
      <c r="EU243" s="6">
        <v>0</v>
      </c>
      <c r="EV243" s="7">
        <f t="shared" si="1046"/>
        <v>0</v>
      </c>
      <c r="EW243" s="8">
        <v>0</v>
      </c>
      <c r="EX243" s="6">
        <v>0</v>
      </c>
      <c r="EY243" s="7">
        <f t="shared" si="1047"/>
        <v>0</v>
      </c>
      <c r="EZ243" s="78">
        <v>708.35</v>
      </c>
      <c r="FA243" s="6">
        <v>6847.9759999999997</v>
      </c>
      <c r="FB243" s="7">
        <f t="shared" si="1048"/>
        <v>9667.5033528622844</v>
      </c>
      <c r="FC243" s="17">
        <f t="shared" si="1050"/>
        <v>784.43700000000001</v>
      </c>
      <c r="FD243" s="7">
        <f t="shared" si="1051"/>
        <v>7591.7699999999995</v>
      </c>
    </row>
    <row r="244" spans="1:160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1052">IF(C244=0,0,D244/C244*1000)</f>
        <v>0</v>
      </c>
      <c r="F244" s="8">
        <v>0</v>
      </c>
      <c r="G244" s="6">
        <v>0</v>
      </c>
      <c r="H244" s="7">
        <f t="shared" si="998"/>
        <v>0</v>
      </c>
      <c r="I244" s="8">
        <v>0</v>
      </c>
      <c r="J244" s="6">
        <v>0</v>
      </c>
      <c r="K244" s="7">
        <f t="shared" si="999"/>
        <v>0</v>
      </c>
      <c r="L244" s="8">
        <v>0</v>
      </c>
      <c r="M244" s="6">
        <v>0</v>
      </c>
      <c r="N244" s="7">
        <f t="shared" si="1000"/>
        <v>0</v>
      </c>
      <c r="O244" s="8">
        <v>0</v>
      </c>
      <c r="P244" s="6">
        <v>0</v>
      </c>
      <c r="Q244" s="7">
        <f t="shared" si="1001"/>
        <v>0</v>
      </c>
      <c r="R244" s="8">
        <v>0</v>
      </c>
      <c r="S244" s="6">
        <v>0</v>
      </c>
      <c r="T244" s="7">
        <f t="shared" si="1002"/>
        <v>0</v>
      </c>
      <c r="U244" s="8">
        <v>0</v>
      </c>
      <c r="V244" s="6">
        <v>0</v>
      </c>
      <c r="W244" s="7">
        <f t="shared" si="1003"/>
        <v>0</v>
      </c>
      <c r="X244" s="8">
        <v>0</v>
      </c>
      <c r="Y244" s="6">
        <v>0</v>
      </c>
      <c r="Z244" s="7">
        <f t="shared" si="1004"/>
        <v>0</v>
      </c>
      <c r="AA244" s="8">
        <v>0</v>
      </c>
      <c r="AB244" s="6">
        <v>0</v>
      </c>
      <c r="AC244" s="7">
        <f t="shared" si="1005"/>
        <v>0</v>
      </c>
      <c r="AD244" s="8">
        <v>0</v>
      </c>
      <c r="AE244" s="6">
        <v>0</v>
      </c>
      <c r="AF244" s="7">
        <f t="shared" si="1006"/>
        <v>0</v>
      </c>
      <c r="AG244" s="8">
        <v>0</v>
      </c>
      <c r="AH244" s="6">
        <v>0</v>
      </c>
      <c r="AI244" s="7">
        <f t="shared" si="1007"/>
        <v>0</v>
      </c>
      <c r="AJ244" s="8">
        <v>0</v>
      </c>
      <c r="AK244" s="6">
        <v>0</v>
      </c>
      <c r="AL244" s="7">
        <f t="shared" si="1008"/>
        <v>0</v>
      </c>
      <c r="AM244" s="78">
        <v>0.17599999999999999</v>
      </c>
      <c r="AN244" s="6">
        <v>2.5430000000000001</v>
      </c>
      <c r="AO244" s="7">
        <f t="shared" si="1009"/>
        <v>14448.863636363638</v>
      </c>
      <c r="AP244" s="8">
        <v>0</v>
      </c>
      <c r="AQ244" s="6">
        <v>0</v>
      </c>
      <c r="AR244" s="7">
        <f t="shared" si="1010"/>
        <v>0</v>
      </c>
      <c r="AS244" s="8">
        <v>0</v>
      </c>
      <c r="AT244" s="6">
        <v>0</v>
      </c>
      <c r="AU244" s="7">
        <f t="shared" si="1011"/>
        <v>0</v>
      </c>
      <c r="AV244" s="8">
        <v>0</v>
      </c>
      <c r="AW244" s="6">
        <v>0</v>
      </c>
      <c r="AX244" s="7">
        <f t="shared" si="1012"/>
        <v>0</v>
      </c>
      <c r="AY244" s="8">
        <v>0</v>
      </c>
      <c r="AZ244" s="6">
        <v>0</v>
      </c>
      <c r="BA244" s="7">
        <f t="shared" si="1013"/>
        <v>0</v>
      </c>
      <c r="BB244" s="8">
        <v>0</v>
      </c>
      <c r="BC244" s="6">
        <v>0</v>
      </c>
      <c r="BD244" s="7">
        <f t="shared" si="1014"/>
        <v>0</v>
      </c>
      <c r="BE244" s="8">
        <v>0</v>
      </c>
      <c r="BF244" s="6">
        <v>0</v>
      </c>
      <c r="BG244" s="7">
        <f t="shared" si="1015"/>
        <v>0</v>
      </c>
      <c r="BH244" s="78">
        <v>1.7999999999999999E-2</v>
      </c>
      <c r="BI244" s="6">
        <v>1.522</v>
      </c>
      <c r="BJ244" s="7">
        <f t="shared" si="1016"/>
        <v>84555.555555555562</v>
      </c>
      <c r="BK244" s="8">
        <v>0</v>
      </c>
      <c r="BL244" s="6">
        <v>0</v>
      </c>
      <c r="BM244" s="7">
        <f t="shared" si="1017"/>
        <v>0</v>
      </c>
      <c r="BN244" s="78">
        <v>1E-3</v>
      </c>
      <c r="BO244" s="6">
        <v>0.17399999999999999</v>
      </c>
      <c r="BP244" s="7">
        <f t="shared" si="1018"/>
        <v>173999.99999999997</v>
      </c>
      <c r="BQ244" s="78">
        <v>8.0000000000000002E-3</v>
      </c>
      <c r="BR244" s="6">
        <v>0.105</v>
      </c>
      <c r="BS244" s="7">
        <f t="shared" si="1019"/>
        <v>13125</v>
      </c>
      <c r="BT244" s="8">
        <v>0</v>
      </c>
      <c r="BU244" s="6">
        <v>0</v>
      </c>
      <c r="BV244" s="7">
        <f t="shared" si="1020"/>
        <v>0</v>
      </c>
      <c r="BW244" s="8">
        <v>0</v>
      </c>
      <c r="BX244" s="6">
        <v>0</v>
      </c>
      <c r="BY244" s="7">
        <f t="shared" si="1021"/>
        <v>0</v>
      </c>
      <c r="BZ244" s="8">
        <v>0</v>
      </c>
      <c r="CA244" s="6">
        <v>0</v>
      </c>
      <c r="CB244" s="7">
        <f t="shared" si="1022"/>
        <v>0</v>
      </c>
      <c r="CC244" s="78">
        <v>140</v>
      </c>
      <c r="CD244" s="6">
        <v>1548.395</v>
      </c>
      <c r="CE244" s="7">
        <f t="shared" si="1023"/>
        <v>11059.964285714284</v>
      </c>
      <c r="CF244" s="8">
        <v>0</v>
      </c>
      <c r="CG244" s="6">
        <v>0</v>
      </c>
      <c r="CH244" s="7">
        <f t="shared" si="1024"/>
        <v>0</v>
      </c>
      <c r="CI244" s="8">
        <v>0</v>
      </c>
      <c r="CJ244" s="6">
        <v>0</v>
      </c>
      <c r="CK244" s="7">
        <f t="shared" si="1025"/>
        <v>0</v>
      </c>
      <c r="CL244" s="8">
        <v>0</v>
      </c>
      <c r="CM244" s="6">
        <v>0</v>
      </c>
      <c r="CN244" s="7">
        <f t="shared" si="1026"/>
        <v>0</v>
      </c>
      <c r="CO244" s="8">
        <v>0</v>
      </c>
      <c r="CP244" s="6">
        <v>0</v>
      </c>
      <c r="CQ244" s="7">
        <f t="shared" si="1027"/>
        <v>0</v>
      </c>
      <c r="CR244" s="78">
        <v>4436</v>
      </c>
      <c r="CS244" s="6">
        <v>47970.796999999999</v>
      </c>
      <c r="CT244" s="7">
        <f t="shared" si="1028"/>
        <v>10813.975879170423</v>
      </c>
      <c r="CU244" s="8">
        <v>0</v>
      </c>
      <c r="CV244" s="6">
        <v>0</v>
      </c>
      <c r="CW244" s="7">
        <f t="shared" si="1029"/>
        <v>0</v>
      </c>
      <c r="CX244" s="78">
        <v>4.0000000000000001E-3</v>
      </c>
      <c r="CY244" s="6">
        <v>2.85</v>
      </c>
      <c r="CZ244" s="7">
        <f t="shared" si="1030"/>
        <v>712500</v>
      </c>
      <c r="DA244" s="8">
        <v>0</v>
      </c>
      <c r="DB244" s="6">
        <v>0</v>
      </c>
      <c r="DC244" s="7">
        <f t="shared" si="1031"/>
        <v>0</v>
      </c>
      <c r="DD244" s="8">
        <v>0</v>
      </c>
      <c r="DE244" s="6">
        <v>0</v>
      </c>
      <c r="DF244" s="7">
        <f t="shared" si="1032"/>
        <v>0</v>
      </c>
      <c r="DG244" s="8">
        <v>0</v>
      </c>
      <c r="DH244" s="6">
        <v>0</v>
      </c>
      <c r="DI244" s="7">
        <f t="shared" si="1033"/>
        <v>0</v>
      </c>
      <c r="DJ244" s="8">
        <v>0</v>
      </c>
      <c r="DK244" s="6">
        <v>0</v>
      </c>
      <c r="DL244" s="7">
        <f t="shared" si="1034"/>
        <v>0</v>
      </c>
      <c r="DM244" s="8">
        <v>0</v>
      </c>
      <c r="DN244" s="6">
        <v>0</v>
      </c>
      <c r="DO244" s="7">
        <f t="shared" si="1035"/>
        <v>0</v>
      </c>
      <c r="DP244" s="8">
        <v>0</v>
      </c>
      <c r="DQ244" s="6">
        <v>0</v>
      </c>
      <c r="DR244" s="7">
        <f t="shared" si="1036"/>
        <v>0</v>
      </c>
      <c r="DS244" s="8">
        <v>0</v>
      </c>
      <c r="DT244" s="6">
        <v>0</v>
      </c>
      <c r="DU244" s="7">
        <f t="shared" si="1037"/>
        <v>0</v>
      </c>
      <c r="DV244" s="8">
        <v>0</v>
      </c>
      <c r="DW244" s="6">
        <v>0</v>
      </c>
      <c r="DX244" s="7">
        <f t="shared" si="1038"/>
        <v>0</v>
      </c>
      <c r="DY244" s="8">
        <v>0</v>
      </c>
      <c r="DZ244" s="6">
        <v>0</v>
      </c>
      <c r="EA244" s="7">
        <f t="shared" si="1039"/>
        <v>0</v>
      </c>
      <c r="EB244" s="8">
        <v>0</v>
      </c>
      <c r="EC244" s="6">
        <v>0</v>
      </c>
      <c r="ED244" s="7">
        <f t="shared" si="1040"/>
        <v>0</v>
      </c>
      <c r="EE244" s="8">
        <v>0</v>
      </c>
      <c r="EF244" s="6">
        <v>0</v>
      </c>
      <c r="EG244" s="7">
        <f t="shared" si="1041"/>
        <v>0</v>
      </c>
      <c r="EH244" s="8">
        <v>0</v>
      </c>
      <c r="EI244" s="6">
        <v>0</v>
      </c>
      <c r="EJ244" s="7">
        <f t="shared" si="1042"/>
        <v>0</v>
      </c>
      <c r="EK244" s="8">
        <v>0</v>
      </c>
      <c r="EL244" s="6">
        <v>0</v>
      </c>
      <c r="EM244" s="7">
        <f t="shared" si="1043"/>
        <v>0</v>
      </c>
      <c r="EN244" s="8">
        <v>0</v>
      </c>
      <c r="EO244" s="6">
        <v>0</v>
      </c>
      <c r="EP244" s="7">
        <f t="shared" si="1044"/>
        <v>0</v>
      </c>
      <c r="EQ244" s="8">
        <v>0</v>
      </c>
      <c r="ER244" s="6">
        <v>0</v>
      </c>
      <c r="ES244" s="7">
        <f t="shared" si="1045"/>
        <v>0</v>
      </c>
      <c r="ET244" s="8">
        <v>0</v>
      </c>
      <c r="EU244" s="6">
        <v>0</v>
      </c>
      <c r="EV244" s="7">
        <f t="shared" si="1046"/>
        <v>0</v>
      </c>
      <c r="EW244" s="8">
        <v>0</v>
      </c>
      <c r="EX244" s="6">
        <v>0</v>
      </c>
      <c r="EY244" s="7">
        <f t="shared" si="1047"/>
        <v>0</v>
      </c>
      <c r="EZ244" s="78">
        <v>1286.42</v>
      </c>
      <c r="FA244" s="6">
        <v>13157.602999999999</v>
      </c>
      <c r="FB244" s="7">
        <f t="shared" si="1048"/>
        <v>10228.077144323004</v>
      </c>
      <c r="FC244" s="17">
        <f t="shared" si="1050"/>
        <v>5862.6270000000004</v>
      </c>
      <c r="FD244" s="7">
        <f t="shared" si="1051"/>
        <v>62683.989000000001</v>
      </c>
    </row>
    <row r="245" spans="1:160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1052"/>
        <v>0</v>
      </c>
      <c r="F245" s="8">
        <v>0</v>
      </c>
      <c r="G245" s="6">
        <v>0</v>
      </c>
      <c r="H245" s="7">
        <f t="shared" si="998"/>
        <v>0</v>
      </c>
      <c r="I245" s="8">
        <v>0</v>
      </c>
      <c r="J245" s="6">
        <v>0</v>
      </c>
      <c r="K245" s="7">
        <f t="shared" si="999"/>
        <v>0</v>
      </c>
      <c r="L245" s="8">
        <v>0</v>
      </c>
      <c r="M245" s="6">
        <v>0</v>
      </c>
      <c r="N245" s="7">
        <f t="shared" si="1000"/>
        <v>0</v>
      </c>
      <c r="O245" s="8">
        <v>0</v>
      </c>
      <c r="P245" s="6">
        <v>0</v>
      </c>
      <c r="Q245" s="7">
        <f t="shared" si="1001"/>
        <v>0</v>
      </c>
      <c r="R245" s="8">
        <v>0</v>
      </c>
      <c r="S245" s="6">
        <v>0</v>
      </c>
      <c r="T245" s="7">
        <f t="shared" si="1002"/>
        <v>0</v>
      </c>
      <c r="U245" s="8">
        <v>0</v>
      </c>
      <c r="V245" s="6">
        <v>0</v>
      </c>
      <c r="W245" s="7">
        <f t="shared" si="1003"/>
        <v>0</v>
      </c>
      <c r="X245" s="8">
        <v>0</v>
      </c>
      <c r="Y245" s="6">
        <v>0</v>
      </c>
      <c r="Z245" s="7">
        <f t="shared" si="1004"/>
        <v>0</v>
      </c>
      <c r="AA245" s="8">
        <v>0</v>
      </c>
      <c r="AB245" s="6">
        <v>0</v>
      </c>
      <c r="AC245" s="7">
        <f t="shared" si="1005"/>
        <v>0</v>
      </c>
      <c r="AD245" s="8">
        <v>0</v>
      </c>
      <c r="AE245" s="6">
        <v>0</v>
      </c>
      <c r="AF245" s="7">
        <f t="shared" si="1006"/>
        <v>0</v>
      </c>
      <c r="AG245" s="8">
        <v>0</v>
      </c>
      <c r="AH245" s="6">
        <v>0</v>
      </c>
      <c r="AI245" s="7">
        <f t="shared" si="1007"/>
        <v>0</v>
      </c>
      <c r="AJ245" s="8">
        <v>0</v>
      </c>
      <c r="AK245" s="6">
        <v>0</v>
      </c>
      <c r="AL245" s="7">
        <f t="shared" si="1008"/>
        <v>0</v>
      </c>
      <c r="AM245" s="78">
        <v>8.0000000000000002E-3</v>
      </c>
      <c r="AN245" s="6">
        <v>0.13</v>
      </c>
      <c r="AO245" s="7">
        <f t="shared" si="1009"/>
        <v>16250</v>
      </c>
      <c r="AP245" s="8">
        <v>0</v>
      </c>
      <c r="AQ245" s="6">
        <v>0</v>
      </c>
      <c r="AR245" s="7">
        <f t="shared" si="1010"/>
        <v>0</v>
      </c>
      <c r="AS245" s="8">
        <v>0</v>
      </c>
      <c r="AT245" s="6">
        <v>0</v>
      </c>
      <c r="AU245" s="7">
        <f t="shared" si="1011"/>
        <v>0</v>
      </c>
      <c r="AV245" s="8">
        <v>0</v>
      </c>
      <c r="AW245" s="6">
        <v>0</v>
      </c>
      <c r="AX245" s="7">
        <f t="shared" si="1012"/>
        <v>0</v>
      </c>
      <c r="AY245" s="8">
        <v>0</v>
      </c>
      <c r="AZ245" s="6">
        <v>0</v>
      </c>
      <c r="BA245" s="7">
        <f t="shared" si="1013"/>
        <v>0</v>
      </c>
      <c r="BB245" s="8">
        <v>0</v>
      </c>
      <c r="BC245" s="6">
        <v>0</v>
      </c>
      <c r="BD245" s="7">
        <f t="shared" si="1014"/>
        <v>0</v>
      </c>
      <c r="BE245" s="8">
        <v>0</v>
      </c>
      <c r="BF245" s="6">
        <v>0</v>
      </c>
      <c r="BG245" s="7">
        <f t="shared" si="1015"/>
        <v>0</v>
      </c>
      <c r="BH245" s="8">
        <v>0</v>
      </c>
      <c r="BI245" s="6">
        <v>0</v>
      </c>
      <c r="BJ245" s="7">
        <f t="shared" si="1016"/>
        <v>0</v>
      </c>
      <c r="BK245" s="8">
        <v>0</v>
      </c>
      <c r="BL245" s="6">
        <v>0</v>
      </c>
      <c r="BM245" s="7">
        <f t="shared" si="1017"/>
        <v>0</v>
      </c>
      <c r="BN245" s="8">
        <v>0</v>
      </c>
      <c r="BO245" s="6">
        <v>0</v>
      </c>
      <c r="BP245" s="7">
        <f t="shared" si="1018"/>
        <v>0</v>
      </c>
      <c r="BQ245" s="78">
        <v>2E-3</v>
      </c>
      <c r="BR245" s="6">
        <v>3.5000000000000003E-2</v>
      </c>
      <c r="BS245" s="7">
        <f t="shared" si="1019"/>
        <v>17500</v>
      </c>
      <c r="BT245" s="8">
        <v>0</v>
      </c>
      <c r="BU245" s="6">
        <v>0</v>
      </c>
      <c r="BV245" s="7">
        <f t="shared" si="1020"/>
        <v>0</v>
      </c>
      <c r="BW245" s="8">
        <v>0</v>
      </c>
      <c r="BX245" s="6">
        <v>0</v>
      </c>
      <c r="BY245" s="7">
        <f t="shared" si="1021"/>
        <v>0</v>
      </c>
      <c r="BZ245" s="8">
        <v>0</v>
      </c>
      <c r="CA245" s="6">
        <v>0</v>
      </c>
      <c r="CB245" s="7">
        <f t="shared" si="1022"/>
        <v>0</v>
      </c>
      <c r="CC245" s="8">
        <v>0</v>
      </c>
      <c r="CD245" s="6">
        <v>0</v>
      </c>
      <c r="CE245" s="7">
        <f t="shared" si="1023"/>
        <v>0</v>
      </c>
      <c r="CF245" s="8">
        <v>0</v>
      </c>
      <c r="CG245" s="6">
        <v>0</v>
      </c>
      <c r="CH245" s="7">
        <f t="shared" si="1024"/>
        <v>0</v>
      </c>
      <c r="CI245" s="8">
        <v>0</v>
      </c>
      <c r="CJ245" s="6">
        <v>0</v>
      </c>
      <c r="CK245" s="7">
        <f t="shared" si="1025"/>
        <v>0</v>
      </c>
      <c r="CL245" s="8">
        <v>0</v>
      </c>
      <c r="CM245" s="6">
        <v>0</v>
      </c>
      <c r="CN245" s="7">
        <f t="shared" si="1026"/>
        <v>0</v>
      </c>
      <c r="CO245" s="8">
        <v>0</v>
      </c>
      <c r="CP245" s="6">
        <v>0</v>
      </c>
      <c r="CQ245" s="7">
        <f t="shared" si="1027"/>
        <v>0</v>
      </c>
      <c r="CR245" s="78">
        <v>21422.33</v>
      </c>
      <c r="CS245" s="6">
        <v>236939.158</v>
      </c>
      <c r="CT245" s="7">
        <f t="shared" si="1028"/>
        <v>11060.382227330079</v>
      </c>
      <c r="CU245" s="8">
        <v>0</v>
      </c>
      <c r="CV245" s="6">
        <v>0</v>
      </c>
      <c r="CW245" s="7">
        <f t="shared" si="1029"/>
        <v>0</v>
      </c>
      <c r="CX245" s="8">
        <v>0</v>
      </c>
      <c r="CY245" s="6">
        <v>0</v>
      </c>
      <c r="CZ245" s="7">
        <f t="shared" si="1030"/>
        <v>0</v>
      </c>
      <c r="DA245" s="8">
        <v>0</v>
      </c>
      <c r="DB245" s="6">
        <v>0</v>
      </c>
      <c r="DC245" s="7">
        <f t="shared" si="1031"/>
        <v>0</v>
      </c>
      <c r="DD245" s="8">
        <v>0</v>
      </c>
      <c r="DE245" s="6">
        <v>0</v>
      </c>
      <c r="DF245" s="7">
        <f t="shared" si="1032"/>
        <v>0</v>
      </c>
      <c r="DG245" s="8">
        <v>0</v>
      </c>
      <c r="DH245" s="6">
        <v>0</v>
      </c>
      <c r="DI245" s="7">
        <f t="shared" si="1033"/>
        <v>0</v>
      </c>
      <c r="DJ245" s="8">
        <v>0</v>
      </c>
      <c r="DK245" s="6">
        <v>0</v>
      </c>
      <c r="DL245" s="7">
        <f t="shared" si="1034"/>
        <v>0</v>
      </c>
      <c r="DM245" s="8">
        <v>0</v>
      </c>
      <c r="DN245" s="6">
        <v>0</v>
      </c>
      <c r="DO245" s="7">
        <f t="shared" si="1035"/>
        <v>0</v>
      </c>
      <c r="DP245" s="8">
        <v>0</v>
      </c>
      <c r="DQ245" s="6">
        <v>0</v>
      </c>
      <c r="DR245" s="7">
        <f t="shared" si="1036"/>
        <v>0</v>
      </c>
      <c r="DS245" s="8">
        <v>0</v>
      </c>
      <c r="DT245" s="6">
        <v>0</v>
      </c>
      <c r="DU245" s="7">
        <f t="shared" si="1037"/>
        <v>0</v>
      </c>
      <c r="DV245" s="8">
        <v>0</v>
      </c>
      <c r="DW245" s="6">
        <v>0</v>
      </c>
      <c r="DX245" s="7">
        <f t="shared" si="1038"/>
        <v>0</v>
      </c>
      <c r="DY245" s="8">
        <v>0</v>
      </c>
      <c r="DZ245" s="6">
        <v>0</v>
      </c>
      <c r="EA245" s="7">
        <f t="shared" si="1039"/>
        <v>0</v>
      </c>
      <c r="EB245" s="8">
        <v>0</v>
      </c>
      <c r="EC245" s="6">
        <v>0</v>
      </c>
      <c r="ED245" s="7">
        <f t="shared" si="1040"/>
        <v>0</v>
      </c>
      <c r="EE245" s="8">
        <v>0</v>
      </c>
      <c r="EF245" s="6">
        <v>0</v>
      </c>
      <c r="EG245" s="7">
        <f t="shared" si="1041"/>
        <v>0</v>
      </c>
      <c r="EH245" s="78">
        <v>50.52</v>
      </c>
      <c r="EI245" s="6">
        <v>1457.13</v>
      </c>
      <c r="EJ245" s="7">
        <f t="shared" si="1042"/>
        <v>28842.636579572445</v>
      </c>
      <c r="EK245" s="8">
        <v>0</v>
      </c>
      <c r="EL245" s="6">
        <v>0</v>
      </c>
      <c r="EM245" s="7">
        <f t="shared" si="1043"/>
        <v>0</v>
      </c>
      <c r="EN245" s="8">
        <v>0</v>
      </c>
      <c r="EO245" s="6">
        <v>0</v>
      </c>
      <c r="EP245" s="7">
        <f t="shared" si="1044"/>
        <v>0</v>
      </c>
      <c r="EQ245" s="8">
        <v>0</v>
      </c>
      <c r="ER245" s="6">
        <v>0</v>
      </c>
      <c r="ES245" s="7">
        <f t="shared" si="1045"/>
        <v>0</v>
      </c>
      <c r="ET245" s="8">
        <v>0</v>
      </c>
      <c r="EU245" s="6">
        <v>0</v>
      </c>
      <c r="EV245" s="7">
        <f t="shared" si="1046"/>
        <v>0</v>
      </c>
      <c r="EW245" s="8">
        <v>0</v>
      </c>
      <c r="EX245" s="6">
        <v>0</v>
      </c>
      <c r="EY245" s="7">
        <f t="shared" si="1047"/>
        <v>0</v>
      </c>
      <c r="EZ245" s="78">
        <v>4111.2830000000004</v>
      </c>
      <c r="FA245" s="6">
        <v>46023.879000000001</v>
      </c>
      <c r="FB245" s="7">
        <f t="shared" si="1048"/>
        <v>11194.529542237786</v>
      </c>
      <c r="FC245" s="17">
        <f t="shared" si="1050"/>
        <v>25584.143</v>
      </c>
      <c r="FD245" s="7">
        <f t="shared" si="1051"/>
        <v>284420.33199999999</v>
      </c>
    </row>
    <row r="246" spans="1:160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1052"/>
        <v>0</v>
      </c>
      <c r="F246" s="8">
        <v>0</v>
      </c>
      <c r="G246" s="6">
        <v>0</v>
      </c>
      <c r="H246" s="7">
        <f t="shared" si="998"/>
        <v>0</v>
      </c>
      <c r="I246" s="8">
        <v>0</v>
      </c>
      <c r="J246" s="6">
        <v>0</v>
      </c>
      <c r="K246" s="7">
        <f t="shared" si="999"/>
        <v>0</v>
      </c>
      <c r="L246" s="8">
        <v>0</v>
      </c>
      <c r="M246" s="6">
        <v>0</v>
      </c>
      <c r="N246" s="7">
        <f t="shared" si="1000"/>
        <v>0</v>
      </c>
      <c r="O246" s="8">
        <v>0</v>
      </c>
      <c r="P246" s="6">
        <v>0</v>
      </c>
      <c r="Q246" s="7">
        <f t="shared" si="1001"/>
        <v>0</v>
      </c>
      <c r="R246" s="8">
        <v>0</v>
      </c>
      <c r="S246" s="6">
        <v>0</v>
      </c>
      <c r="T246" s="7">
        <f t="shared" si="1002"/>
        <v>0</v>
      </c>
      <c r="U246" s="8">
        <v>0</v>
      </c>
      <c r="V246" s="6">
        <v>0</v>
      </c>
      <c r="W246" s="7">
        <f t="shared" si="1003"/>
        <v>0</v>
      </c>
      <c r="X246" s="8">
        <v>0</v>
      </c>
      <c r="Y246" s="6">
        <v>0</v>
      </c>
      <c r="Z246" s="7">
        <f t="shared" si="1004"/>
        <v>0</v>
      </c>
      <c r="AA246" s="8">
        <v>0</v>
      </c>
      <c r="AB246" s="6">
        <v>0</v>
      </c>
      <c r="AC246" s="7">
        <f t="shared" si="1005"/>
        <v>0</v>
      </c>
      <c r="AD246" s="8">
        <v>0</v>
      </c>
      <c r="AE246" s="6">
        <v>0</v>
      </c>
      <c r="AF246" s="7">
        <f t="shared" si="1006"/>
        <v>0</v>
      </c>
      <c r="AG246" s="8">
        <v>0</v>
      </c>
      <c r="AH246" s="6">
        <v>0</v>
      </c>
      <c r="AI246" s="7">
        <f t="shared" si="1007"/>
        <v>0</v>
      </c>
      <c r="AJ246" s="8">
        <v>0</v>
      </c>
      <c r="AK246" s="6">
        <v>0</v>
      </c>
      <c r="AL246" s="7">
        <f t="shared" si="1008"/>
        <v>0</v>
      </c>
      <c r="AM246" s="78">
        <v>0.21</v>
      </c>
      <c r="AN246" s="6">
        <v>2.4329999999999998</v>
      </c>
      <c r="AO246" s="7">
        <f t="shared" si="1009"/>
        <v>11585.714285714286</v>
      </c>
      <c r="AP246" s="8">
        <v>0</v>
      </c>
      <c r="AQ246" s="6">
        <v>0</v>
      </c>
      <c r="AR246" s="7">
        <f t="shared" si="1010"/>
        <v>0</v>
      </c>
      <c r="AS246" s="8">
        <v>0</v>
      </c>
      <c r="AT246" s="6">
        <v>0</v>
      </c>
      <c r="AU246" s="7">
        <f t="shared" si="1011"/>
        <v>0</v>
      </c>
      <c r="AV246" s="8">
        <v>0</v>
      </c>
      <c r="AW246" s="6">
        <v>0</v>
      </c>
      <c r="AX246" s="7">
        <f t="shared" si="1012"/>
        <v>0</v>
      </c>
      <c r="AY246" s="8">
        <v>0</v>
      </c>
      <c r="AZ246" s="6">
        <v>0</v>
      </c>
      <c r="BA246" s="7">
        <f t="shared" si="1013"/>
        <v>0</v>
      </c>
      <c r="BB246" s="8">
        <v>0</v>
      </c>
      <c r="BC246" s="6">
        <v>0</v>
      </c>
      <c r="BD246" s="7">
        <f t="shared" si="1014"/>
        <v>0</v>
      </c>
      <c r="BE246" s="8">
        <v>0</v>
      </c>
      <c r="BF246" s="6">
        <v>0</v>
      </c>
      <c r="BG246" s="7">
        <f t="shared" si="1015"/>
        <v>0</v>
      </c>
      <c r="BH246" s="8">
        <v>0</v>
      </c>
      <c r="BI246" s="6">
        <v>0</v>
      </c>
      <c r="BJ246" s="7">
        <f t="shared" si="1016"/>
        <v>0</v>
      </c>
      <c r="BK246" s="8">
        <v>0</v>
      </c>
      <c r="BL246" s="6">
        <v>0</v>
      </c>
      <c r="BM246" s="7">
        <f t="shared" si="1017"/>
        <v>0</v>
      </c>
      <c r="BN246" s="8">
        <v>0</v>
      </c>
      <c r="BO246" s="6">
        <v>0</v>
      </c>
      <c r="BP246" s="7">
        <f t="shared" si="1018"/>
        <v>0</v>
      </c>
      <c r="BQ246" s="8">
        <v>0</v>
      </c>
      <c r="BR246" s="6">
        <v>0</v>
      </c>
      <c r="BS246" s="7">
        <f t="shared" si="1019"/>
        <v>0</v>
      </c>
      <c r="BT246" s="8">
        <v>0</v>
      </c>
      <c r="BU246" s="6">
        <v>0</v>
      </c>
      <c r="BV246" s="7">
        <f t="shared" si="1020"/>
        <v>0</v>
      </c>
      <c r="BW246" s="8">
        <v>0</v>
      </c>
      <c r="BX246" s="6">
        <v>0</v>
      </c>
      <c r="BY246" s="7">
        <f t="shared" si="1021"/>
        <v>0</v>
      </c>
      <c r="BZ246" s="8">
        <v>0</v>
      </c>
      <c r="CA246" s="6">
        <v>0</v>
      </c>
      <c r="CB246" s="7">
        <f t="shared" si="1022"/>
        <v>0</v>
      </c>
      <c r="CC246" s="8">
        <v>0</v>
      </c>
      <c r="CD246" s="6">
        <v>0</v>
      </c>
      <c r="CE246" s="7">
        <f t="shared" si="1023"/>
        <v>0</v>
      </c>
      <c r="CF246" s="8">
        <v>0</v>
      </c>
      <c r="CG246" s="6">
        <v>0</v>
      </c>
      <c r="CH246" s="7">
        <f t="shared" si="1024"/>
        <v>0</v>
      </c>
      <c r="CI246" s="8">
        <v>0</v>
      </c>
      <c r="CJ246" s="6">
        <v>0</v>
      </c>
      <c r="CK246" s="7">
        <f t="shared" si="1025"/>
        <v>0</v>
      </c>
      <c r="CL246" s="8">
        <v>0</v>
      </c>
      <c r="CM246" s="6">
        <v>0</v>
      </c>
      <c r="CN246" s="7">
        <f t="shared" si="1026"/>
        <v>0</v>
      </c>
      <c r="CO246" s="8">
        <v>0</v>
      </c>
      <c r="CP246" s="6">
        <v>0</v>
      </c>
      <c r="CQ246" s="7">
        <f t="shared" si="1027"/>
        <v>0</v>
      </c>
      <c r="CR246" s="78">
        <v>24750.2</v>
      </c>
      <c r="CS246" s="6">
        <v>291511.196</v>
      </c>
      <c r="CT246" s="7">
        <f t="shared" si="1028"/>
        <v>11778.134964565943</v>
      </c>
      <c r="CU246" s="8">
        <v>0</v>
      </c>
      <c r="CV246" s="6">
        <v>0</v>
      </c>
      <c r="CW246" s="7">
        <f t="shared" si="1029"/>
        <v>0</v>
      </c>
      <c r="CX246" s="8">
        <v>0</v>
      </c>
      <c r="CY246" s="6">
        <v>0</v>
      </c>
      <c r="CZ246" s="7">
        <f t="shared" si="1030"/>
        <v>0</v>
      </c>
      <c r="DA246" s="8">
        <v>0</v>
      </c>
      <c r="DB246" s="6">
        <v>0</v>
      </c>
      <c r="DC246" s="7">
        <f t="shared" si="1031"/>
        <v>0</v>
      </c>
      <c r="DD246" s="8">
        <v>0</v>
      </c>
      <c r="DE246" s="6">
        <v>0</v>
      </c>
      <c r="DF246" s="7">
        <f t="shared" si="1032"/>
        <v>0</v>
      </c>
      <c r="DG246" s="8">
        <v>0</v>
      </c>
      <c r="DH246" s="6">
        <v>0</v>
      </c>
      <c r="DI246" s="7">
        <f t="shared" si="1033"/>
        <v>0</v>
      </c>
      <c r="DJ246" s="8">
        <v>0</v>
      </c>
      <c r="DK246" s="6">
        <v>0</v>
      </c>
      <c r="DL246" s="7">
        <f t="shared" si="1034"/>
        <v>0</v>
      </c>
      <c r="DM246" s="8">
        <v>0</v>
      </c>
      <c r="DN246" s="6">
        <v>0</v>
      </c>
      <c r="DO246" s="7">
        <f t="shared" si="1035"/>
        <v>0</v>
      </c>
      <c r="DP246" s="8">
        <v>0</v>
      </c>
      <c r="DQ246" s="6">
        <v>0</v>
      </c>
      <c r="DR246" s="7">
        <f t="shared" si="1036"/>
        <v>0</v>
      </c>
      <c r="DS246" s="8">
        <v>0</v>
      </c>
      <c r="DT246" s="6">
        <v>0</v>
      </c>
      <c r="DU246" s="7">
        <f t="shared" si="1037"/>
        <v>0</v>
      </c>
      <c r="DV246" s="8">
        <v>0</v>
      </c>
      <c r="DW246" s="6">
        <v>0</v>
      </c>
      <c r="DX246" s="7">
        <f t="shared" si="1038"/>
        <v>0</v>
      </c>
      <c r="DY246" s="8">
        <v>0</v>
      </c>
      <c r="DZ246" s="6">
        <v>0</v>
      </c>
      <c r="EA246" s="7">
        <f t="shared" si="1039"/>
        <v>0</v>
      </c>
      <c r="EB246" s="8">
        <v>0</v>
      </c>
      <c r="EC246" s="6">
        <v>0</v>
      </c>
      <c r="ED246" s="7">
        <f t="shared" si="1040"/>
        <v>0</v>
      </c>
      <c r="EE246" s="8">
        <v>0</v>
      </c>
      <c r="EF246" s="6">
        <v>0</v>
      </c>
      <c r="EG246" s="7">
        <f t="shared" si="1041"/>
        <v>0</v>
      </c>
      <c r="EH246" s="8">
        <v>0</v>
      </c>
      <c r="EI246" s="6">
        <v>0</v>
      </c>
      <c r="EJ246" s="7">
        <f t="shared" si="1042"/>
        <v>0</v>
      </c>
      <c r="EK246" s="78">
        <v>5.0000000000000001E-4</v>
      </c>
      <c r="EL246" s="6">
        <v>3.5000000000000003E-2</v>
      </c>
      <c r="EM246" s="7">
        <f t="shared" si="1043"/>
        <v>70000</v>
      </c>
      <c r="EN246" s="8">
        <v>0</v>
      </c>
      <c r="EO246" s="6">
        <v>0</v>
      </c>
      <c r="EP246" s="7">
        <f t="shared" si="1044"/>
        <v>0</v>
      </c>
      <c r="EQ246" s="8">
        <v>0</v>
      </c>
      <c r="ER246" s="6">
        <v>0</v>
      </c>
      <c r="ES246" s="7">
        <f t="shared" si="1045"/>
        <v>0</v>
      </c>
      <c r="ET246" s="8">
        <v>0</v>
      </c>
      <c r="EU246" s="6">
        <v>0</v>
      </c>
      <c r="EV246" s="7">
        <f t="shared" si="1046"/>
        <v>0</v>
      </c>
      <c r="EW246" s="8">
        <v>0</v>
      </c>
      <c r="EX246" s="6">
        <v>0</v>
      </c>
      <c r="EY246" s="7">
        <f t="shared" si="1047"/>
        <v>0</v>
      </c>
      <c r="EZ246" s="78">
        <v>1070.9559999999999</v>
      </c>
      <c r="FA246" s="6">
        <v>11331.944</v>
      </c>
      <c r="FB246" s="7">
        <f t="shared" si="1048"/>
        <v>10581.148058370278</v>
      </c>
      <c r="FC246" s="17">
        <f t="shared" si="1050"/>
        <v>25821.366499999996</v>
      </c>
      <c r="FD246" s="7">
        <f t="shared" si="1051"/>
        <v>302845.60800000001</v>
      </c>
    </row>
    <row r="247" spans="1:160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1052"/>
        <v>0</v>
      </c>
      <c r="F247" s="8">
        <v>0</v>
      </c>
      <c r="G247" s="6">
        <v>0</v>
      </c>
      <c r="H247" s="7">
        <f t="shared" si="998"/>
        <v>0</v>
      </c>
      <c r="I247" s="8">
        <v>0</v>
      </c>
      <c r="J247" s="6">
        <v>0</v>
      </c>
      <c r="K247" s="7">
        <f t="shared" si="999"/>
        <v>0</v>
      </c>
      <c r="L247" s="8">
        <v>0</v>
      </c>
      <c r="M247" s="6">
        <v>0</v>
      </c>
      <c r="N247" s="7">
        <f t="shared" si="1000"/>
        <v>0</v>
      </c>
      <c r="O247" s="78">
        <v>1E-3</v>
      </c>
      <c r="P247" s="6">
        <v>0.02</v>
      </c>
      <c r="Q247" s="7">
        <f t="shared" si="1001"/>
        <v>20000</v>
      </c>
      <c r="R247" s="8">
        <v>0</v>
      </c>
      <c r="S247" s="6">
        <v>0</v>
      </c>
      <c r="T247" s="7">
        <f t="shared" si="1002"/>
        <v>0</v>
      </c>
      <c r="U247" s="8">
        <v>0</v>
      </c>
      <c r="V247" s="6">
        <v>0</v>
      </c>
      <c r="W247" s="7">
        <f t="shared" si="1003"/>
        <v>0</v>
      </c>
      <c r="X247" s="8">
        <v>0</v>
      </c>
      <c r="Y247" s="6">
        <v>0</v>
      </c>
      <c r="Z247" s="7">
        <f t="shared" si="1004"/>
        <v>0</v>
      </c>
      <c r="AA247" s="8">
        <v>0</v>
      </c>
      <c r="AB247" s="6">
        <v>0</v>
      </c>
      <c r="AC247" s="7">
        <f t="shared" si="1005"/>
        <v>0</v>
      </c>
      <c r="AD247" s="8">
        <v>0</v>
      </c>
      <c r="AE247" s="6">
        <v>0</v>
      </c>
      <c r="AF247" s="7">
        <f t="shared" si="1006"/>
        <v>0</v>
      </c>
      <c r="AG247" s="8">
        <v>0</v>
      </c>
      <c r="AH247" s="6">
        <v>0</v>
      </c>
      <c r="AI247" s="7">
        <f t="shared" si="1007"/>
        <v>0</v>
      </c>
      <c r="AJ247" s="8">
        <v>0</v>
      </c>
      <c r="AK247" s="6">
        <v>0</v>
      </c>
      <c r="AL247" s="7">
        <f t="shared" si="1008"/>
        <v>0</v>
      </c>
      <c r="AM247" s="78">
        <v>0.03</v>
      </c>
      <c r="AN247" s="6">
        <v>1.331</v>
      </c>
      <c r="AO247" s="7">
        <f t="shared" si="1009"/>
        <v>44366.666666666664</v>
      </c>
      <c r="AP247" s="8">
        <v>0</v>
      </c>
      <c r="AQ247" s="6">
        <v>0</v>
      </c>
      <c r="AR247" s="7">
        <f t="shared" si="1010"/>
        <v>0</v>
      </c>
      <c r="AS247" s="8">
        <v>0</v>
      </c>
      <c r="AT247" s="6">
        <v>0</v>
      </c>
      <c r="AU247" s="7">
        <f t="shared" si="1011"/>
        <v>0</v>
      </c>
      <c r="AV247" s="8">
        <v>0</v>
      </c>
      <c r="AW247" s="6">
        <v>0</v>
      </c>
      <c r="AX247" s="7">
        <f t="shared" si="1012"/>
        <v>0</v>
      </c>
      <c r="AY247" s="8">
        <v>0</v>
      </c>
      <c r="AZ247" s="6">
        <v>0</v>
      </c>
      <c r="BA247" s="7">
        <f t="shared" si="1013"/>
        <v>0</v>
      </c>
      <c r="BB247" s="8">
        <v>0</v>
      </c>
      <c r="BC247" s="6">
        <v>0</v>
      </c>
      <c r="BD247" s="7">
        <f t="shared" si="1014"/>
        <v>0</v>
      </c>
      <c r="BE247" s="8">
        <v>0</v>
      </c>
      <c r="BF247" s="6">
        <v>0</v>
      </c>
      <c r="BG247" s="7">
        <f t="shared" si="1015"/>
        <v>0</v>
      </c>
      <c r="BH247" s="8">
        <v>0</v>
      </c>
      <c r="BI247" s="6">
        <v>0</v>
      </c>
      <c r="BJ247" s="7">
        <f t="shared" si="1016"/>
        <v>0</v>
      </c>
      <c r="BK247" s="8">
        <v>0</v>
      </c>
      <c r="BL247" s="6">
        <v>0</v>
      </c>
      <c r="BM247" s="7">
        <f t="shared" si="1017"/>
        <v>0</v>
      </c>
      <c r="BN247" s="8">
        <v>0</v>
      </c>
      <c r="BO247" s="6">
        <v>0</v>
      </c>
      <c r="BP247" s="7">
        <f t="shared" si="1018"/>
        <v>0</v>
      </c>
      <c r="BQ247" s="78">
        <v>0.85499999999999998</v>
      </c>
      <c r="BR247" s="6">
        <v>2.4820000000000002</v>
      </c>
      <c r="BS247" s="7">
        <f t="shared" si="1019"/>
        <v>2902.9239766081878</v>
      </c>
      <c r="BT247" s="8">
        <v>0</v>
      </c>
      <c r="BU247" s="6">
        <v>0</v>
      </c>
      <c r="BV247" s="7">
        <f t="shared" si="1020"/>
        <v>0</v>
      </c>
      <c r="BW247" s="8">
        <v>0</v>
      </c>
      <c r="BX247" s="6">
        <v>0</v>
      </c>
      <c r="BY247" s="7">
        <f t="shared" si="1021"/>
        <v>0</v>
      </c>
      <c r="BZ247" s="8">
        <v>0</v>
      </c>
      <c r="CA247" s="6">
        <v>0</v>
      </c>
      <c r="CB247" s="7">
        <f t="shared" si="1022"/>
        <v>0</v>
      </c>
      <c r="CC247" s="8">
        <v>0</v>
      </c>
      <c r="CD247" s="6">
        <v>0</v>
      </c>
      <c r="CE247" s="7">
        <f t="shared" si="1023"/>
        <v>0</v>
      </c>
      <c r="CF247" s="8">
        <v>0</v>
      </c>
      <c r="CG247" s="6">
        <v>0</v>
      </c>
      <c r="CH247" s="7">
        <f t="shared" si="1024"/>
        <v>0</v>
      </c>
      <c r="CI247" s="8">
        <v>0</v>
      </c>
      <c r="CJ247" s="6">
        <v>0</v>
      </c>
      <c r="CK247" s="7">
        <f t="shared" si="1025"/>
        <v>0</v>
      </c>
      <c r="CL247" s="8">
        <v>0</v>
      </c>
      <c r="CM247" s="6">
        <v>0</v>
      </c>
      <c r="CN247" s="7">
        <f t="shared" si="1026"/>
        <v>0</v>
      </c>
      <c r="CO247" s="8">
        <v>0</v>
      </c>
      <c r="CP247" s="6">
        <v>0</v>
      </c>
      <c r="CQ247" s="7">
        <f t="shared" si="1027"/>
        <v>0</v>
      </c>
      <c r="CR247" s="78">
        <v>9142.5</v>
      </c>
      <c r="CS247" s="6">
        <v>106777.072</v>
      </c>
      <c r="CT247" s="7">
        <f t="shared" si="1028"/>
        <v>11679.198468690183</v>
      </c>
      <c r="CU247" s="8">
        <v>0</v>
      </c>
      <c r="CV247" s="6">
        <v>0</v>
      </c>
      <c r="CW247" s="7">
        <f t="shared" si="1029"/>
        <v>0</v>
      </c>
      <c r="CX247" s="8">
        <v>0</v>
      </c>
      <c r="CY247" s="6">
        <v>0</v>
      </c>
      <c r="CZ247" s="7">
        <f t="shared" si="1030"/>
        <v>0</v>
      </c>
      <c r="DA247" s="8">
        <v>0</v>
      </c>
      <c r="DB247" s="6">
        <v>0</v>
      </c>
      <c r="DC247" s="7">
        <f t="shared" si="1031"/>
        <v>0</v>
      </c>
      <c r="DD247" s="78">
        <v>4.7000000000000002E-3</v>
      </c>
      <c r="DE247" s="6">
        <v>0.14499999999999999</v>
      </c>
      <c r="DF247" s="7">
        <f t="shared" si="1032"/>
        <v>30851.063829787228</v>
      </c>
      <c r="DG247" s="8">
        <v>0</v>
      </c>
      <c r="DH247" s="6">
        <v>0</v>
      </c>
      <c r="DI247" s="7">
        <f t="shared" si="1033"/>
        <v>0</v>
      </c>
      <c r="DJ247" s="8">
        <v>0</v>
      </c>
      <c r="DK247" s="6">
        <v>0</v>
      </c>
      <c r="DL247" s="7">
        <f t="shared" si="1034"/>
        <v>0</v>
      </c>
      <c r="DM247" s="8">
        <v>0</v>
      </c>
      <c r="DN247" s="6">
        <v>0</v>
      </c>
      <c r="DO247" s="7">
        <f t="shared" si="1035"/>
        <v>0</v>
      </c>
      <c r="DP247" s="8">
        <v>0</v>
      </c>
      <c r="DQ247" s="6">
        <v>0</v>
      </c>
      <c r="DR247" s="7">
        <f t="shared" si="1036"/>
        <v>0</v>
      </c>
      <c r="DS247" s="8">
        <v>0</v>
      </c>
      <c r="DT247" s="6">
        <v>0</v>
      </c>
      <c r="DU247" s="7">
        <f t="shared" si="1037"/>
        <v>0</v>
      </c>
      <c r="DV247" s="8">
        <v>0</v>
      </c>
      <c r="DW247" s="6">
        <v>0</v>
      </c>
      <c r="DX247" s="7">
        <f t="shared" si="1038"/>
        <v>0</v>
      </c>
      <c r="DY247" s="8">
        <v>0</v>
      </c>
      <c r="DZ247" s="6">
        <v>0</v>
      </c>
      <c r="EA247" s="7">
        <f t="shared" si="1039"/>
        <v>0</v>
      </c>
      <c r="EB247" s="8">
        <v>0</v>
      </c>
      <c r="EC247" s="6">
        <v>0</v>
      </c>
      <c r="ED247" s="7">
        <f t="shared" si="1040"/>
        <v>0</v>
      </c>
      <c r="EE247" s="8">
        <v>0</v>
      </c>
      <c r="EF247" s="6">
        <v>0</v>
      </c>
      <c r="EG247" s="7">
        <f t="shared" si="1041"/>
        <v>0</v>
      </c>
      <c r="EH247" s="8">
        <v>0</v>
      </c>
      <c r="EI247" s="6">
        <v>0</v>
      </c>
      <c r="EJ247" s="7">
        <f t="shared" si="1042"/>
        <v>0</v>
      </c>
      <c r="EK247" s="8">
        <v>0</v>
      </c>
      <c r="EL247" s="6">
        <v>0</v>
      </c>
      <c r="EM247" s="7">
        <f t="shared" si="1043"/>
        <v>0</v>
      </c>
      <c r="EN247" s="8">
        <v>0</v>
      </c>
      <c r="EO247" s="6">
        <v>0</v>
      </c>
      <c r="EP247" s="7">
        <f t="shared" si="1044"/>
        <v>0</v>
      </c>
      <c r="EQ247" s="8">
        <v>0</v>
      </c>
      <c r="ER247" s="6">
        <v>0</v>
      </c>
      <c r="ES247" s="7">
        <f t="shared" si="1045"/>
        <v>0</v>
      </c>
      <c r="ET247" s="8">
        <v>0</v>
      </c>
      <c r="EU247" s="6">
        <v>0</v>
      </c>
      <c r="EV247" s="7">
        <f t="shared" si="1046"/>
        <v>0</v>
      </c>
      <c r="EW247" s="8">
        <v>0</v>
      </c>
      <c r="EX247" s="6">
        <v>0</v>
      </c>
      <c r="EY247" s="7">
        <f t="shared" si="1047"/>
        <v>0</v>
      </c>
      <c r="EZ247" s="78">
        <v>67.98</v>
      </c>
      <c r="FA247" s="6">
        <v>767.47400000000005</v>
      </c>
      <c r="FB247" s="7">
        <f t="shared" si="1048"/>
        <v>11289.702853780524</v>
      </c>
      <c r="FC247" s="17">
        <f t="shared" si="1050"/>
        <v>9211.3706999999995</v>
      </c>
      <c r="FD247" s="7">
        <f t="shared" si="1051"/>
        <v>107548.524</v>
      </c>
    </row>
    <row r="248" spans="1:160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1052"/>
        <v>0</v>
      </c>
      <c r="F248" s="8">
        <v>0</v>
      </c>
      <c r="G248" s="6">
        <v>0</v>
      </c>
      <c r="H248" s="7">
        <f t="shared" si="998"/>
        <v>0</v>
      </c>
      <c r="I248" s="8">
        <v>0</v>
      </c>
      <c r="J248" s="6">
        <v>0</v>
      </c>
      <c r="K248" s="7">
        <f t="shared" si="999"/>
        <v>0</v>
      </c>
      <c r="L248" s="78">
        <v>2.2499999999999998E-3</v>
      </c>
      <c r="M248" s="6">
        <v>0.1</v>
      </c>
      <c r="N248" s="7">
        <f t="shared" si="1000"/>
        <v>44444.444444444453</v>
      </c>
      <c r="O248" s="8">
        <v>0</v>
      </c>
      <c r="P248" s="6">
        <v>0</v>
      </c>
      <c r="Q248" s="7">
        <f t="shared" si="1001"/>
        <v>0</v>
      </c>
      <c r="R248" s="78">
        <v>3.0000000000000001E-3</v>
      </c>
      <c r="S248" s="6">
        <v>5.0000000000000001E-3</v>
      </c>
      <c r="T248" s="7">
        <f t="shared" si="1002"/>
        <v>1666.6666666666667</v>
      </c>
      <c r="U248" s="8">
        <v>0</v>
      </c>
      <c r="V248" s="6">
        <v>0</v>
      </c>
      <c r="W248" s="7">
        <f t="shared" si="1003"/>
        <v>0</v>
      </c>
      <c r="X248" s="8">
        <v>0</v>
      </c>
      <c r="Y248" s="6">
        <v>0</v>
      </c>
      <c r="Z248" s="7">
        <f t="shared" si="1004"/>
        <v>0</v>
      </c>
      <c r="AA248" s="8">
        <v>0</v>
      </c>
      <c r="AB248" s="6">
        <v>0</v>
      </c>
      <c r="AC248" s="7">
        <f t="shared" si="1005"/>
        <v>0</v>
      </c>
      <c r="AD248" s="8">
        <v>0</v>
      </c>
      <c r="AE248" s="6">
        <v>0</v>
      </c>
      <c r="AF248" s="7">
        <f t="shared" si="1006"/>
        <v>0</v>
      </c>
      <c r="AG248" s="8">
        <v>0</v>
      </c>
      <c r="AH248" s="6">
        <v>0</v>
      </c>
      <c r="AI248" s="7">
        <f t="shared" si="1007"/>
        <v>0</v>
      </c>
      <c r="AJ248" s="8">
        <v>0</v>
      </c>
      <c r="AK248" s="6">
        <v>0</v>
      </c>
      <c r="AL248" s="7">
        <f t="shared" si="1008"/>
        <v>0</v>
      </c>
      <c r="AM248" s="78">
        <v>0.17</v>
      </c>
      <c r="AN248" s="6">
        <v>2.395</v>
      </c>
      <c r="AO248" s="7">
        <f t="shared" si="1009"/>
        <v>14088.235294117647</v>
      </c>
      <c r="AP248" s="8">
        <v>0</v>
      </c>
      <c r="AQ248" s="6">
        <v>0</v>
      </c>
      <c r="AR248" s="7">
        <f t="shared" si="1010"/>
        <v>0</v>
      </c>
      <c r="AS248" s="8">
        <v>0</v>
      </c>
      <c r="AT248" s="6">
        <v>0</v>
      </c>
      <c r="AU248" s="7">
        <f t="shared" si="1011"/>
        <v>0</v>
      </c>
      <c r="AV248" s="8">
        <v>0</v>
      </c>
      <c r="AW248" s="6">
        <v>0</v>
      </c>
      <c r="AX248" s="7">
        <f t="shared" si="1012"/>
        <v>0</v>
      </c>
      <c r="AY248" s="8">
        <v>0</v>
      </c>
      <c r="AZ248" s="6">
        <v>0</v>
      </c>
      <c r="BA248" s="7">
        <f t="shared" si="1013"/>
        <v>0</v>
      </c>
      <c r="BB248" s="8">
        <v>0</v>
      </c>
      <c r="BC248" s="6">
        <v>0</v>
      </c>
      <c r="BD248" s="7">
        <f t="shared" si="1014"/>
        <v>0</v>
      </c>
      <c r="BE248" s="8">
        <v>0</v>
      </c>
      <c r="BF248" s="6">
        <v>0</v>
      </c>
      <c r="BG248" s="7">
        <f t="shared" si="1015"/>
        <v>0</v>
      </c>
      <c r="BH248" s="8">
        <v>0</v>
      </c>
      <c r="BI248" s="6">
        <v>0</v>
      </c>
      <c r="BJ248" s="7">
        <f t="shared" si="1016"/>
        <v>0</v>
      </c>
      <c r="BK248" s="8">
        <v>0</v>
      </c>
      <c r="BL248" s="6">
        <v>0</v>
      </c>
      <c r="BM248" s="7">
        <f t="shared" si="1017"/>
        <v>0</v>
      </c>
      <c r="BN248" s="8">
        <v>0</v>
      </c>
      <c r="BO248" s="6">
        <v>0</v>
      </c>
      <c r="BP248" s="7">
        <f t="shared" si="1018"/>
        <v>0</v>
      </c>
      <c r="BQ248" s="78">
        <v>1.6E-2</v>
      </c>
      <c r="BR248" s="6">
        <v>3.5000000000000003E-2</v>
      </c>
      <c r="BS248" s="7">
        <f t="shared" si="1019"/>
        <v>2187.5</v>
      </c>
      <c r="BT248" s="8">
        <v>0</v>
      </c>
      <c r="BU248" s="6">
        <v>0</v>
      </c>
      <c r="BV248" s="7">
        <f t="shared" si="1020"/>
        <v>0</v>
      </c>
      <c r="BW248" s="8">
        <v>0</v>
      </c>
      <c r="BX248" s="6">
        <v>0</v>
      </c>
      <c r="BY248" s="7">
        <f t="shared" si="1021"/>
        <v>0</v>
      </c>
      <c r="BZ248" s="8">
        <v>0</v>
      </c>
      <c r="CA248" s="6">
        <v>0</v>
      </c>
      <c r="CB248" s="7">
        <f t="shared" si="1022"/>
        <v>0</v>
      </c>
      <c r="CC248" s="78">
        <v>32977.519999999997</v>
      </c>
      <c r="CD248" s="6">
        <v>390033.01500000001</v>
      </c>
      <c r="CE248" s="7">
        <f t="shared" si="1023"/>
        <v>11827.239131384047</v>
      </c>
      <c r="CF248" s="8">
        <v>0</v>
      </c>
      <c r="CG248" s="6">
        <v>0</v>
      </c>
      <c r="CH248" s="7">
        <f t="shared" si="1024"/>
        <v>0</v>
      </c>
      <c r="CI248" s="8">
        <v>0</v>
      </c>
      <c r="CJ248" s="6">
        <v>0</v>
      </c>
      <c r="CK248" s="7">
        <f t="shared" si="1025"/>
        <v>0</v>
      </c>
      <c r="CL248" s="8">
        <v>0</v>
      </c>
      <c r="CM248" s="6">
        <v>0</v>
      </c>
      <c r="CN248" s="7">
        <f t="shared" si="1026"/>
        <v>0</v>
      </c>
      <c r="CO248" s="8">
        <v>0</v>
      </c>
      <c r="CP248" s="6">
        <v>0</v>
      </c>
      <c r="CQ248" s="7">
        <f t="shared" si="1027"/>
        <v>0</v>
      </c>
      <c r="CR248" s="78">
        <v>189.9</v>
      </c>
      <c r="CS248" s="6">
        <v>1840.5340000000001</v>
      </c>
      <c r="CT248" s="7">
        <f t="shared" si="1028"/>
        <v>9692.1221695629283</v>
      </c>
      <c r="CU248" s="78">
        <v>2.5000000000000001E-3</v>
      </c>
      <c r="CV248" s="6">
        <v>3.4</v>
      </c>
      <c r="CW248" s="69">
        <f t="shared" si="1029"/>
        <v>1360000</v>
      </c>
      <c r="CX248" s="8">
        <v>0</v>
      </c>
      <c r="CY248" s="6">
        <v>0</v>
      </c>
      <c r="CZ248" s="7">
        <f t="shared" si="1030"/>
        <v>0</v>
      </c>
      <c r="DA248" s="8">
        <v>0</v>
      </c>
      <c r="DB248" s="6">
        <v>0</v>
      </c>
      <c r="DC248" s="7">
        <f t="shared" si="1031"/>
        <v>0</v>
      </c>
      <c r="DD248" s="8">
        <v>0</v>
      </c>
      <c r="DE248" s="6">
        <v>0</v>
      </c>
      <c r="DF248" s="7">
        <f t="shared" si="1032"/>
        <v>0</v>
      </c>
      <c r="DG248" s="8">
        <v>0</v>
      </c>
      <c r="DH248" s="6">
        <v>0</v>
      </c>
      <c r="DI248" s="7">
        <f t="shared" si="1033"/>
        <v>0</v>
      </c>
      <c r="DJ248" s="8">
        <v>0</v>
      </c>
      <c r="DK248" s="6">
        <v>0</v>
      </c>
      <c r="DL248" s="7">
        <f t="shared" si="1034"/>
        <v>0</v>
      </c>
      <c r="DM248" s="8">
        <v>0</v>
      </c>
      <c r="DN248" s="6">
        <v>0</v>
      </c>
      <c r="DO248" s="7">
        <f t="shared" si="1035"/>
        <v>0</v>
      </c>
      <c r="DP248" s="8">
        <v>0</v>
      </c>
      <c r="DQ248" s="6">
        <v>0</v>
      </c>
      <c r="DR248" s="7">
        <f t="shared" si="1036"/>
        <v>0</v>
      </c>
      <c r="DS248" s="8">
        <v>0</v>
      </c>
      <c r="DT248" s="6">
        <v>0</v>
      </c>
      <c r="DU248" s="7">
        <f t="shared" si="1037"/>
        <v>0</v>
      </c>
      <c r="DV248" s="8">
        <v>0</v>
      </c>
      <c r="DW248" s="6">
        <v>0</v>
      </c>
      <c r="DX248" s="7">
        <f t="shared" si="1038"/>
        <v>0</v>
      </c>
      <c r="DY248" s="8">
        <v>0</v>
      </c>
      <c r="DZ248" s="6">
        <v>0</v>
      </c>
      <c r="EA248" s="7">
        <f t="shared" si="1039"/>
        <v>0</v>
      </c>
      <c r="EB248" s="8">
        <v>0</v>
      </c>
      <c r="EC248" s="6">
        <v>0</v>
      </c>
      <c r="ED248" s="7">
        <f t="shared" si="1040"/>
        <v>0</v>
      </c>
      <c r="EE248" s="8">
        <v>0</v>
      </c>
      <c r="EF248" s="6">
        <v>0</v>
      </c>
      <c r="EG248" s="7">
        <f t="shared" si="1041"/>
        <v>0</v>
      </c>
      <c r="EH248" s="8">
        <v>0</v>
      </c>
      <c r="EI248" s="6">
        <v>0</v>
      </c>
      <c r="EJ248" s="7">
        <f t="shared" si="1042"/>
        <v>0</v>
      </c>
      <c r="EK248" s="8">
        <v>0</v>
      </c>
      <c r="EL248" s="6">
        <v>0</v>
      </c>
      <c r="EM248" s="7">
        <f t="shared" si="1043"/>
        <v>0</v>
      </c>
      <c r="EN248" s="8">
        <v>0</v>
      </c>
      <c r="EO248" s="6">
        <v>0</v>
      </c>
      <c r="EP248" s="7">
        <f t="shared" si="1044"/>
        <v>0</v>
      </c>
      <c r="EQ248" s="8">
        <v>0</v>
      </c>
      <c r="ER248" s="6">
        <v>0</v>
      </c>
      <c r="ES248" s="7">
        <f t="shared" si="1045"/>
        <v>0</v>
      </c>
      <c r="ET248" s="8">
        <v>0</v>
      </c>
      <c r="EU248" s="6">
        <v>0</v>
      </c>
      <c r="EV248" s="7">
        <f t="shared" si="1046"/>
        <v>0</v>
      </c>
      <c r="EW248" s="8">
        <v>0</v>
      </c>
      <c r="EX248" s="6">
        <v>0</v>
      </c>
      <c r="EY248" s="7">
        <f t="shared" si="1047"/>
        <v>0</v>
      </c>
      <c r="EZ248" s="78">
        <v>3204.3105800000003</v>
      </c>
      <c r="FA248" s="6">
        <v>34867.082999999999</v>
      </c>
      <c r="FB248" s="7">
        <f t="shared" si="1048"/>
        <v>10881.30570663971</v>
      </c>
      <c r="FC248" s="17">
        <f t="shared" si="1050"/>
        <v>36371.924330000002</v>
      </c>
      <c r="FD248" s="7">
        <f t="shared" si="1051"/>
        <v>426746.56699999998</v>
      </c>
    </row>
    <row r="249" spans="1:160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1052"/>
        <v>0</v>
      </c>
      <c r="F249" s="8">
        <v>0</v>
      </c>
      <c r="G249" s="6">
        <v>0</v>
      </c>
      <c r="H249" s="7">
        <f t="shared" si="998"/>
        <v>0</v>
      </c>
      <c r="I249" s="8">
        <v>0</v>
      </c>
      <c r="J249" s="6">
        <v>0</v>
      </c>
      <c r="K249" s="7">
        <f t="shared" si="999"/>
        <v>0</v>
      </c>
      <c r="L249" s="8">
        <v>0</v>
      </c>
      <c r="M249" s="6">
        <v>0</v>
      </c>
      <c r="N249" s="7">
        <f t="shared" si="1000"/>
        <v>0</v>
      </c>
      <c r="O249" s="8">
        <v>0</v>
      </c>
      <c r="P249" s="6">
        <v>0</v>
      </c>
      <c r="Q249" s="7">
        <f t="shared" si="1001"/>
        <v>0</v>
      </c>
      <c r="R249" s="8">
        <v>0</v>
      </c>
      <c r="S249" s="6">
        <v>0</v>
      </c>
      <c r="T249" s="7">
        <f t="shared" si="1002"/>
        <v>0</v>
      </c>
      <c r="U249" s="8">
        <v>0</v>
      </c>
      <c r="V249" s="6">
        <v>0</v>
      </c>
      <c r="W249" s="7">
        <f t="shared" si="1003"/>
        <v>0</v>
      </c>
      <c r="X249" s="8">
        <v>0</v>
      </c>
      <c r="Y249" s="6">
        <v>0</v>
      </c>
      <c r="Z249" s="7">
        <f t="shared" si="1004"/>
        <v>0</v>
      </c>
      <c r="AA249" s="8">
        <v>0</v>
      </c>
      <c r="AB249" s="6">
        <v>0</v>
      </c>
      <c r="AC249" s="7">
        <f t="shared" si="1005"/>
        <v>0</v>
      </c>
      <c r="AD249" s="8">
        <v>0</v>
      </c>
      <c r="AE249" s="6">
        <v>0</v>
      </c>
      <c r="AF249" s="7">
        <f t="shared" si="1006"/>
        <v>0</v>
      </c>
      <c r="AG249" s="8">
        <v>0</v>
      </c>
      <c r="AH249" s="6">
        <v>0</v>
      </c>
      <c r="AI249" s="7">
        <f t="shared" si="1007"/>
        <v>0</v>
      </c>
      <c r="AJ249" s="8">
        <v>0</v>
      </c>
      <c r="AK249" s="6">
        <v>0</v>
      </c>
      <c r="AL249" s="7">
        <f t="shared" si="1008"/>
        <v>0</v>
      </c>
      <c r="AM249" s="78">
        <v>0.12</v>
      </c>
      <c r="AN249" s="6">
        <v>1.62</v>
      </c>
      <c r="AO249" s="7">
        <f t="shared" si="1009"/>
        <v>13500.000000000002</v>
      </c>
      <c r="AP249" s="8">
        <v>0</v>
      </c>
      <c r="AQ249" s="6">
        <v>0</v>
      </c>
      <c r="AR249" s="7">
        <f t="shared" si="1010"/>
        <v>0</v>
      </c>
      <c r="AS249" s="8">
        <v>0</v>
      </c>
      <c r="AT249" s="6">
        <v>0</v>
      </c>
      <c r="AU249" s="7">
        <f t="shared" si="1011"/>
        <v>0</v>
      </c>
      <c r="AV249" s="8">
        <v>0</v>
      </c>
      <c r="AW249" s="6">
        <v>0</v>
      </c>
      <c r="AX249" s="7">
        <f t="shared" si="1012"/>
        <v>0</v>
      </c>
      <c r="AY249" s="8">
        <v>0</v>
      </c>
      <c r="AZ249" s="6">
        <v>0</v>
      </c>
      <c r="BA249" s="7">
        <f t="shared" si="1013"/>
        <v>0</v>
      </c>
      <c r="BB249" s="8">
        <v>0</v>
      </c>
      <c r="BC249" s="6">
        <v>0</v>
      </c>
      <c r="BD249" s="7">
        <f t="shared" si="1014"/>
        <v>0</v>
      </c>
      <c r="BE249" s="8">
        <v>0</v>
      </c>
      <c r="BF249" s="6">
        <v>0</v>
      </c>
      <c r="BG249" s="7">
        <f t="shared" si="1015"/>
        <v>0</v>
      </c>
      <c r="BH249" s="8">
        <v>0</v>
      </c>
      <c r="BI249" s="6">
        <v>0</v>
      </c>
      <c r="BJ249" s="7">
        <f t="shared" si="1016"/>
        <v>0</v>
      </c>
      <c r="BK249" s="8">
        <v>0</v>
      </c>
      <c r="BL249" s="6">
        <v>0</v>
      </c>
      <c r="BM249" s="7">
        <f t="shared" si="1017"/>
        <v>0</v>
      </c>
      <c r="BN249" s="8">
        <v>0</v>
      </c>
      <c r="BO249" s="6">
        <v>0</v>
      </c>
      <c r="BP249" s="7">
        <f t="shared" si="1018"/>
        <v>0</v>
      </c>
      <c r="BQ249" s="78">
        <v>1</v>
      </c>
      <c r="BR249" s="6">
        <v>11.145</v>
      </c>
      <c r="BS249" s="7">
        <f t="shared" si="1019"/>
        <v>11145</v>
      </c>
      <c r="BT249" s="8">
        <v>0</v>
      </c>
      <c r="BU249" s="6">
        <v>0</v>
      </c>
      <c r="BV249" s="7">
        <f t="shared" si="1020"/>
        <v>0</v>
      </c>
      <c r="BW249" s="8">
        <v>0</v>
      </c>
      <c r="BX249" s="6">
        <v>0</v>
      </c>
      <c r="BY249" s="7">
        <f t="shared" si="1021"/>
        <v>0</v>
      </c>
      <c r="BZ249" s="8">
        <v>0</v>
      </c>
      <c r="CA249" s="6">
        <v>0</v>
      </c>
      <c r="CB249" s="7">
        <f t="shared" si="1022"/>
        <v>0</v>
      </c>
      <c r="CC249" s="78">
        <v>63500</v>
      </c>
      <c r="CD249" s="6">
        <v>760621.49100000004</v>
      </c>
      <c r="CE249" s="7">
        <f t="shared" si="1023"/>
        <v>11978.291196850394</v>
      </c>
      <c r="CF249" s="8">
        <v>0</v>
      </c>
      <c r="CG249" s="6">
        <v>0</v>
      </c>
      <c r="CH249" s="7">
        <f t="shared" si="1024"/>
        <v>0</v>
      </c>
      <c r="CI249" s="8">
        <v>0</v>
      </c>
      <c r="CJ249" s="6">
        <v>0</v>
      </c>
      <c r="CK249" s="7">
        <f t="shared" si="1025"/>
        <v>0</v>
      </c>
      <c r="CL249" s="8">
        <v>0</v>
      </c>
      <c r="CM249" s="6">
        <v>0</v>
      </c>
      <c r="CN249" s="7">
        <f t="shared" si="1026"/>
        <v>0</v>
      </c>
      <c r="CO249" s="8">
        <v>0</v>
      </c>
      <c r="CP249" s="6">
        <v>0</v>
      </c>
      <c r="CQ249" s="7">
        <f t="shared" si="1027"/>
        <v>0</v>
      </c>
      <c r="CR249" s="78">
        <v>116</v>
      </c>
      <c r="CS249" s="6">
        <v>1245.32</v>
      </c>
      <c r="CT249" s="7">
        <f t="shared" si="1028"/>
        <v>10735.51724137931</v>
      </c>
      <c r="CU249" s="8">
        <v>0</v>
      </c>
      <c r="CV249" s="6">
        <v>0</v>
      </c>
      <c r="CW249" s="7">
        <f t="shared" si="1029"/>
        <v>0</v>
      </c>
      <c r="CX249" s="8">
        <v>0</v>
      </c>
      <c r="CY249" s="6">
        <v>0</v>
      </c>
      <c r="CZ249" s="7">
        <f t="shared" si="1030"/>
        <v>0</v>
      </c>
      <c r="DA249" s="8">
        <v>0</v>
      </c>
      <c r="DB249" s="6">
        <v>0</v>
      </c>
      <c r="DC249" s="7">
        <f t="shared" si="1031"/>
        <v>0</v>
      </c>
      <c r="DD249" s="8">
        <v>0</v>
      </c>
      <c r="DE249" s="6">
        <v>0</v>
      </c>
      <c r="DF249" s="7">
        <f t="shared" si="1032"/>
        <v>0</v>
      </c>
      <c r="DG249" s="8">
        <v>0</v>
      </c>
      <c r="DH249" s="6">
        <v>0</v>
      </c>
      <c r="DI249" s="7">
        <f t="shared" si="1033"/>
        <v>0</v>
      </c>
      <c r="DJ249" s="8">
        <v>0</v>
      </c>
      <c r="DK249" s="6">
        <v>0</v>
      </c>
      <c r="DL249" s="7">
        <f t="shared" si="1034"/>
        <v>0</v>
      </c>
      <c r="DM249" s="8">
        <v>0</v>
      </c>
      <c r="DN249" s="6">
        <v>0</v>
      </c>
      <c r="DO249" s="7">
        <f t="shared" si="1035"/>
        <v>0</v>
      </c>
      <c r="DP249" s="8">
        <v>0</v>
      </c>
      <c r="DQ249" s="6">
        <v>0</v>
      </c>
      <c r="DR249" s="7">
        <f t="shared" si="1036"/>
        <v>0</v>
      </c>
      <c r="DS249" s="8">
        <v>0</v>
      </c>
      <c r="DT249" s="6">
        <v>0</v>
      </c>
      <c r="DU249" s="7">
        <f t="shared" si="1037"/>
        <v>0</v>
      </c>
      <c r="DV249" s="8">
        <v>0</v>
      </c>
      <c r="DW249" s="6">
        <v>0</v>
      </c>
      <c r="DX249" s="7">
        <f t="shared" si="1038"/>
        <v>0</v>
      </c>
      <c r="DY249" s="8">
        <v>0</v>
      </c>
      <c r="DZ249" s="6">
        <v>0</v>
      </c>
      <c r="EA249" s="7">
        <f t="shared" si="1039"/>
        <v>0</v>
      </c>
      <c r="EB249" s="8">
        <v>0</v>
      </c>
      <c r="EC249" s="6">
        <v>0</v>
      </c>
      <c r="ED249" s="7">
        <f t="shared" si="1040"/>
        <v>0</v>
      </c>
      <c r="EE249" s="8">
        <v>0</v>
      </c>
      <c r="EF249" s="6">
        <v>0</v>
      </c>
      <c r="EG249" s="7">
        <f t="shared" si="1041"/>
        <v>0</v>
      </c>
      <c r="EH249" s="8">
        <v>0</v>
      </c>
      <c r="EI249" s="6">
        <v>0</v>
      </c>
      <c r="EJ249" s="7">
        <f t="shared" si="1042"/>
        <v>0</v>
      </c>
      <c r="EK249" s="8">
        <v>0</v>
      </c>
      <c r="EL249" s="6">
        <v>0</v>
      </c>
      <c r="EM249" s="7">
        <f t="shared" si="1043"/>
        <v>0</v>
      </c>
      <c r="EN249" s="8">
        <v>0</v>
      </c>
      <c r="EO249" s="6">
        <v>0</v>
      </c>
      <c r="EP249" s="7">
        <f t="shared" si="1044"/>
        <v>0</v>
      </c>
      <c r="EQ249" s="8">
        <v>0</v>
      </c>
      <c r="ER249" s="6">
        <v>0</v>
      </c>
      <c r="ES249" s="7">
        <f t="shared" si="1045"/>
        <v>0</v>
      </c>
      <c r="ET249" s="8">
        <v>0</v>
      </c>
      <c r="EU249" s="6">
        <v>0</v>
      </c>
      <c r="EV249" s="7">
        <f t="shared" si="1046"/>
        <v>0</v>
      </c>
      <c r="EW249" s="8">
        <v>0</v>
      </c>
      <c r="EX249" s="6">
        <v>0</v>
      </c>
      <c r="EY249" s="7">
        <f t="shared" si="1047"/>
        <v>0</v>
      </c>
      <c r="EZ249" s="78">
        <v>316.05</v>
      </c>
      <c r="FA249" s="6">
        <v>3358.2</v>
      </c>
      <c r="FB249" s="7">
        <f t="shared" si="1048"/>
        <v>10625.533934504034</v>
      </c>
      <c r="FC249" s="17">
        <f t="shared" si="1050"/>
        <v>63933.170000000006</v>
      </c>
      <c r="FD249" s="7">
        <f t="shared" si="1051"/>
        <v>765237.77599999995</v>
      </c>
    </row>
    <row r="250" spans="1:160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1052"/>
        <v>0</v>
      </c>
      <c r="F250" s="8">
        <v>0</v>
      </c>
      <c r="G250" s="6">
        <v>0</v>
      </c>
      <c r="H250" s="7">
        <f t="shared" si="998"/>
        <v>0</v>
      </c>
      <c r="I250" s="8">
        <v>0</v>
      </c>
      <c r="J250" s="6">
        <v>0</v>
      </c>
      <c r="K250" s="7">
        <f t="shared" si="999"/>
        <v>0</v>
      </c>
      <c r="L250" s="8">
        <v>0</v>
      </c>
      <c r="M250" s="6">
        <v>0</v>
      </c>
      <c r="N250" s="7">
        <f t="shared" si="1000"/>
        <v>0</v>
      </c>
      <c r="O250" s="78">
        <v>7.5</v>
      </c>
      <c r="P250" s="6">
        <v>45</v>
      </c>
      <c r="Q250" s="7">
        <f t="shared" si="1001"/>
        <v>6000</v>
      </c>
      <c r="R250" s="78">
        <v>3.0000000000000001E-3</v>
      </c>
      <c r="S250" s="6">
        <v>5.0000000000000001E-3</v>
      </c>
      <c r="T250" s="7">
        <f t="shared" si="1002"/>
        <v>1666.6666666666667</v>
      </c>
      <c r="U250" s="8">
        <v>0</v>
      </c>
      <c r="V250" s="6">
        <v>0</v>
      </c>
      <c r="W250" s="7">
        <f t="shared" si="1003"/>
        <v>0</v>
      </c>
      <c r="X250" s="8">
        <v>0</v>
      </c>
      <c r="Y250" s="6">
        <v>0</v>
      </c>
      <c r="Z250" s="7">
        <f t="shared" si="1004"/>
        <v>0</v>
      </c>
      <c r="AA250" s="8">
        <v>0</v>
      </c>
      <c r="AB250" s="6">
        <v>0</v>
      </c>
      <c r="AC250" s="7">
        <f t="shared" si="1005"/>
        <v>0</v>
      </c>
      <c r="AD250" s="8">
        <v>0</v>
      </c>
      <c r="AE250" s="6">
        <v>0</v>
      </c>
      <c r="AF250" s="7">
        <f t="shared" si="1006"/>
        <v>0</v>
      </c>
      <c r="AG250" s="8">
        <v>0</v>
      </c>
      <c r="AH250" s="6">
        <v>0</v>
      </c>
      <c r="AI250" s="7">
        <f t="shared" si="1007"/>
        <v>0</v>
      </c>
      <c r="AJ250" s="8">
        <v>0</v>
      </c>
      <c r="AK250" s="6">
        <v>0</v>
      </c>
      <c r="AL250" s="7">
        <f t="shared" si="1008"/>
        <v>0</v>
      </c>
      <c r="AM250" s="78">
        <v>0.02</v>
      </c>
      <c r="AN250" s="6">
        <v>0.73499999999999999</v>
      </c>
      <c r="AO250" s="7">
        <f t="shared" si="1009"/>
        <v>36750</v>
      </c>
      <c r="AP250" s="8">
        <v>0</v>
      </c>
      <c r="AQ250" s="6">
        <v>0</v>
      </c>
      <c r="AR250" s="7">
        <f t="shared" si="1010"/>
        <v>0</v>
      </c>
      <c r="AS250" s="8">
        <v>0</v>
      </c>
      <c r="AT250" s="6">
        <v>0</v>
      </c>
      <c r="AU250" s="7">
        <f t="shared" si="1011"/>
        <v>0</v>
      </c>
      <c r="AV250" s="8">
        <v>0</v>
      </c>
      <c r="AW250" s="6">
        <v>0</v>
      </c>
      <c r="AX250" s="7">
        <f t="shared" si="1012"/>
        <v>0</v>
      </c>
      <c r="AY250" s="8">
        <v>0</v>
      </c>
      <c r="AZ250" s="6">
        <v>0</v>
      </c>
      <c r="BA250" s="7">
        <f t="shared" si="1013"/>
        <v>0</v>
      </c>
      <c r="BB250" s="8">
        <v>0</v>
      </c>
      <c r="BC250" s="6">
        <v>0</v>
      </c>
      <c r="BD250" s="7">
        <f t="shared" si="1014"/>
        <v>0</v>
      </c>
      <c r="BE250" s="8">
        <v>0</v>
      </c>
      <c r="BF250" s="6">
        <v>0</v>
      </c>
      <c r="BG250" s="7">
        <f t="shared" si="1015"/>
        <v>0</v>
      </c>
      <c r="BH250" s="8">
        <v>0</v>
      </c>
      <c r="BI250" s="6">
        <v>0</v>
      </c>
      <c r="BJ250" s="7">
        <f t="shared" si="1016"/>
        <v>0</v>
      </c>
      <c r="BK250" s="8">
        <v>0</v>
      </c>
      <c r="BL250" s="6">
        <v>0</v>
      </c>
      <c r="BM250" s="7">
        <f t="shared" si="1017"/>
        <v>0</v>
      </c>
      <c r="BN250" s="8">
        <v>0</v>
      </c>
      <c r="BO250" s="6">
        <v>0</v>
      </c>
      <c r="BP250" s="7">
        <f t="shared" si="1018"/>
        <v>0</v>
      </c>
      <c r="BQ250" s="78">
        <v>0.11</v>
      </c>
      <c r="BR250" s="6">
        <v>1.5509999999999999</v>
      </c>
      <c r="BS250" s="7">
        <f t="shared" si="1019"/>
        <v>14100</v>
      </c>
      <c r="BT250" s="8">
        <v>0</v>
      </c>
      <c r="BU250" s="6">
        <v>0</v>
      </c>
      <c r="BV250" s="7">
        <f t="shared" si="1020"/>
        <v>0</v>
      </c>
      <c r="BW250" s="8">
        <v>0</v>
      </c>
      <c r="BX250" s="6">
        <v>0</v>
      </c>
      <c r="BY250" s="7">
        <f t="shared" si="1021"/>
        <v>0</v>
      </c>
      <c r="BZ250" s="8">
        <v>0</v>
      </c>
      <c r="CA250" s="6">
        <v>0</v>
      </c>
      <c r="CB250" s="7">
        <f t="shared" si="1022"/>
        <v>0</v>
      </c>
      <c r="CC250" s="8">
        <v>0</v>
      </c>
      <c r="CD250" s="6">
        <v>0</v>
      </c>
      <c r="CE250" s="7">
        <f t="shared" si="1023"/>
        <v>0</v>
      </c>
      <c r="CF250" s="8">
        <v>0</v>
      </c>
      <c r="CG250" s="6">
        <v>0</v>
      </c>
      <c r="CH250" s="7">
        <f t="shared" si="1024"/>
        <v>0</v>
      </c>
      <c r="CI250" s="8">
        <v>0</v>
      </c>
      <c r="CJ250" s="6">
        <v>0</v>
      </c>
      <c r="CK250" s="7">
        <f t="shared" si="1025"/>
        <v>0</v>
      </c>
      <c r="CL250" s="8">
        <v>0</v>
      </c>
      <c r="CM250" s="6">
        <v>0</v>
      </c>
      <c r="CN250" s="7">
        <f t="shared" si="1026"/>
        <v>0</v>
      </c>
      <c r="CO250" s="8">
        <v>0</v>
      </c>
      <c r="CP250" s="6">
        <v>0</v>
      </c>
      <c r="CQ250" s="7">
        <f t="shared" si="1027"/>
        <v>0</v>
      </c>
      <c r="CR250" s="78">
        <v>254.4</v>
      </c>
      <c r="CS250" s="6">
        <v>2876.0189999999998</v>
      </c>
      <c r="CT250" s="7">
        <f t="shared" si="1028"/>
        <v>11305.106132075471</v>
      </c>
      <c r="CU250" s="78">
        <v>70.875</v>
      </c>
      <c r="CV250" s="6">
        <v>939.09400000000005</v>
      </c>
      <c r="CW250" s="7">
        <f t="shared" si="1029"/>
        <v>13250.003527336861</v>
      </c>
      <c r="CX250" s="78">
        <v>1.9230000000000001E-2</v>
      </c>
      <c r="CY250" s="6">
        <v>0.61799999999999999</v>
      </c>
      <c r="CZ250" s="7">
        <f t="shared" si="1030"/>
        <v>32137.285491419654</v>
      </c>
      <c r="DA250" s="8">
        <v>0</v>
      </c>
      <c r="DB250" s="6">
        <v>0</v>
      </c>
      <c r="DC250" s="7">
        <f t="shared" si="1031"/>
        <v>0</v>
      </c>
      <c r="DD250" s="8">
        <v>0</v>
      </c>
      <c r="DE250" s="6">
        <v>0</v>
      </c>
      <c r="DF250" s="7">
        <f t="shared" si="1032"/>
        <v>0</v>
      </c>
      <c r="DG250" s="8">
        <v>0</v>
      </c>
      <c r="DH250" s="6">
        <v>0</v>
      </c>
      <c r="DI250" s="7">
        <f t="shared" si="1033"/>
        <v>0</v>
      </c>
      <c r="DJ250" s="8">
        <v>0</v>
      </c>
      <c r="DK250" s="6">
        <v>0</v>
      </c>
      <c r="DL250" s="7">
        <f t="shared" si="1034"/>
        <v>0</v>
      </c>
      <c r="DM250" s="8">
        <v>0</v>
      </c>
      <c r="DN250" s="6">
        <v>0</v>
      </c>
      <c r="DO250" s="7">
        <f t="shared" si="1035"/>
        <v>0</v>
      </c>
      <c r="DP250" s="8">
        <v>0</v>
      </c>
      <c r="DQ250" s="6">
        <v>0</v>
      </c>
      <c r="DR250" s="7">
        <f t="shared" si="1036"/>
        <v>0</v>
      </c>
      <c r="DS250" s="8">
        <v>0</v>
      </c>
      <c r="DT250" s="6">
        <v>0</v>
      </c>
      <c r="DU250" s="7">
        <f t="shared" si="1037"/>
        <v>0</v>
      </c>
      <c r="DV250" s="8">
        <v>0</v>
      </c>
      <c r="DW250" s="6">
        <v>0</v>
      </c>
      <c r="DX250" s="7">
        <f t="shared" si="1038"/>
        <v>0</v>
      </c>
      <c r="DY250" s="8">
        <v>0</v>
      </c>
      <c r="DZ250" s="6">
        <v>0</v>
      </c>
      <c r="EA250" s="7">
        <f t="shared" si="1039"/>
        <v>0</v>
      </c>
      <c r="EB250" s="8">
        <v>0</v>
      </c>
      <c r="EC250" s="6">
        <v>0</v>
      </c>
      <c r="ED250" s="7">
        <f t="shared" si="1040"/>
        <v>0</v>
      </c>
      <c r="EE250" s="8">
        <v>0</v>
      </c>
      <c r="EF250" s="6">
        <v>0</v>
      </c>
      <c r="EG250" s="7">
        <f t="shared" si="1041"/>
        <v>0</v>
      </c>
      <c r="EH250" s="8">
        <v>0</v>
      </c>
      <c r="EI250" s="6">
        <v>0</v>
      </c>
      <c r="EJ250" s="7">
        <f t="shared" si="1042"/>
        <v>0</v>
      </c>
      <c r="EK250" s="8">
        <v>0</v>
      </c>
      <c r="EL250" s="6">
        <v>0</v>
      </c>
      <c r="EM250" s="7">
        <f t="shared" si="1043"/>
        <v>0</v>
      </c>
      <c r="EN250" s="8">
        <v>0</v>
      </c>
      <c r="EO250" s="6">
        <v>0</v>
      </c>
      <c r="EP250" s="7">
        <f t="shared" si="1044"/>
        <v>0</v>
      </c>
      <c r="EQ250" s="8">
        <v>0</v>
      </c>
      <c r="ER250" s="6">
        <v>0</v>
      </c>
      <c r="ES250" s="7">
        <f t="shared" si="1045"/>
        <v>0</v>
      </c>
      <c r="ET250" s="78">
        <v>27000</v>
      </c>
      <c r="EU250" s="6">
        <v>303162.65399999998</v>
      </c>
      <c r="EV250" s="7">
        <f t="shared" si="1046"/>
        <v>11228.246444444445</v>
      </c>
      <c r="EW250" s="8">
        <v>0</v>
      </c>
      <c r="EX250" s="6">
        <v>0</v>
      </c>
      <c r="EY250" s="7">
        <f t="shared" si="1047"/>
        <v>0</v>
      </c>
      <c r="EZ250" s="78">
        <v>3841.3330000000001</v>
      </c>
      <c r="FA250" s="6">
        <v>42369.576999999997</v>
      </c>
      <c r="FB250" s="7">
        <f t="shared" si="1048"/>
        <v>11029.915136230053</v>
      </c>
      <c r="FC250" s="17">
        <f t="shared" si="1050"/>
        <v>31174.26023</v>
      </c>
      <c r="FD250" s="7">
        <f t="shared" si="1051"/>
        <v>349395.25299999997</v>
      </c>
    </row>
    <row r="251" spans="1:160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1052"/>
        <v>0</v>
      </c>
      <c r="F251" s="8">
        <v>0</v>
      </c>
      <c r="G251" s="6">
        <v>0</v>
      </c>
      <c r="H251" s="7">
        <f t="shared" si="998"/>
        <v>0</v>
      </c>
      <c r="I251" s="8">
        <v>0</v>
      </c>
      <c r="J251" s="6">
        <v>0</v>
      </c>
      <c r="K251" s="7">
        <f t="shared" si="999"/>
        <v>0</v>
      </c>
      <c r="L251" s="8">
        <v>0</v>
      </c>
      <c r="M251" s="6">
        <v>0</v>
      </c>
      <c r="N251" s="7">
        <f t="shared" si="1000"/>
        <v>0</v>
      </c>
      <c r="O251" s="8">
        <v>0</v>
      </c>
      <c r="P251" s="6">
        <v>0</v>
      </c>
      <c r="Q251" s="7">
        <f t="shared" si="1001"/>
        <v>0</v>
      </c>
      <c r="R251" s="8">
        <v>0</v>
      </c>
      <c r="S251" s="6">
        <v>0</v>
      </c>
      <c r="T251" s="7">
        <f t="shared" si="1002"/>
        <v>0</v>
      </c>
      <c r="U251" s="8">
        <v>0</v>
      </c>
      <c r="V251" s="6">
        <v>0</v>
      </c>
      <c r="W251" s="7">
        <f t="shared" si="1003"/>
        <v>0</v>
      </c>
      <c r="X251" s="8">
        <v>0</v>
      </c>
      <c r="Y251" s="6">
        <v>0</v>
      </c>
      <c r="Z251" s="7">
        <f t="shared" si="1004"/>
        <v>0</v>
      </c>
      <c r="AA251" s="8">
        <v>0</v>
      </c>
      <c r="AB251" s="6">
        <v>0</v>
      </c>
      <c r="AC251" s="7">
        <f t="shared" si="1005"/>
        <v>0</v>
      </c>
      <c r="AD251" s="8">
        <v>0</v>
      </c>
      <c r="AE251" s="6">
        <v>0</v>
      </c>
      <c r="AF251" s="7">
        <f t="shared" si="1006"/>
        <v>0</v>
      </c>
      <c r="AG251" s="8">
        <v>0</v>
      </c>
      <c r="AH251" s="6">
        <v>0</v>
      </c>
      <c r="AI251" s="7">
        <f t="shared" si="1007"/>
        <v>0</v>
      </c>
      <c r="AJ251" s="78">
        <v>0.16900000000000001</v>
      </c>
      <c r="AK251" s="6">
        <v>72.968000000000004</v>
      </c>
      <c r="AL251" s="7">
        <f t="shared" si="1008"/>
        <v>431763.31360946747</v>
      </c>
      <c r="AM251" s="78">
        <v>0.05</v>
      </c>
      <c r="AN251" s="6">
        <v>1.72</v>
      </c>
      <c r="AO251" s="7">
        <f t="shared" si="1009"/>
        <v>34400</v>
      </c>
      <c r="AP251" s="8">
        <v>0</v>
      </c>
      <c r="AQ251" s="6">
        <v>0</v>
      </c>
      <c r="AR251" s="7">
        <f t="shared" si="1010"/>
        <v>0</v>
      </c>
      <c r="AS251" s="8">
        <v>0</v>
      </c>
      <c r="AT251" s="6">
        <v>0</v>
      </c>
      <c r="AU251" s="7">
        <f t="shared" si="1011"/>
        <v>0</v>
      </c>
      <c r="AV251" s="8">
        <v>0</v>
      </c>
      <c r="AW251" s="6">
        <v>0</v>
      </c>
      <c r="AX251" s="7">
        <f t="shared" si="1012"/>
        <v>0</v>
      </c>
      <c r="AY251" s="8">
        <v>0</v>
      </c>
      <c r="AZ251" s="6">
        <v>0</v>
      </c>
      <c r="BA251" s="7">
        <f t="shared" si="1013"/>
        <v>0</v>
      </c>
      <c r="BB251" s="8">
        <v>0</v>
      </c>
      <c r="BC251" s="6">
        <v>0</v>
      </c>
      <c r="BD251" s="7">
        <f t="shared" si="1014"/>
        <v>0</v>
      </c>
      <c r="BE251" s="8">
        <v>0</v>
      </c>
      <c r="BF251" s="6">
        <v>0</v>
      </c>
      <c r="BG251" s="7">
        <f t="shared" si="1015"/>
        <v>0</v>
      </c>
      <c r="BH251" s="78">
        <v>5.0000000000000001E-3</v>
      </c>
      <c r="BI251" s="6">
        <v>0.86499999999999999</v>
      </c>
      <c r="BJ251" s="7">
        <f t="shared" si="1016"/>
        <v>173000</v>
      </c>
      <c r="BK251" s="8">
        <v>0</v>
      </c>
      <c r="BL251" s="6">
        <v>0</v>
      </c>
      <c r="BM251" s="7">
        <f t="shared" si="1017"/>
        <v>0</v>
      </c>
      <c r="BN251" s="8">
        <v>0</v>
      </c>
      <c r="BO251" s="6">
        <v>0</v>
      </c>
      <c r="BP251" s="7">
        <f t="shared" si="1018"/>
        <v>0</v>
      </c>
      <c r="BQ251" s="78">
        <v>0.01</v>
      </c>
      <c r="BR251" s="6">
        <v>0.105</v>
      </c>
      <c r="BS251" s="7">
        <f t="shared" si="1019"/>
        <v>10500</v>
      </c>
      <c r="BT251" s="8">
        <v>0</v>
      </c>
      <c r="BU251" s="6">
        <v>0</v>
      </c>
      <c r="BV251" s="7">
        <f t="shared" si="1020"/>
        <v>0</v>
      </c>
      <c r="BW251" s="8">
        <v>0</v>
      </c>
      <c r="BX251" s="6">
        <v>0</v>
      </c>
      <c r="BY251" s="7">
        <f t="shared" si="1021"/>
        <v>0</v>
      </c>
      <c r="BZ251" s="8">
        <v>0</v>
      </c>
      <c r="CA251" s="6">
        <v>0</v>
      </c>
      <c r="CB251" s="7">
        <f t="shared" si="1022"/>
        <v>0</v>
      </c>
      <c r="CC251" s="8">
        <v>0</v>
      </c>
      <c r="CD251" s="6">
        <v>0</v>
      </c>
      <c r="CE251" s="7">
        <f t="shared" si="1023"/>
        <v>0</v>
      </c>
      <c r="CF251" s="8">
        <v>0</v>
      </c>
      <c r="CG251" s="6">
        <v>0</v>
      </c>
      <c r="CH251" s="7">
        <f t="shared" si="1024"/>
        <v>0</v>
      </c>
      <c r="CI251" s="8">
        <v>0</v>
      </c>
      <c r="CJ251" s="6">
        <v>0</v>
      </c>
      <c r="CK251" s="7">
        <f t="shared" si="1025"/>
        <v>0</v>
      </c>
      <c r="CL251" s="8">
        <v>0</v>
      </c>
      <c r="CM251" s="6">
        <v>0</v>
      </c>
      <c r="CN251" s="7">
        <f t="shared" si="1026"/>
        <v>0</v>
      </c>
      <c r="CO251" s="8">
        <v>0</v>
      </c>
      <c r="CP251" s="6">
        <v>0</v>
      </c>
      <c r="CQ251" s="7">
        <f t="shared" si="1027"/>
        <v>0</v>
      </c>
      <c r="CR251" s="78">
        <v>148.05000000000001</v>
      </c>
      <c r="CS251" s="6">
        <v>1689.5530000000001</v>
      </c>
      <c r="CT251" s="7">
        <f t="shared" si="1028"/>
        <v>11412.043228638973</v>
      </c>
      <c r="CU251" s="78">
        <v>10</v>
      </c>
      <c r="CV251" s="6">
        <v>10</v>
      </c>
      <c r="CW251" s="7">
        <f t="shared" si="1029"/>
        <v>1000</v>
      </c>
      <c r="CX251" s="8">
        <v>0</v>
      </c>
      <c r="CY251" s="6">
        <v>0</v>
      </c>
      <c r="CZ251" s="7">
        <f t="shared" si="1030"/>
        <v>0</v>
      </c>
      <c r="DA251" s="8">
        <v>0</v>
      </c>
      <c r="DB251" s="6">
        <v>0</v>
      </c>
      <c r="DC251" s="7">
        <f t="shared" si="1031"/>
        <v>0</v>
      </c>
      <c r="DD251" s="8">
        <v>0</v>
      </c>
      <c r="DE251" s="6">
        <v>0</v>
      </c>
      <c r="DF251" s="7">
        <f t="shared" si="1032"/>
        <v>0</v>
      </c>
      <c r="DG251" s="8">
        <v>0</v>
      </c>
      <c r="DH251" s="6">
        <v>0</v>
      </c>
      <c r="DI251" s="7">
        <f t="shared" si="1033"/>
        <v>0</v>
      </c>
      <c r="DJ251" s="8">
        <v>0</v>
      </c>
      <c r="DK251" s="6">
        <v>0</v>
      </c>
      <c r="DL251" s="7">
        <f t="shared" si="1034"/>
        <v>0</v>
      </c>
      <c r="DM251" s="8">
        <v>0</v>
      </c>
      <c r="DN251" s="6">
        <v>0</v>
      </c>
      <c r="DO251" s="7">
        <f t="shared" si="1035"/>
        <v>0</v>
      </c>
      <c r="DP251" s="8">
        <v>0</v>
      </c>
      <c r="DQ251" s="6">
        <v>0</v>
      </c>
      <c r="DR251" s="7">
        <f t="shared" si="1036"/>
        <v>0</v>
      </c>
      <c r="DS251" s="8">
        <v>0</v>
      </c>
      <c r="DT251" s="6">
        <v>0</v>
      </c>
      <c r="DU251" s="7">
        <f t="shared" si="1037"/>
        <v>0</v>
      </c>
      <c r="DV251" s="8">
        <v>0</v>
      </c>
      <c r="DW251" s="6">
        <v>0</v>
      </c>
      <c r="DX251" s="7">
        <f t="shared" si="1038"/>
        <v>0</v>
      </c>
      <c r="DY251" s="8">
        <v>0</v>
      </c>
      <c r="DZ251" s="6">
        <v>0</v>
      </c>
      <c r="EA251" s="7">
        <f t="shared" si="1039"/>
        <v>0</v>
      </c>
      <c r="EB251" s="78">
        <v>25040.005000000001</v>
      </c>
      <c r="EC251" s="6">
        <v>273405.43599999999</v>
      </c>
      <c r="ED251" s="7">
        <f t="shared" si="1040"/>
        <v>10918.74526382882</v>
      </c>
      <c r="EE251" s="8">
        <v>0</v>
      </c>
      <c r="EF251" s="6">
        <v>0</v>
      </c>
      <c r="EG251" s="7">
        <f t="shared" si="1041"/>
        <v>0</v>
      </c>
      <c r="EH251" s="8">
        <v>0</v>
      </c>
      <c r="EI251" s="6">
        <v>0</v>
      </c>
      <c r="EJ251" s="7">
        <f t="shared" si="1042"/>
        <v>0</v>
      </c>
      <c r="EK251" s="8">
        <v>0</v>
      </c>
      <c r="EL251" s="6">
        <v>0</v>
      </c>
      <c r="EM251" s="7">
        <f t="shared" si="1043"/>
        <v>0</v>
      </c>
      <c r="EN251" s="78">
        <v>2E-3</v>
      </c>
      <c r="EO251" s="6">
        <v>0.86499999999999999</v>
      </c>
      <c r="EP251" s="7">
        <f t="shared" si="1044"/>
        <v>432500</v>
      </c>
      <c r="EQ251" s="8">
        <v>0</v>
      </c>
      <c r="ER251" s="6">
        <v>0</v>
      </c>
      <c r="ES251" s="7">
        <f t="shared" si="1045"/>
        <v>0</v>
      </c>
      <c r="ET251" s="8">
        <v>0</v>
      </c>
      <c r="EU251" s="6">
        <v>0</v>
      </c>
      <c r="EV251" s="7">
        <f t="shared" si="1046"/>
        <v>0</v>
      </c>
      <c r="EW251" s="8">
        <v>0</v>
      </c>
      <c r="EX251" s="6">
        <v>0</v>
      </c>
      <c r="EY251" s="7">
        <f t="shared" si="1047"/>
        <v>0</v>
      </c>
      <c r="EZ251" s="78">
        <v>2131.011</v>
      </c>
      <c r="FA251" s="6">
        <v>23642.566999999999</v>
      </c>
      <c r="FB251" s="7">
        <f t="shared" si="1048"/>
        <v>11094.530718048851</v>
      </c>
      <c r="FC251" s="17">
        <f t="shared" si="1050"/>
        <v>27329.302</v>
      </c>
      <c r="FD251" s="7">
        <f t="shared" si="1051"/>
        <v>298824.07899999997</v>
      </c>
    </row>
    <row r="252" spans="1:160" ht="15" thickBot="1" x14ac:dyDescent="0.35">
      <c r="A252" s="56"/>
      <c r="B252" s="72" t="s">
        <v>17</v>
      </c>
      <c r="C252" s="73">
        <f t="shared" ref="C252:D252" si="1053">SUM(C240:C251)</f>
        <v>0</v>
      </c>
      <c r="D252" s="74">
        <f t="shared" si="1053"/>
        <v>0</v>
      </c>
      <c r="E252" s="40"/>
      <c r="F252" s="73">
        <f t="shared" ref="F252:G252" si="1054">SUM(F240:F251)</f>
        <v>0</v>
      </c>
      <c r="G252" s="74">
        <f t="shared" si="1054"/>
        <v>0</v>
      </c>
      <c r="H252" s="40"/>
      <c r="I252" s="73">
        <f t="shared" ref="I252:J252" si="1055">SUM(I240:I251)</f>
        <v>0</v>
      </c>
      <c r="J252" s="74">
        <f t="shared" si="1055"/>
        <v>0</v>
      </c>
      <c r="K252" s="40"/>
      <c r="L252" s="73">
        <f t="shared" ref="L252:M252" si="1056">SUM(L240:L251)</f>
        <v>2.2499999999999998E-3</v>
      </c>
      <c r="M252" s="74">
        <f t="shared" si="1056"/>
        <v>0.1</v>
      </c>
      <c r="N252" s="40"/>
      <c r="O252" s="73">
        <f t="shared" ref="O252:P252" si="1057">SUM(O240:O251)</f>
        <v>109.90332000000001</v>
      </c>
      <c r="P252" s="74">
        <f t="shared" si="1057"/>
        <v>1732.6610000000001</v>
      </c>
      <c r="Q252" s="40"/>
      <c r="R252" s="73">
        <f t="shared" ref="R252:S252" si="1058">SUM(R240:R251)</f>
        <v>6.0000000000000001E-3</v>
      </c>
      <c r="S252" s="74">
        <f t="shared" si="1058"/>
        <v>0.01</v>
      </c>
      <c r="T252" s="40"/>
      <c r="U252" s="73">
        <f t="shared" ref="U252:V252" si="1059">SUM(U240:U251)</f>
        <v>0</v>
      </c>
      <c r="V252" s="74">
        <f t="shared" si="1059"/>
        <v>0</v>
      </c>
      <c r="W252" s="40"/>
      <c r="X252" s="73">
        <f t="shared" ref="X252:Y252" si="1060">SUM(X240:X251)</f>
        <v>0</v>
      </c>
      <c r="Y252" s="74">
        <f t="shared" si="1060"/>
        <v>0</v>
      </c>
      <c r="Z252" s="40"/>
      <c r="AA252" s="73">
        <f t="shared" ref="AA252:AB252" si="1061">SUM(AA240:AA251)</f>
        <v>0</v>
      </c>
      <c r="AB252" s="74">
        <f t="shared" si="1061"/>
        <v>0</v>
      </c>
      <c r="AC252" s="40"/>
      <c r="AD252" s="73">
        <f t="shared" ref="AD252:AE252" si="1062">SUM(AD240:AD251)</f>
        <v>0</v>
      </c>
      <c r="AE252" s="74">
        <f t="shared" si="1062"/>
        <v>0</v>
      </c>
      <c r="AF252" s="40"/>
      <c r="AG252" s="73">
        <f t="shared" ref="AG252:AH252" si="1063">SUM(AG240:AG251)</f>
        <v>0</v>
      </c>
      <c r="AH252" s="74">
        <f t="shared" si="1063"/>
        <v>0</v>
      </c>
      <c r="AI252" s="40"/>
      <c r="AJ252" s="73">
        <f t="shared" ref="AJ252:AK252" si="1064">SUM(AJ240:AJ251)</f>
        <v>0.16900000000000001</v>
      </c>
      <c r="AK252" s="74">
        <f t="shared" si="1064"/>
        <v>72.968000000000004</v>
      </c>
      <c r="AL252" s="40"/>
      <c r="AM252" s="73">
        <f t="shared" ref="AM252:AN252" si="1065">SUM(AM240:AM251)</f>
        <v>1.4915999999999998</v>
      </c>
      <c r="AN252" s="74">
        <f t="shared" si="1065"/>
        <v>21.745000000000001</v>
      </c>
      <c r="AO252" s="40"/>
      <c r="AP252" s="73">
        <f t="shared" ref="AP252:AQ252" si="1066">SUM(AP240:AP251)</f>
        <v>0</v>
      </c>
      <c r="AQ252" s="74">
        <f t="shared" si="1066"/>
        <v>0</v>
      </c>
      <c r="AR252" s="40"/>
      <c r="AS252" s="73">
        <f t="shared" ref="AS252:AT252" si="1067">SUM(AS240:AS251)</f>
        <v>0</v>
      </c>
      <c r="AT252" s="74">
        <f t="shared" si="1067"/>
        <v>0</v>
      </c>
      <c r="AU252" s="40"/>
      <c r="AV252" s="73">
        <f t="shared" ref="AV252:AW252" si="1068">SUM(AV240:AV251)</f>
        <v>0</v>
      </c>
      <c r="AW252" s="74">
        <f t="shared" si="1068"/>
        <v>0</v>
      </c>
      <c r="AX252" s="40"/>
      <c r="AY252" s="73">
        <f t="shared" ref="AY252:AZ252" si="1069">SUM(AY240:AY251)</f>
        <v>0</v>
      </c>
      <c r="AZ252" s="74">
        <f t="shared" si="1069"/>
        <v>0</v>
      </c>
      <c r="BA252" s="40"/>
      <c r="BB252" s="73">
        <f t="shared" ref="BB252:BC252" si="1070">SUM(BB240:BB251)</f>
        <v>0</v>
      </c>
      <c r="BC252" s="74">
        <f t="shared" si="1070"/>
        <v>0</v>
      </c>
      <c r="BD252" s="40"/>
      <c r="BE252" s="73">
        <f t="shared" ref="BE252:BF252" si="1071">SUM(BE240:BE251)</f>
        <v>0</v>
      </c>
      <c r="BF252" s="74">
        <f t="shared" si="1071"/>
        <v>0</v>
      </c>
      <c r="BG252" s="40"/>
      <c r="BH252" s="73">
        <f t="shared" ref="BH252:BI252" si="1072">SUM(BH240:BH251)</f>
        <v>2.3E-2</v>
      </c>
      <c r="BI252" s="74">
        <f t="shared" si="1072"/>
        <v>2.387</v>
      </c>
      <c r="BJ252" s="40"/>
      <c r="BK252" s="73">
        <f t="shared" ref="BK252:BL252" si="1073">SUM(BK240:BK251)</f>
        <v>0</v>
      </c>
      <c r="BL252" s="74">
        <f t="shared" si="1073"/>
        <v>0</v>
      </c>
      <c r="BM252" s="40"/>
      <c r="BN252" s="73">
        <f t="shared" ref="BN252:BO252" si="1074">SUM(BN240:BN251)</f>
        <v>1E-3</v>
      </c>
      <c r="BO252" s="74">
        <f t="shared" si="1074"/>
        <v>0.17399999999999999</v>
      </c>
      <c r="BP252" s="40"/>
      <c r="BQ252" s="73">
        <f t="shared" ref="BQ252:BR252" si="1075">SUM(BQ240:BQ251)</f>
        <v>37.122</v>
      </c>
      <c r="BR252" s="74">
        <f t="shared" si="1075"/>
        <v>316.30100000000004</v>
      </c>
      <c r="BS252" s="40"/>
      <c r="BT252" s="73">
        <f t="shared" ref="BT252:BU252" si="1076">SUM(BT240:BT251)</f>
        <v>0</v>
      </c>
      <c r="BU252" s="74">
        <f t="shared" si="1076"/>
        <v>0</v>
      </c>
      <c r="BV252" s="40"/>
      <c r="BW252" s="73">
        <f t="shared" ref="BW252:BX252" si="1077">SUM(BW240:BW251)</f>
        <v>0</v>
      </c>
      <c r="BX252" s="74">
        <f t="shared" si="1077"/>
        <v>0</v>
      </c>
      <c r="BY252" s="40"/>
      <c r="BZ252" s="73">
        <f t="shared" ref="BZ252:CA252" si="1078">SUM(BZ240:BZ251)</f>
        <v>35.630000000000003</v>
      </c>
      <c r="CA252" s="74">
        <f t="shared" si="1078"/>
        <v>416.197</v>
      </c>
      <c r="CB252" s="40"/>
      <c r="CC252" s="73">
        <f t="shared" ref="CC252:CD252" si="1079">SUM(CC240:CC251)</f>
        <v>96617.51999999999</v>
      </c>
      <c r="CD252" s="74">
        <f t="shared" si="1079"/>
        <v>1152202.9010000001</v>
      </c>
      <c r="CE252" s="40"/>
      <c r="CF252" s="73">
        <f t="shared" ref="CF252:CG252" si="1080">SUM(CF240:CF251)</f>
        <v>0</v>
      </c>
      <c r="CG252" s="74">
        <f t="shared" si="1080"/>
        <v>0</v>
      </c>
      <c r="CH252" s="40"/>
      <c r="CI252" s="73">
        <f t="shared" ref="CI252:CJ252" si="1081">SUM(CI240:CI251)</f>
        <v>0</v>
      </c>
      <c r="CJ252" s="74">
        <f t="shared" si="1081"/>
        <v>0</v>
      </c>
      <c r="CK252" s="40"/>
      <c r="CL252" s="73">
        <f t="shared" ref="CL252:CM252" si="1082">SUM(CL240:CL251)</f>
        <v>0</v>
      </c>
      <c r="CM252" s="74">
        <f t="shared" si="1082"/>
        <v>0</v>
      </c>
      <c r="CN252" s="40"/>
      <c r="CO252" s="73">
        <f t="shared" ref="CO252:CP252" si="1083">SUM(CO240:CO251)</f>
        <v>0</v>
      </c>
      <c r="CP252" s="74">
        <f t="shared" si="1083"/>
        <v>0</v>
      </c>
      <c r="CQ252" s="40"/>
      <c r="CR252" s="73">
        <f t="shared" ref="CR252:CS252" si="1084">SUM(CR240:CR251)</f>
        <v>62329.760000000009</v>
      </c>
      <c r="CS252" s="74">
        <f t="shared" si="1084"/>
        <v>707085.07699999982</v>
      </c>
      <c r="CT252" s="40"/>
      <c r="CU252" s="73">
        <f t="shared" ref="CU252:CV252" si="1085">SUM(CU240:CU251)</f>
        <v>80.877499999999998</v>
      </c>
      <c r="CV252" s="74">
        <f t="shared" si="1085"/>
        <v>952.49400000000003</v>
      </c>
      <c r="CW252" s="40"/>
      <c r="CX252" s="73">
        <f t="shared" ref="CX252:CY252" si="1086">SUM(CX240:CX251)</f>
        <v>2.3230000000000001E-2</v>
      </c>
      <c r="CY252" s="74">
        <f t="shared" si="1086"/>
        <v>3.468</v>
      </c>
      <c r="CZ252" s="40"/>
      <c r="DA252" s="73">
        <f t="shared" ref="DA252:DB252" si="1087">SUM(DA240:DA251)</f>
        <v>0</v>
      </c>
      <c r="DB252" s="74">
        <f t="shared" si="1087"/>
        <v>0</v>
      </c>
      <c r="DC252" s="40"/>
      <c r="DD252" s="73">
        <f t="shared" ref="DD252:DE252" si="1088">SUM(DD240:DD251)</f>
        <v>4.7000000000000002E-3</v>
      </c>
      <c r="DE252" s="74">
        <f t="shared" si="1088"/>
        <v>0.14499999999999999</v>
      </c>
      <c r="DF252" s="40"/>
      <c r="DG252" s="73">
        <f t="shared" ref="DG252:DH252" si="1089">SUM(DG240:DG251)</f>
        <v>0</v>
      </c>
      <c r="DH252" s="74">
        <f t="shared" si="1089"/>
        <v>0</v>
      </c>
      <c r="DI252" s="40"/>
      <c r="DJ252" s="73">
        <f t="shared" ref="DJ252:DK252" si="1090">SUM(DJ240:DJ251)</f>
        <v>0</v>
      </c>
      <c r="DK252" s="74">
        <f t="shared" si="1090"/>
        <v>0</v>
      </c>
      <c r="DL252" s="40"/>
      <c r="DM252" s="73">
        <f t="shared" ref="DM252:DN252" si="1091">SUM(DM240:DM251)</f>
        <v>0</v>
      </c>
      <c r="DN252" s="74">
        <f t="shared" si="1091"/>
        <v>0</v>
      </c>
      <c r="DO252" s="40"/>
      <c r="DP252" s="73">
        <f t="shared" ref="DP252:DQ252" si="1092">SUM(DP240:DP251)</f>
        <v>0</v>
      </c>
      <c r="DQ252" s="74">
        <f t="shared" si="1092"/>
        <v>0</v>
      </c>
      <c r="DR252" s="40"/>
      <c r="DS252" s="73">
        <f t="shared" ref="DS252:DT252" si="1093">SUM(DS240:DS251)</f>
        <v>0</v>
      </c>
      <c r="DT252" s="74">
        <f t="shared" si="1093"/>
        <v>0</v>
      </c>
      <c r="DU252" s="40"/>
      <c r="DV252" s="73">
        <f t="shared" ref="DV252:DW252" si="1094">SUM(DV240:DV251)</f>
        <v>0</v>
      </c>
      <c r="DW252" s="74">
        <f t="shared" si="1094"/>
        <v>0</v>
      </c>
      <c r="DX252" s="40"/>
      <c r="DY252" s="73">
        <f t="shared" ref="DY252:DZ252" si="1095">SUM(DY240:DY251)</f>
        <v>0</v>
      </c>
      <c r="DZ252" s="74">
        <f t="shared" si="1095"/>
        <v>0</v>
      </c>
      <c r="EA252" s="40"/>
      <c r="EB252" s="73">
        <f t="shared" ref="EB252:EC252" si="1096">SUM(EB240:EB251)</f>
        <v>25040.005000000001</v>
      </c>
      <c r="EC252" s="74">
        <f t="shared" si="1096"/>
        <v>273405.43599999999</v>
      </c>
      <c r="ED252" s="40"/>
      <c r="EE252" s="73">
        <f t="shared" ref="EE252:EF252" si="1097">SUM(EE240:EE251)</f>
        <v>0</v>
      </c>
      <c r="EF252" s="74">
        <f t="shared" si="1097"/>
        <v>0</v>
      </c>
      <c r="EG252" s="40"/>
      <c r="EH252" s="73">
        <f t="shared" ref="EH252:EI252" si="1098">SUM(EH240:EH251)</f>
        <v>50.52</v>
      </c>
      <c r="EI252" s="74">
        <f t="shared" si="1098"/>
        <v>1457.13</v>
      </c>
      <c r="EJ252" s="40"/>
      <c r="EK252" s="73">
        <f t="shared" ref="EK252:EL252" si="1099">SUM(EK240:EK251)</f>
        <v>5.0000000000000001E-4</v>
      </c>
      <c r="EL252" s="74">
        <f t="shared" si="1099"/>
        <v>3.5000000000000003E-2</v>
      </c>
      <c r="EM252" s="40"/>
      <c r="EN252" s="73">
        <f t="shared" ref="EN252:EO252" si="1100">SUM(EN240:EN251)</f>
        <v>2E-3</v>
      </c>
      <c r="EO252" s="74">
        <f t="shared" si="1100"/>
        <v>0.86499999999999999</v>
      </c>
      <c r="EP252" s="40"/>
      <c r="EQ252" s="73">
        <f t="shared" ref="EQ252:ER252" si="1101">SUM(EQ240:EQ251)</f>
        <v>0</v>
      </c>
      <c r="ER252" s="74">
        <f t="shared" si="1101"/>
        <v>0</v>
      </c>
      <c r="ES252" s="40"/>
      <c r="ET252" s="73">
        <f t="shared" ref="ET252:EU252" si="1102">SUM(ET240:ET251)</f>
        <v>27000</v>
      </c>
      <c r="EU252" s="74">
        <f t="shared" si="1102"/>
        <v>303162.65399999998</v>
      </c>
      <c r="EV252" s="40"/>
      <c r="EW252" s="73">
        <f t="shared" ref="EW252:EX252" si="1103">SUM(EW240:EW251)</f>
        <v>0</v>
      </c>
      <c r="EX252" s="74">
        <f t="shared" si="1103"/>
        <v>0</v>
      </c>
      <c r="EY252" s="40"/>
      <c r="EZ252" s="73">
        <f t="shared" ref="EZ252:FA252" si="1104">SUM(EZ240:EZ251)</f>
        <v>25085.521579999997</v>
      </c>
      <c r="FA252" s="74">
        <f t="shared" si="1104"/>
        <v>260098.53400000001</v>
      </c>
      <c r="FB252" s="40"/>
      <c r="FC252" s="46">
        <f t="shared" si="1050"/>
        <v>236388.58267999996</v>
      </c>
      <c r="FD252" s="47">
        <f t="shared" si="1051"/>
        <v>2700931.2820000006</v>
      </c>
    </row>
    <row r="253" spans="1:160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105">IF(F253=0,0,G253/F253*1000)</f>
        <v>0</v>
      </c>
      <c r="I253" s="8">
        <v>0</v>
      </c>
      <c r="J253" s="6">
        <v>0</v>
      </c>
      <c r="K253" s="7">
        <f t="shared" ref="K253:K264" si="1106">IF(I253=0,0,J253/I253*1000)</f>
        <v>0</v>
      </c>
      <c r="L253" s="8">
        <v>0</v>
      </c>
      <c r="M253" s="6">
        <v>0</v>
      </c>
      <c r="N253" s="7">
        <f t="shared" ref="N253:N264" si="1107">IF(L253=0,0,M253/L253*1000)</f>
        <v>0</v>
      </c>
      <c r="O253" s="8">
        <v>0</v>
      </c>
      <c r="P253" s="6">
        <v>0</v>
      </c>
      <c r="Q253" s="7">
        <f t="shared" ref="Q253:Q264" si="1108">IF(O253=0,0,P253/O253*1000)</f>
        <v>0</v>
      </c>
      <c r="R253" s="8">
        <v>0</v>
      </c>
      <c r="S253" s="6">
        <v>0</v>
      </c>
      <c r="T253" s="7">
        <f t="shared" ref="T253:T264" si="1109">IF(R253=0,0,S253/R253*1000)</f>
        <v>0</v>
      </c>
      <c r="U253" s="8">
        <v>0</v>
      </c>
      <c r="V253" s="6">
        <v>0</v>
      </c>
      <c r="W253" s="7">
        <f t="shared" ref="W253:W264" si="1110">IF(U253=0,0,V253/U253*1000)</f>
        <v>0</v>
      </c>
      <c r="X253" s="8">
        <v>0</v>
      </c>
      <c r="Y253" s="6">
        <v>0</v>
      </c>
      <c r="Z253" s="7">
        <f t="shared" ref="Z253:Z264" si="1111">IF(X253=0,0,Y253/X253*1000)</f>
        <v>0</v>
      </c>
      <c r="AA253" s="8">
        <v>0</v>
      </c>
      <c r="AB253" s="6">
        <v>0</v>
      </c>
      <c r="AC253" s="7">
        <f t="shared" ref="AC253:AC264" si="1112">IF(AA253=0,0,AB253/AA253*1000)</f>
        <v>0</v>
      </c>
      <c r="AD253" s="8">
        <v>0</v>
      </c>
      <c r="AE253" s="6">
        <v>0</v>
      </c>
      <c r="AF253" s="7">
        <f t="shared" ref="AF253:AF264" si="1113">IF(AD253=0,0,AE253/AD253*1000)</f>
        <v>0</v>
      </c>
      <c r="AG253" s="8">
        <v>0</v>
      </c>
      <c r="AH253" s="6">
        <v>0</v>
      </c>
      <c r="AI253" s="7">
        <f t="shared" ref="AI253:AI264" si="1114">IF(AG253=0,0,AH253/AG253*1000)</f>
        <v>0</v>
      </c>
      <c r="AJ253" s="8">
        <v>0</v>
      </c>
      <c r="AK253" s="6">
        <v>0</v>
      </c>
      <c r="AL253" s="7">
        <f t="shared" ref="AL253:AL264" si="1115">IF(AJ253=0,0,AK253/AJ253*1000)</f>
        <v>0</v>
      </c>
      <c r="AM253" s="78">
        <v>7.1999999999999995E-2</v>
      </c>
      <c r="AN253" s="6">
        <v>4.5</v>
      </c>
      <c r="AO253" s="7">
        <f t="shared" ref="AO253:AO264" si="1116">IF(AM253=0,0,AN253/AM253*1000)</f>
        <v>62500.000000000007</v>
      </c>
      <c r="AP253" s="8">
        <v>0</v>
      </c>
      <c r="AQ253" s="6">
        <v>0</v>
      </c>
      <c r="AR253" s="7">
        <f t="shared" ref="AR253:AR264" si="1117">IF(AP253=0,0,AQ253/AP253*1000)</f>
        <v>0</v>
      </c>
      <c r="AS253" s="8">
        <v>0</v>
      </c>
      <c r="AT253" s="6">
        <v>0</v>
      </c>
      <c r="AU253" s="7">
        <f t="shared" ref="AU253:AU264" si="1118">IF(AS253=0,0,AT253/AS253*1000)</f>
        <v>0</v>
      </c>
      <c r="AV253" s="8">
        <v>0</v>
      </c>
      <c r="AW253" s="6">
        <v>0</v>
      </c>
      <c r="AX253" s="7">
        <f t="shared" ref="AX253:AX264" si="1119">IF(AV253=0,0,AW253/AV253*1000)</f>
        <v>0</v>
      </c>
      <c r="AY253" s="8">
        <v>0</v>
      </c>
      <c r="AZ253" s="6">
        <v>0</v>
      </c>
      <c r="BA253" s="7">
        <f t="shared" ref="BA253:BA264" si="1120">IF(AY253=0,0,AZ253/AY253*1000)</f>
        <v>0</v>
      </c>
      <c r="BB253" s="8">
        <v>0</v>
      </c>
      <c r="BC253" s="6">
        <v>0</v>
      </c>
      <c r="BD253" s="7">
        <f t="shared" ref="BD253:BD264" si="1121">IF(BB253=0,0,BC253/BB253*1000)</f>
        <v>0</v>
      </c>
      <c r="BE253" s="8">
        <v>0</v>
      </c>
      <c r="BF253" s="6">
        <v>0</v>
      </c>
      <c r="BG253" s="7">
        <f t="shared" ref="BG253:BG264" si="1122">IF(BE253=0,0,BF253/BE253*1000)</f>
        <v>0</v>
      </c>
      <c r="BH253" s="8">
        <v>0</v>
      </c>
      <c r="BI253" s="6">
        <v>0</v>
      </c>
      <c r="BJ253" s="7">
        <f t="shared" ref="BJ253:BJ264" si="1123">IF(BH253=0,0,BI253/BH253*1000)</f>
        <v>0</v>
      </c>
      <c r="BK253" s="8">
        <v>0</v>
      </c>
      <c r="BL253" s="6">
        <v>0</v>
      </c>
      <c r="BM253" s="7">
        <f t="shared" ref="BM253:BM264" si="1124">IF(BK253=0,0,BL253/BK253*1000)</f>
        <v>0</v>
      </c>
      <c r="BN253" s="8">
        <v>0</v>
      </c>
      <c r="BO253" s="6">
        <v>0</v>
      </c>
      <c r="BP253" s="7">
        <f t="shared" ref="BP253:BP264" si="1125">IF(BN253=0,0,BO253/BN253*1000)</f>
        <v>0</v>
      </c>
      <c r="BQ253" s="78">
        <v>5.0000000000000001E-3</v>
      </c>
      <c r="BR253" s="6">
        <v>0.41199999999999998</v>
      </c>
      <c r="BS253" s="7">
        <f t="shared" ref="BS253:BS264" si="1126">IF(BQ253=0,0,BR253/BQ253*1000)</f>
        <v>82399.999999999985</v>
      </c>
      <c r="BT253" s="8">
        <v>0</v>
      </c>
      <c r="BU253" s="6">
        <v>0</v>
      </c>
      <c r="BV253" s="7">
        <f t="shared" ref="BV253:BV264" si="1127">IF(BT253=0,0,BU253/BT253*1000)</f>
        <v>0</v>
      </c>
      <c r="BW253" s="8">
        <v>0</v>
      </c>
      <c r="BX253" s="6">
        <v>0</v>
      </c>
      <c r="BY253" s="7">
        <f t="shared" ref="BY253:BY264" si="1128">IF(BW253=0,0,BX253/BW253*1000)</f>
        <v>0</v>
      </c>
      <c r="BZ253" s="8">
        <v>0</v>
      </c>
      <c r="CA253" s="6">
        <v>0</v>
      </c>
      <c r="CB253" s="7">
        <f t="shared" ref="CB253:CB264" si="1129">IF(BZ253=0,0,CA253/BZ253*1000)</f>
        <v>0</v>
      </c>
      <c r="CC253" s="78">
        <v>25000</v>
      </c>
      <c r="CD253" s="6">
        <v>266848.5</v>
      </c>
      <c r="CE253" s="7">
        <f t="shared" ref="CE253:CE264" si="1130">IF(CC253=0,0,CD253/CC253*1000)</f>
        <v>10673.94</v>
      </c>
      <c r="CF253" s="8">
        <v>0</v>
      </c>
      <c r="CG253" s="6">
        <v>0</v>
      </c>
      <c r="CH253" s="7">
        <f t="shared" ref="CH253:CH264" si="1131">IF(CF253=0,0,CG253/CF253*1000)</f>
        <v>0</v>
      </c>
      <c r="CI253" s="8">
        <v>0</v>
      </c>
      <c r="CJ253" s="6">
        <v>0</v>
      </c>
      <c r="CK253" s="7">
        <f t="shared" ref="CK253:CK264" si="1132">IF(CI253=0,0,CJ253/CI253*1000)</f>
        <v>0</v>
      </c>
      <c r="CL253" s="8">
        <v>0</v>
      </c>
      <c r="CM253" s="6">
        <v>0</v>
      </c>
      <c r="CN253" s="7">
        <f t="shared" ref="CN253:CN264" si="1133">IF(CL253=0,0,CM253/CL253*1000)</f>
        <v>0</v>
      </c>
      <c r="CO253" s="8">
        <v>0</v>
      </c>
      <c r="CP253" s="6">
        <v>0</v>
      </c>
      <c r="CQ253" s="7">
        <f t="shared" ref="CQ253:CQ264" si="1134">IF(CO253=0,0,CP253/CO253*1000)</f>
        <v>0</v>
      </c>
      <c r="CR253" s="78">
        <v>147.19999999999999</v>
      </c>
      <c r="CS253" s="6">
        <v>1594.5</v>
      </c>
      <c r="CT253" s="7">
        <f t="shared" ref="CT253:CT264" si="1135">IF(CR253=0,0,CS253/CR253*1000)</f>
        <v>10832.201086956524</v>
      </c>
      <c r="CU253" s="8">
        <v>0</v>
      </c>
      <c r="CV253" s="6">
        <v>0</v>
      </c>
      <c r="CW253" s="7">
        <f t="shared" ref="CW253:CW264" si="1136">IF(CU253=0,0,CV253/CU253*1000)</f>
        <v>0</v>
      </c>
      <c r="CX253" s="8">
        <v>0</v>
      </c>
      <c r="CY253" s="6">
        <v>0</v>
      </c>
      <c r="CZ253" s="7">
        <f t="shared" ref="CZ253:CZ264" si="1137">IF(CX253=0,0,CY253/CX253*1000)</f>
        <v>0</v>
      </c>
      <c r="DA253" s="8">
        <v>0</v>
      </c>
      <c r="DB253" s="6">
        <v>0</v>
      </c>
      <c r="DC253" s="7">
        <f t="shared" ref="DC253:DC264" si="1138">IF(DA253=0,0,DB253/DA253*1000)</f>
        <v>0</v>
      </c>
      <c r="DD253" s="8">
        <v>0</v>
      </c>
      <c r="DE253" s="6">
        <v>0</v>
      </c>
      <c r="DF253" s="7">
        <f t="shared" ref="DF253:DF264" si="1139">IF(DD253=0,0,DE253/DD253*1000)</f>
        <v>0</v>
      </c>
      <c r="DG253" s="8">
        <v>0</v>
      </c>
      <c r="DH253" s="6">
        <v>0</v>
      </c>
      <c r="DI253" s="7">
        <f t="shared" ref="DI253:DI264" si="1140">IF(DG253=0,0,DH253/DG253*1000)</f>
        <v>0</v>
      </c>
      <c r="DJ253" s="8">
        <v>0</v>
      </c>
      <c r="DK253" s="6">
        <v>0</v>
      </c>
      <c r="DL253" s="7">
        <f t="shared" ref="DL253:DL264" si="1141">IF(DJ253=0,0,DK253/DJ253*1000)</f>
        <v>0</v>
      </c>
      <c r="DM253" s="8">
        <v>0</v>
      </c>
      <c r="DN253" s="6">
        <v>0</v>
      </c>
      <c r="DO253" s="7">
        <f t="shared" ref="DO253:DO264" si="1142">IF(DM253=0,0,DN253/DM253*1000)</f>
        <v>0</v>
      </c>
      <c r="DP253" s="8">
        <v>0</v>
      </c>
      <c r="DQ253" s="6">
        <v>0</v>
      </c>
      <c r="DR253" s="7">
        <f t="shared" ref="DR253:DR264" si="1143">IF(DP253=0,0,DQ253/DP253*1000)</f>
        <v>0</v>
      </c>
      <c r="DS253" s="8">
        <v>0</v>
      </c>
      <c r="DT253" s="6">
        <v>0</v>
      </c>
      <c r="DU253" s="7">
        <f t="shared" ref="DU253:DU264" si="1144">IF(DS253=0,0,DT253/DS253*1000)</f>
        <v>0</v>
      </c>
      <c r="DV253" s="8">
        <v>0</v>
      </c>
      <c r="DW253" s="6">
        <v>0</v>
      </c>
      <c r="DX253" s="7">
        <f t="shared" ref="DX253:DX264" si="1145">IF(DV253=0,0,DW253/DV253*1000)</f>
        <v>0</v>
      </c>
      <c r="DY253" s="8">
        <v>0</v>
      </c>
      <c r="DZ253" s="6">
        <v>0</v>
      </c>
      <c r="EA253" s="7">
        <f t="shared" ref="EA253:EA264" si="1146">IF(DY253=0,0,DZ253/DY253*1000)</f>
        <v>0</v>
      </c>
      <c r="EB253" s="78">
        <v>27400</v>
      </c>
      <c r="EC253" s="6">
        <v>291494.59399999998</v>
      </c>
      <c r="ED253" s="7">
        <f t="shared" ref="ED253:ED264" si="1147">IF(EB253=0,0,EC253/EB253*1000)</f>
        <v>10638.488832116789</v>
      </c>
      <c r="EE253" s="8">
        <v>0</v>
      </c>
      <c r="EF253" s="6">
        <v>0</v>
      </c>
      <c r="EG253" s="7">
        <f t="shared" ref="EG253:EG264" si="1148">IF(EE253=0,0,EF253/EE253*1000)</f>
        <v>0</v>
      </c>
      <c r="EH253" s="8">
        <v>0</v>
      </c>
      <c r="EI253" s="6">
        <v>0</v>
      </c>
      <c r="EJ253" s="7">
        <f t="shared" ref="EJ253:EJ264" si="1149">IF(EH253=0,0,EI253/EH253*1000)</f>
        <v>0</v>
      </c>
      <c r="EK253" s="8">
        <v>0</v>
      </c>
      <c r="EL253" s="6">
        <v>0</v>
      </c>
      <c r="EM253" s="7">
        <f t="shared" ref="EM253:EM264" si="1150">IF(EK253=0,0,EL253/EK253*1000)</f>
        <v>0</v>
      </c>
      <c r="EN253" s="8">
        <v>0</v>
      </c>
      <c r="EO253" s="6">
        <v>0</v>
      </c>
      <c r="EP253" s="7">
        <f t="shared" ref="EP253:EP264" si="1151">IF(EN253=0,0,EO253/EN253*1000)</f>
        <v>0</v>
      </c>
      <c r="EQ253" s="8">
        <v>0</v>
      </c>
      <c r="ER253" s="6">
        <v>0</v>
      </c>
      <c r="ES253" s="7">
        <f t="shared" ref="ES253:ES264" si="1152">IF(EQ253=0,0,ER253/EQ253*1000)</f>
        <v>0</v>
      </c>
      <c r="ET253" s="8">
        <v>0</v>
      </c>
      <c r="EU253" s="6">
        <v>0</v>
      </c>
      <c r="EV253" s="7">
        <f t="shared" ref="EV253:EV264" si="1153">IF(ET253=0,0,EU253/ET253*1000)</f>
        <v>0</v>
      </c>
      <c r="EW253" s="8">
        <v>0</v>
      </c>
      <c r="EX253" s="6">
        <v>0</v>
      </c>
      <c r="EY253" s="7">
        <f t="shared" ref="EY253:EY264" si="1154">IF(EW253=0,0,EX253/EW253*1000)</f>
        <v>0</v>
      </c>
      <c r="EZ253" s="8">
        <v>0</v>
      </c>
      <c r="FA253" s="6">
        <v>0</v>
      </c>
      <c r="FB253" s="7">
        <f t="shared" ref="FB253:FB264" si="1155">IF(EZ253=0,0,FA253/EZ253*1000)</f>
        <v>0</v>
      </c>
      <c r="FC253" s="17">
        <f>SUMIF($C$5:$FB$5,"Ton",C253:FB253)</f>
        <v>52547.277000000002</v>
      </c>
      <c r="FD253" s="7">
        <f>SUMIF($C$5:$FB$5,"F*",C253:FB253)</f>
        <v>559942.50600000005</v>
      </c>
    </row>
    <row r="254" spans="1:160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156">IF(C254=0,0,D254/C254*1000)</f>
        <v>0</v>
      </c>
      <c r="F254" s="8">
        <v>0</v>
      </c>
      <c r="G254" s="6">
        <v>0</v>
      </c>
      <c r="H254" s="7">
        <f t="shared" si="1105"/>
        <v>0</v>
      </c>
      <c r="I254" s="8">
        <v>0</v>
      </c>
      <c r="J254" s="6">
        <v>0</v>
      </c>
      <c r="K254" s="7">
        <f t="shared" si="1106"/>
        <v>0</v>
      </c>
      <c r="L254" s="8">
        <v>0</v>
      </c>
      <c r="M254" s="6">
        <v>0</v>
      </c>
      <c r="N254" s="7">
        <f t="shared" si="1107"/>
        <v>0</v>
      </c>
      <c r="O254" s="78">
        <v>1.6E-2</v>
      </c>
      <c r="P254" s="6">
        <v>0.26</v>
      </c>
      <c r="Q254" s="7">
        <f t="shared" si="1108"/>
        <v>16250</v>
      </c>
      <c r="R254" s="8">
        <v>0</v>
      </c>
      <c r="S254" s="6">
        <v>0</v>
      </c>
      <c r="T254" s="7">
        <f t="shared" si="1109"/>
        <v>0</v>
      </c>
      <c r="U254" s="8">
        <v>0</v>
      </c>
      <c r="V254" s="6">
        <v>0</v>
      </c>
      <c r="W254" s="7">
        <f t="shared" si="1110"/>
        <v>0</v>
      </c>
      <c r="X254" s="8">
        <v>0</v>
      </c>
      <c r="Y254" s="6">
        <v>0</v>
      </c>
      <c r="Z254" s="7">
        <f t="shared" si="1111"/>
        <v>0</v>
      </c>
      <c r="AA254" s="8">
        <v>0</v>
      </c>
      <c r="AB254" s="6">
        <v>0</v>
      </c>
      <c r="AC254" s="7">
        <f t="shared" si="1112"/>
        <v>0</v>
      </c>
      <c r="AD254" s="8">
        <v>0</v>
      </c>
      <c r="AE254" s="6">
        <v>0</v>
      </c>
      <c r="AF254" s="7">
        <f t="shared" si="1113"/>
        <v>0</v>
      </c>
      <c r="AG254" s="8">
        <v>0</v>
      </c>
      <c r="AH254" s="6">
        <v>0</v>
      </c>
      <c r="AI254" s="7">
        <f t="shared" si="1114"/>
        <v>0</v>
      </c>
      <c r="AJ254" s="8">
        <v>0</v>
      </c>
      <c r="AK254" s="6">
        <v>0</v>
      </c>
      <c r="AL254" s="7">
        <f t="shared" si="1115"/>
        <v>0</v>
      </c>
      <c r="AM254" s="78">
        <v>7.0000000000000001E-3</v>
      </c>
      <c r="AN254" s="6">
        <v>0.24</v>
      </c>
      <c r="AO254" s="7">
        <f t="shared" si="1116"/>
        <v>34285.714285714283</v>
      </c>
      <c r="AP254" s="8">
        <v>0</v>
      </c>
      <c r="AQ254" s="6">
        <v>0</v>
      </c>
      <c r="AR254" s="7">
        <f t="shared" si="1117"/>
        <v>0</v>
      </c>
      <c r="AS254" s="8">
        <v>0</v>
      </c>
      <c r="AT254" s="6">
        <v>0</v>
      </c>
      <c r="AU254" s="7">
        <f t="shared" si="1118"/>
        <v>0</v>
      </c>
      <c r="AV254" s="8">
        <v>0</v>
      </c>
      <c r="AW254" s="6">
        <v>0</v>
      </c>
      <c r="AX254" s="7">
        <f t="shared" si="1119"/>
        <v>0</v>
      </c>
      <c r="AY254" s="8">
        <v>0</v>
      </c>
      <c r="AZ254" s="6">
        <v>0</v>
      </c>
      <c r="BA254" s="7">
        <f t="shared" si="1120"/>
        <v>0</v>
      </c>
      <c r="BB254" s="8">
        <v>0</v>
      </c>
      <c r="BC254" s="6">
        <v>0</v>
      </c>
      <c r="BD254" s="7">
        <f t="shared" si="1121"/>
        <v>0</v>
      </c>
      <c r="BE254" s="8">
        <v>0</v>
      </c>
      <c r="BF254" s="6">
        <v>0</v>
      </c>
      <c r="BG254" s="7">
        <f t="shared" si="1122"/>
        <v>0</v>
      </c>
      <c r="BH254" s="8">
        <v>0</v>
      </c>
      <c r="BI254" s="6">
        <v>0</v>
      </c>
      <c r="BJ254" s="7">
        <f t="shared" si="1123"/>
        <v>0</v>
      </c>
      <c r="BK254" s="8">
        <v>0</v>
      </c>
      <c r="BL254" s="6">
        <v>0</v>
      </c>
      <c r="BM254" s="7">
        <f t="shared" si="1124"/>
        <v>0</v>
      </c>
      <c r="BN254" s="8">
        <v>0</v>
      </c>
      <c r="BO254" s="6">
        <v>0</v>
      </c>
      <c r="BP254" s="7">
        <f t="shared" si="1125"/>
        <v>0</v>
      </c>
      <c r="BQ254" s="78">
        <v>0.12</v>
      </c>
      <c r="BR254" s="6">
        <v>2.7610000000000001</v>
      </c>
      <c r="BS254" s="7">
        <f t="shared" si="1126"/>
        <v>23008.333333333336</v>
      </c>
      <c r="BT254" s="8">
        <v>0</v>
      </c>
      <c r="BU254" s="6">
        <v>0</v>
      </c>
      <c r="BV254" s="7">
        <f t="shared" si="1127"/>
        <v>0</v>
      </c>
      <c r="BW254" s="8">
        <v>0</v>
      </c>
      <c r="BX254" s="6">
        <v>0</v>
      </c>
      <c r="BY254" s="7">
        <f t="shared" si="1128"/>
        <v>0</v>
      </c>
      <c r="BZ254" s="8">
        <v>0</v>
      </c>
      <c r="CA254" s="6">
        <v>0</v>
      </c>
      <c r="CB254" s="7">
        <f t="shared" si="1129"/>
        <v>0</v>
      </c>
      <c r="CC254" s="8">
        <v>0</v>
      </c>
      <c r="CD254" s="6">
        <v>0</v>
      </c>
      <c r="CE254" s="7">
        <f t="shared" si="1130"/>
        <v>0</v>
      </c>
      <c r="CF254" s="8">
        <v>0</v>
      </c>
      <c r="CG254" s="6">
        <v>0</v>
      </c>
      <c r="CH254" s="7">
        <f t="shared" si="1131"/>
        <v>0</v>
      </c>
      <c r="CI254" s="8">
        <v>0</v>
      </c>
      <c r="CJ254" s="6">
        <v>0</v>
      </c>
      <c r="CK254" s="7">
        <f t="shared" si="1132"/>
        <v>0</v>
      </c>
      <c r="CL254" s="8">
        <v>0</v>
      </c>
      <c r="CM254" s="6">
        <v>0</v>
      </c>
      <c r="CN254" s="7">
        <f t="shared" si="1133"/>
        <v>0</v>
      </c>
      <c r="CO254" s="8">
        <v>0</v>
      </c>
      <c r="CP254" s="6">
        <v>0</v>
      </c>
      <c r="CQ254" s="7">
        <f t="shared" si="1134"/>
        <v>0</v>
      </c>
      <c r="CR254" s="78">
        <v>110.4</v>
      </c>
      <c r="CS254" s="6">
        <v>1163.424</v>
      </c>
      <c r="CT254" s="7">
        <f t="shared" si="1135"/>
        <v>10538.260869565218</v>
      </c>
      <c r="CU254" s="8">
        <v>0</v>
      </c>
      <c r="CV254" s="6">
        <v>0</v>
      </c>
      <c r="CW254" s="7">
        <f t="shared" si="1136"/>
        <v>0</v>
      </c>
      <c r="CX254" s="8">
        <v>0</v>
      </c>
      <c r="CY254" s="6">
        <v>0</v>
      </c>
      <c r="CZ254" s="7">
        <f t="shared" si="1137"/>
        <v>0</v>
      </c>
      <c r="DA254" s="8">
        <v>0</v>
      </c>
      <c r="DB254" s="6">
        <v>0</v>
      </c>
      <c r="DC254" s="7">
        <f t="shared" si="1138"/>
        <v>0</v>
      </c>
      <c r="DD254" s="8">
        <v>0</v>
      </c>
      <c r="DE254" s="6">
        <v>0</v>
      </c>
      <c r="DF254" s="7">
        <f t="shared" si="1139"/>
        <v>0</v>
      </c>
      <c r="DG254" s="8">
        <v>0</v>
      </c>
      <c r="DH254" s="6">
        <v>0</v>
      </c>
      <c r="DI254" s="7">
        <f t="shared" si="1140"/>
        <v>0</v>
      </c>
      <c r="DJ254" s="8">
        <v>0</v>
      </c>
      <c r="DK254" s="6">
        <v>0</v>
      </c>
      <c r="DL254" s="7">
        <f t="shared" si="1141"/>
        <v>0</v>
      </c>
      <c r="DM254" s="8">
        <v>0</v>
      </c>
      <c r="DN254" s="6">
        <v>0</v>
      </c>
      <c r="DO254" s="7">
        <f t="shared" si="1142"/>
        <v>0</v>
      </c>
      <c r="DP254" s="8">
        <v>0</v>
      </c>
      <c r="DQ254" s="6">
        <v>0</v>
      </c>
      <c r="DR254" s="7">
        <f t="shared" si="1143"/>
        <v>0</v>
      </c>
      <c r="DS254" s="8">
        <v>0</v>
      </c>
      <c r="DT254" s="6">
        <v>0</v>
      </c>
      <c r="DU254" s="7">
        <f t="shared" si="1144"/>
        <v>0</v>
      </c>
      <c r="DV254" s="8">
        <v>0</v>
      </c>
      <c r="DW254" s="6">
        <v>0</v>
      </c>
      <c r="DX254" s="7">
        <f t="shared" si="1145"/>
        <v>0</v>
      </c>
      <c r="DY254" s="8">
        <v>0</v>
      </c>
      <c r="DZ254" s="6">
        <v>0</v>
      </c>
      <c r="EA254" s="7">
        <f t="shared" si="1146"/>
        <v>0</v>
      </c>
      <c r="EB254" s="8">
        <v>0</v>
      </c>
      <c r="EC254" s="6">
        <v>0</v>
      </c>
      <c r="ED254" s="7">
        <f t="shared" si="1147"/>
        <v>0</v>
      </c>
      <c r="EE254" s="8">
        <v>0</v>
      </c>
      <c r="EF254" s="6">
        <v>0</v>
      </c>
      <c r="EG254" s="7">
        <f t="shared" si="1148"/>
        <v>0</v>
      </c>
      <c r="EH254" s="8">
        <v>0</v>
      </c>
      <c r="EI254" s="6">
        <v>0</v>
      </c>
      <c r="EJ254" s="7">
        <f t="shared" si="1149"/>
        <v>0</v>
      </c>
      <c r="EK254" s="8">
        <v>0</v>
      </c>
      <c r="EL254" s="6">
        <v>0</v>
      </c>
      <c r="EM254" s="7">
        <f t="shared" si="1150"/>
        <v>0</v>
      </c>
      <c r="EN254" s="8">
        <v>0</v>
      </c>
      <c r="EO254" s="6">
        <v>0</v>
      </c>
      <c r="EP254" s="7">
        <f t="shared" si="1151"/>
        <v>0</v>
      </c>
      <c r="EQ254" s="8">
        <v>0</v>
      </c>
      <c r="ER254" s="6">
        <v>0</v>
      </c>
      <c r="ES254" s="7">
        <f t="shared" si="1152"/>
        <v>0</v>
      </c>
      <c r="ET254" s="8">
        <v>0</v>
      </c>
      <c r="EU254" s="6">
        <v>0</v>
      </c>
      <c r="EV254" s="7">
        <f t="shared" si="1153"/>
        <v>0</v>
      </c>
      <c r="EW254" s="8">
        <v>0</v>
      </c>
      <c r="EX254" s="6">
        <v>0</v>
      </c>
      <c r="EY254" s="7">
        <f t="shared" si="1154"/>
        <v>0</v>
      </c>
      <c r="EZ254" s="78">
        <v>272</v>
      </c>
      <c r="FA254" s="6">
        <v>3214.1759999999999</v>
      </c>
      <c r="FB254" s="7">
        <f t="shared" si="1155"/>
        <v>11816.823529411764</v>
      </c>
      <c r="FC254" s="17">
        <f t="shared" ref="FC254:FC265" si="1157">SUMIF($C$5:$FB$5,"Ton",C254:FB254)</f>
        <v>382.54300000000001</v>
      </c>
      <c r="FD254" s="7">
        <f t="shared" ref="FD254:FD265" si="1158">SUMIF($C$5:$FB$5,"F*",C254:FB254)</f>
        <v>4380.8609999999999</v>
      </c>
    </row>
    <row r="255" spans="1:160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156"/>
        <v>0</v>
      </c>
      <c r="F255" s="8">
        <v>0</v>
      </c>
      <c r="G255" s="6">
        <v>0</v>
      </c>
      <c r="H255" s="7">
        <f t="shared" si="1105"/>
        <v>0</v>
      </c>
      <c r="I255" s="8">
        <v>0</v>
      </c>
      <c r="J255" s="6">
        <v>0</v>
      </c>
      <c r="K255" s="7">
        <f t="shared" si="1106"/>
        <v>0</v>
      </c>
      <c r="L255" s="8">
        <v>0</v>
      </c>
      <c r="M255" s="6">
        <v>0</v>
      </c>
      <c r="N255" s="7">
        <f t="shared" si="1107"/>
        <v>0</v>
      </c>
      <c r="O255" s="78">
        <v>0.12</v>
      </c>
      <c r="P255" s="6">
        <v>0.3</v>
      </c>
      <c r="Q255" s="7">
        <f t="shared" si="1108"/>
        <v>2500</v>
      </c>
      <c r="R255" s="8">
        <v>0</v>
      </c>
      <c r="S255" s="6">
        <v>0</v>
      </c>
      <c r="T255" s="7">
        <f t="shared" si="1109"/>
        <v>0</v>
      </c>
      <c r="U255" s="8">
        <v>0</v>
      </c>
      <c r="V255" s="6">
        <v>0</v>
      </c>
      <c r="W255" s="7">
        <f t="shared" si="1110"/>
        <v>0</v>
      </c>
      <c r="X255" s="8">
        <v>0</v>
      </c>
      <c r="Y255" s="6">
        <v>0</v>
      </c>
      <c r="Z255" s="7">
        <f t="shared" si="1111"/>
        <v>0</v>
      </c>
      <c r="AA255" s="8">
        <v>0</v>
      </c>
      <c r="AB255" s="6">
        <v>0</v>
      </c>
      <c r="AC255" s="7">
        <f t="shared" si="1112"/>
        <v>0</v>
      </c>
      <c r="AD255" s="8">
        <v>0</v>
      </c>
      <c r="AE255" s="6">
        <v>0</v>
      </c>
      <c r="AF255" s="7">
        <f t="shared" si="1113"/>
        <v>0</v>
      </c>
      <c r="AG255" s="8">
        <v>0</v>
      </c>
      <c r="AH255" s="6">
        <v>0</v>
      </c>
      <c r="AI255" s="7">
        <f t="shared" si="1114"/>
        <v>0</v>
      </c>
      <c r="AJ255" s="8">
        <v>0</v>
      </c>
      <c r="AK255" s="6">
        <v>0</v>
      </c>
      <c r="AL255" s="7">
        <f t="shared" si="1115"/>
        <v>0</v>
      </c>
      <c r="AM255" s="78">
        <v>2.0409999999999999</v>
      </c>
      <c r="AN255" s="6">
        <v>7.24</v>
      </c>
      <c r="AO255" s="7">
        <f t="shared" si="1116"/>
        <v>3547.2807447329742</v>
      </c>
      <c r="AP255" s="8">
        <v>0</v>
      </c>
      <c r="AQ255" s="6">
        <v>0</v>
      </c>
      <c r="AR255" s="7">
        <f t="shared" si="1117"/>
        <v>0</v>
      </c>
      <c r="AS255" s="8">
        <v>0</v>
      </c>
      <c r="AT255" s="6">
        <v>0</v>
      </c>
      <c r="AU255" s="7">
        <f t="shared" si="1118"/>
        <v>0</v>
      </c>
      <c r="AV255" s="8">
        <v>0</v>
      </c>
      <c r="AW255" s="6">
        <v>0</v>
      </c>
      <c r="AX255" s="7">
        <f t="shared" si="1119"/>
        <v>0</v>
      </c>
      <c r="AY255" s="8">
        <v>0</v>
      </c>
      <c r="AZ255" s="6">
        <v>0</v>
      </c>
      <c r="BA255" s="7">
        <f t="shared" si="1120"/>
        <v>0</v>
      </c>
      <c r="BB255" s="8">
        <v>0</v>
      </c>
      <c r="BC255" s="6">
        <v>0</v>
      </c>
      <c r="BD255" s="7">
        <f t="shared" si="1121"/>
        <v>0</v>
      </c>
      <c r="BE255" s="8">
        <v>0</v>
      </c>
      <c r="BF255" s="6">
        <v>0</v>
      </c>
      <c r="BG255" s="7">
        <f t="shared" si="1122"/>
        <v>0</v>
      </c>
      <c r="BH255" s="8">
        <v>0</v>
      </c>
      <c r="BI255" s="6">
        <v>0</v>
      </c>
      <c r="BJ255" s="7">
        <f t="shared" si="1123"/>
        <v>0</v>
      </c>
      <c r="BK255" s="8">
        <v>0</v>
      </c>
      <c r="BL255" s="6">
        <v>0</v>
      </c>
      <c r="BM255" s="7">
        <f t="shared" si="1124"/>
        <v>0</v>
      </c>
      <c r="BN255" s="8">
        <v>0</v>
      </c>
      <c r="BO255" s="6">
        <v>0</v>
      </c>
      <c r="BP255" s="7">
        <f t="shared" si="1125"/>
        <v>0</v>
      </c>
      <c r="BQ255" s="78">
        <v>1.7999999999999999E-2</v>
      </c>
      <c r="BR255" s="6">
        <v>0.105</v>
      </c>
      <c r="BS255" s="7">
        <f t="shared" si="1126"/>
        <v>5833.3333333333339</v>
      </c>
      <c r="BT255" s="8">
        <v>0</v>
      </c>
      <c r="BU255" s="6">
        <v>0</v>
      </c>
      <c r="BV255" s="7">
        <f t="shared" si="1127"/>
        <v>0</v>
      </c>
      <c r="BW255" s="8">
        <v>0</v>
      </c>
      <c r="BX255" s="6">
        <v>0</v>
      </c>
      <c r="BY255" s="7">
        <f t="shared" si="1128"/>
        <v>0</v>
      </c>
      <c r="BZ255" s="8">
        <v>0</v>
      </c>
      <c r="CA255" s="6">
        <v>0</v>
      </c>
      <c r="CB255" s="7">
        <f t="shared" si="1129"/>
        <v>0</v>
      </c>
      <c r="CC255" s="8">
        <v>0</v>
      </c>
      <c r="CD255" s="6">
        <v>0</v>
      </c>
      <c r="CE255" s="7">
        <f t="shared" si="1130"/>
        <v>0</v>
      </c>
      <c r="CF255" s="8">
        <v>0</v>
      </c>
      <c r="CG255" s="6">
        <v>0</v>
      </c>
      <c r="CH255" s="7">
        <f t="shared" si="1131"/>
        <v>0</v>
      </c>
      <c r="CI255" s="8">
        <v>0</v>
      </c>
      <c r="CJ255" s="6">
        <v>0</v>
      </c>
      <c r="CK255" s="7">
        <f t="shared" si="1132"/>
        <v>0</v>
      </c>
      <c r="CL255" s="8">
        <v>0</v>
      </c>
      <c r="CM255" s="6">
        <v>0</v>
      </c>
      <c r="CN255" s="7">
        <f t="shared" si="1133"/>
        <v>0</v>
      </c>
      <c r="CO255" s="8">
        <v>0</v>
      </c>
      <c r="CP255" s="6">
        <v>0</v>
      </c>
      <c r="CQ255" s="7">
        <f t="shared" si="1134"/>
        <v>0</v>
      </c>
      <c r="CR255" s="78">
        <v>74.599999999999994</v>
      </c>
      <c r="CS255" s="6">
        <v>793.01400000000001</v>
      </c>
      <c r="CT255" s="7">
        <f t="shared" si="1135"/>
        <v>10630.214477211797</v>
      </c>
      <c r="CU255" s="8">
        <v>0</v>
      </c>
      <c r="CV255" s="6">
        <v>0</v>
      </c>
      <c r="CW255" s="7">
        <f t="shared" si="1136"/>
        <v>0</v>
      </c>
      <c r="CX255" s="8">
        <v>0</v>
      </c>
      <c r="CY255" s="6">
        <v>0</v>
      </c>
      <c r="CZ255" s="7">
        <f t="shared" si="1137"/>
        <v>0</v>
      </c>
      <c r="DA255" s="8">
        <v>0</v>
      </c>
      <c r="DB255" s="6">
        <v>0</v>
      </c>
      <c r="DC255" s="7">
        <f t="shared" si="1138"/>
        <v>0</v>
      </c>
      <c r="DD255" s="8">
        <v>0</v>
      </c>
      <c r="DE255" s="6">
        <v>0</v>
      </c>
      <c r="DF255" s="7">
        <f t="shared" si="1139"/>
        <v>0</v>
      </c>
      <c r="DG255" s="8">
        <v>0</v>
      </c>
      <c r="DH255" s="6">
        <v>0</v>
      </c>
      <c r="DI255" s="7">
        <f t="shared" si="1140"/>
        <v>0</v>
      </c>
      <c r="DJ255" s="8">
        <v>0</v>
      </c>
      <c r="DK255" s="6">
        <v>0</v>
      </c>
      <c r="DL255" s="7">
        <f t="shared" si="1141"/>
        <v>0</v>
      </c>
      <c r="DM255" s="8">
        <v>0</v>
      </c>
      <c r="DN255" s="6">
        <v>0</v>
      </c>
      <c r="DO255" s="7">
        <f t="shared" si="1142"/>
        <v>0</v>
      </c>
      <c r="DP255" s="8">
        <v>0</v>
      </c>
      <c r="DQ255" s="6">
        <v>0</v>
      </c>
      <c r="DR255" s="7">
        <f t="shared" si="1143"/>
        <v>0</v>
      </c>
      <c r="DS255" s="8">
        <v>0</v>
      </c>
      <c r="DT255" s="6">
        <v>0</v>
      </c>
      <c r="DU255" s="7">
        <f t="shared" si="1144"/>
        <v>0</v>
      </c>
      <c r="DV255" s="8">
        <v>0</v>
      </c>
      <c r="DW255" s="6">
        <v>0</v>
      </c>
      <c r="DX255" s="7">
        <f t="shared" si="1145"/>
        <v>0</v>
      </c>
      <c r="DY255" s="8">
        <v>0</v>
      </c>
      <c r="DZ255" s="6">
        <v>0</v>
      </c>
      <c r="EA255" s="7">
        <f t="shared" si="1146"/>
        <v>0</v>
      </c>
      <c r="EB255" s="8">
        <v>0</v>
      </c>
      <c r="EC255" s="6">
        <v>0</v>
      </c>
      <c r="ED255" s="7">
        <f t="shared" si="1147"/>
        <v>0</v>
      </c>
      <c r="EE255" s="8">
        <v>0</v>
      </c>
      <c r="EF255" s="6">
        <v>0</v>
      </c>
      <c r="EG255" s="7">
        <f t="shared" si="1148"/>
        <v>0</v>
      </c>
      <c r="EH255" s="8">
        <v>0</v>
      </c>
      <c r="EI255" s="6">
        <v>0</v>
      </c>
      <c r="EJ255" s="7">
        <f t="shared" si="1149"/>
        <v>0</v>
      </c>
      <c r="EK255" s="8">
        <v>0</v>
      </c>
      <c r="EL255" s="6">
        <v>0</v>
      </c>
      <c r="EM255" s="7">
        <f t="shared" si="1150"/>
        <v>0</v>
      </c>
      <c r="EN255" s="8">
        <v>0</v>
      </c>
      <c r="EO255" s="6">
        <v>0</v>
      </c>
      <c r="EP255" s="7">
        <f t="shared" si="1151"/>
        <v>0</v>
      </c>
      <c r="EQ255" s="8">
        <v>0</v>
      </c>
      <c r="ER255" s="6">
        <v>0</v>
      </c>
      <c r="ES255" s="7">
        <f t="shared" si="1152"/>
        <v>0</v>
      </c>
      <c r="ET255" s="78">
        <v>27500</v>
      </c>
      <c r="EU255" s="6">
        <v>322067.96899999998</v>
      </c>
      <c r="EV255" s="7">
        <f t="shared" si="1153"/>
        <v>11711.562509090909</v>
      </c>
      <c r="EW255" s="8">
        <v>0</v>
      </c>
      <c r="EX255" s="6">
        <v>0</v>
      </c>
      <c r="EY255" s="7">
        <f t="shared" si="1154"/>
        <v>0</v>
      </c>
      <c r="EZ255" s="78">
        <v>1025.6099999999999</v>
      </c>
      <c r="FA255" s="6">
        <v>12157.477000000001</v>
      </c>
      <c r="FB255" s="7">
        <f t="shared" si="1155"/>
        <v>11853.898655434328</v>
      </c>
      <c r="FC255" s="17">
        <f t="shared" si="1157"/>
        <v>28602.388999999999</v>
      </c>
      <c r="FD255" s="7">
        <f t="shared" si="1158"/>
        <v>335026.10499999998</v>
      </c>
    </row>
    <row r="256" spans="1:160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105"/>
        <v>0</v>
      </c>
      <c r="I256" s="8">
        <v>0</v>
      </c>
      <c r="J256" s="6">
        <v>0</v>
      </c>
      <c r="K256" s="7">
        <f t="shared" si="1106"/>
        <v>0</v>
      </c>
      <c r="L256" s="8">
        <v>0</v>
      </c>
      <c r="M256" s="6">
        <v>0</v>
      </c>
      <c r="N256" s="7">
        <f t="shared" si="1107"/>
        <v>0</v>
      </c>
      <c r="O256" s="8">
        <v>0</v>
      </c>
      <c r="P256" s="6">
        <v>0</v>
      </c>
      <c r="Q256" s="7">
        <f t="shared" si="1108"/>
        <v>0</v>
      </c>
      <c r="R256" s="8">
        <v>0</v>
      </c>
      <c r="S256" s="6">
        <v>0</v>
      </c>
      <c r="T256" s="7">
        <f t="shared" si="1109"/>
        <v>0</v>
      </c>
      <c r="U256" s="8">
        <v>0</v>
      </c>
      <c r="V256" s="6">
        <v>0</v>
      </c>
      <c r="W256" s="7">
        <f t="shared" si="1110"/>
        <v>0</v>
      </c>
      <c r="X256" s="8">
        <v>0</v>
      </c>
      <c r="Y256" s="6">
        <v>0</v>
      </c>
      <c r="Z256" s="7">
        <f t="shared" si="1111"/>
        <v>0</v>
      </c>
      <c r="AA256" s="8">
        <v>0</v>
      </c>
      <c r="AB256" s="6">
        <v>0</v>
      </c>
      <c r="AC256" s="7">
        <f t="shared" si="1112"/>
        <v>0</v>
      </c>
      <c r="AD256" s="8">
        <v>0</v>
      </c>
      <c r="AE256" s="6">
        <v>0</v>
      </c>
      <c r="AF256" s="7">
        <f t="shared" si="1113"/>
        <v>0</v>
      </c>
      <c r="AG256" s="8">
        <v>0</v>
      </c>
      <c r="AH256" s="6">
        <v>0</v>
      </c>
      <c r="AI256" s="7">
        <f t="shared" si="1114"/>
        <v>0</v>
      </c>
      <c r="AJ256" s="8">
        <v>0</v>
      </c>
      <c r="AK256" s="6">
        <v>0</v>
      </c>
      <c r="AL256" s="7">
        <f t="shared" si="1115"/>
        <v>0</v>
      </c>
      <c r="AM256" s="8">
        <v>0</v>
      </c>
      <c r="AN256" s="6">
        <v>0</v>
      </c>
      <c r="AO256" s="7">
        <f t="shared" si="1116"/>
        <v>0</v>
      </c>
      <c r="AP256" s="8">
        <v>0</v>
      </c>
      <c r="AQ256" s="6">
        <v>0</v>
      </c>
      <c r="AR256" s="7">
        <f t="shared" si="1117"/>
        <v>0</v>
      </c>
      <c r="AS256" s="8">
        <v>0</v>
      </c>
      <c r="AT256" s="6">
        <v>0</v>
      </c>
      <c r="AU256" s="7">
        <f t="shared" si="1118"/>
        <v>0</v>
      </c>
      <c r="AV256" s="8">
        <v>0</v>
      </c>
      <c r="AW256" s="6">
        <v>0</v>
      </c>
      <c r="AX256" s="7">
        <f t="shared" si="1119"/>
        <v>0</v>
      </c>
      <c r="AY256" s="8">
        <v>0</v>
      </c>
      <c r="AZ256" s="6">
        <v>0</v>
      </c>
      <c r="BA256" s="7">
        <f t="shared" si="1120"/>
        <v>0</v>
      </c>
      <c r="BB256" s="8">
        <v>0</v>
      </c>
      <c r="BC256" s="6">
        <v>0</v>
      </c>
      <c r="BD256" s="7">
        <f t="shared" si="1121"/>
        <v>0</v>
      </c>
      <c r="BE256" s="8">
        <v>0</v>
      </c>
      <c r="BF256" s="6">
        <v>0</v>
      </c>
      <c r="BG256" s="7">
        <f t="shared" si="1122"/>
        <v>0</v>
      </c>
      <c r="BH256" s="8">
        <v>0</v>
      </c>
      <c r="BI256" s="6">
        <v>0</v>
      </c>
      <c r="BJ256" s="7">
        <f t="shared" si="1123"/>
        <v>0</v>
      </c>
      <c r="BK256" s="8">
        <v>0</v>
      </c>
      <c r="BL256" s="6">
        <v>0</v>
      </c>
      <c r="BM256" s="7">
        <f t="shared" si="1124"/>
        <v>0</v>
      </c>
      <c r="BN256" s="8">
        <v>0</v>
      </c>
      <c r="BO256" s="6">
        <v>0</v>
      </c>
      <c r="BP256" s="7">
        <f t="shared" si="1125"/>
        <v>0</v>
      </c>
      <c r="BQ256" s="8">
        <v>0</v>
      </c>
      <c r="BR256" s="6">
        <v>0</v>
      </c>
      <c r="BS256" s="7">
        <f t="shared" si="1126"/>
        <v>0</v>
      </c>
      <c r="BT256" s="8">
        <v>0</v>
      </c>
      <c r="BU256" s="6">
        <v>0</v>
      </c>
      <c r="BV256" s="7">
        <f t="shared" si="1127"/>
        <v>0</v>
      </c>
      <c r="BW256" s="8">
        <v>0</v>
      </c>
      <c r="BX256" s="6">
        <v>0</v>
      </c>
      <c r="BY256" s="7">
        <f t="shared" si="1128"/>
        <v>0</v>
      </c>
      <c r="BZ256" s="8">
        <v>0</v>
      </c>
      <c r="CA256" s="6">
        <v>0</v>
      </c>
      <c r="CB256" s="7">
        <f t="shared" si="1129"/>
        <v>0</v>
      </c>
      <c r="CC256" s="8">
        <v>0</v>
      </c>
      <c r="CD256" s="6">
        <v>0</v>
      </c>
      <c r="CE256" s="7">
        <f t="shared" si="1130"/>
        <v>0</v>
      </c>
      <c r="CF256" s="8">
        <v>0</v>
      </c>
      <c r="CG256" s="6">
        <v>0</v>
      </c>
      <c r="CH256" s="7">
        <f t="shared" si="1131"/>
        <v>0</v>
      </c>
      <c r="CI256" s="8">
        <v>0</v>
      </c>
      <c r="CJ256" s="6">
        <v>0</v>
      </c>
      <c r="CK256" s="7">
        <f t="shared" si="1132"/>
        <v>0</v>
      </c>
      <c r="CL256" s="8">
        <v>0</v>
      </c>
      <c r="CM256" s="6">
        <v>0</v>
      </c>
      <c r="CN256" s="7">
        <f t="shared" si="1133"/>
        <v>0</v>
      </c>
      <c r="CO256" s="8">
        <v>0</v>
      </c>
      <c r="CP256" s="6">
        <v>0</v>
      </c>
      <c r="CQ256" s="7">
        <f t="shared" si="1134"/>
        <v>0</v>
      </c>
      <c r="CR256" s="8">
        <v>0</v>
      </c>
      <c r="CS256" s="6">
        <v>0</v>
      </c>
      <c r="CT256" s="7">
        <f t="shared" si="1135"/>
        <v>0</v>
      </c>
      <c r="CU256" s="8">
        <v>0</v>
      </c>
      <c r="CV256" s="6">
        <v>0</v>
      </c>
      <c r="CW256" s="7">
        <f t="shared" si="1136"/>
        <v>0</v>
      </c>
      <c r="CX256" s="8">
        <v>0</v>
      </c>
      <c r="CY256" s="6">
        <v>0</v>
      </c>
      <c r="CZ256" s="7">
        <f t="shared" si="1137"/>
        <v>0</v>
      </c>
      <c r="DA256" s="8">
        <v>0</v>
      </c>
      <c r="DB256" s="6">
        <v>0</v>
      </c>
      <c r="DC256" s="7">
        <f t="shared" si="1138"/>
        <v>0</v>
      </c>
      <c r="DD256" s="8">
        <v>0</v>
      </c>
      <c r="DE256" s="6">
        <v>0</v>
      </c>
      <c r="DF256" s="7">
        <f t="shared" si="1139"/>
        <v>0</v>
      </c>
      <c r="DG256" s="8">
        <v>0</v>
      </c>
      <c r="DH256" s="6">
        <v>0</v>
      </c>
      <c r="DI256" s="7">
        <f t="shared" si="1140"/>
        <v>0</v>
      </c>
      <c r="DJ256" s="8">
        <v>0</v>
      </c>
      <c r="DK256" s="6">
        <v>0</v>
      </c>
      <c r="DL256" s="7">
        <f t="shared" si="1141"/>
        <v>0</v>
      </c>
      <c r="DM256" s="8">
        <v>0</v>
      </c>
      <c r="DN256" s="6">
        <v>0</v>
      </c>
      <c r="DO256" s="7">
        <f t="shared" si="1142"/>
        <v>0</v>
      </c>
      <c r="DP256" s="8">
        <v>0</v>
      </c>
      <c r="DQ256" s="6">
        <v>0</v>
      </c>
      <c r="DR256" s="7">
        <f t="shared" si="1143"/>
        <v>0</v>
      </c>
      <c r="DS256" s="8">
        <v>0</v>
      </c>
      <c r="DT256" s="6">
        <v>0</v>
      </c>
      <c r="DU256" s="7">
        <f t="shared" si="1144"/>
        <v>0</v>
      </c>
      <c r="DV256" s="8">
        <v>0</v>
      </c>
      <c r="DW256" s="6">
        <v>0</v>
      </c>
      <c r="DX256" s="7">
        <f t="shared" si="1145"/>
        <v>0</v>
      </c>
      <c r="DY256" s="8">
        <v>0</v>
      </c>
      <c r="DZ256" s="6">
        <v>0</v>
      </c>
      <c r="EA256" s="7">
        <f t="shared" si="1146"/>
        <v>0</v>
      </c>
      <c r="EB256" s="8">
        <v>0</v>
      </c>
      <c r="EC256" s="6">
        <v>0</v>
      </c>
      <c r="ED256" s="7">
        <f t="shared" si="1147"/>
        <v>0</v>
      </c>
      <c r="EE256" s="8">
        <v>0</v>
      </c>
      <c r="EF256" s="6">
        <v>0</v>
      </c>
      <c r="EG256" s="7">
        <f t="shared" si="1148"/>
        <v>0</v>
      </c>
      <c r="EH256" s="8">
        <v>0</v>
      </c>
      <c r="EI256" s="6">
        <v>0</v>
      </c>
      <c r="EJ256" s="7">
        <f t="shared" si="1149"/>
        <v>0</v>
      </c>
      <c r="EK256" s="8">
        <v>0</v>
      </c>
      <c r="EL256" s="6">
        <v>0</v>
      </c>
      <c r="EM256" s="7">
        <f t="shared" si="1150"/>
        <v>0</v>
      </c>
      <c r="EN256" s="8">
        <v>0</v>
      </c>
      <c r="EO256" s="6">
        <v>0</v>
      </c>
      <c r="EP256" s="7">
        <f t="shared" si="1151"/>
        <v>0</v>
      </c>
      <c r="EQ256" s="8">
        <v>0</v>
      </c>
      <c r="ER256" s="6">
        <v>0</v>
      </c>
      <c r="ES256" s="7">
        <f t="shared" si="1152"/>
        <v>0</v>
      </c>
      <c r="ET256" s="8">
        <v>0</v>
      </c>
      <c r="EU256" s="6">
        <v>0</v>
      </c>
      <c r="EV256" s="7">
        <f t="shared" si="1153"/>
        <v>0</v>
      </c>
      <c r="EW256" s="8">
        <v>0</v>
      </c>
      <c r="EX256" s="6">
        <v>0</v>
      </c>
      <c r="EY256" s="7">
        <f t="shared" si="1154"/>
        <v>0</v>
      </c>
      <c r="EZ256" s="8">
        <v>0</v>
      </c>
      <c r="FA256" s="6">
        <v>0</v>
      </c>
      <c r="FB256" s="7">
        <f t="shared" si="1155"/>
        <v>0</v>
      </c>
      <c r="FC256" s="17">
        <f t="shared" si="1157"/>
        <v>0</v>
      </c>
      <c r="FD256" s="7">
        <f t="shared" si="1158"/>
        <v>0</v>
      </c>
    </row>
    <row r="257" spans="1:160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159">IF(C257=0,0,D257/C257*1000)</f>
        <v>0</v>
      </c>
      <c r="F257" s="8">
        <v>0</v>
      </c>
      <c r="G257" s="6">
        <v>0</v>
      </c>
      <c r="H257" s="7">
        <f t="shared" si="1105"/>
        <v>0</v>
      </c>
      <c r="I257" s="8">
        <v>0</v>
      </c>
      <c r="J257" s="6">
        <v>0</v>
      </c>
      <c r="K257" s="7">
        <f t="shared" si="1106"/>
        <v>0</v>
      </c>
      <c r="L257" s="8">
        <v>0</v>
      </c>
      <c r="M257" s="6">
        <v>0</v>
      </c>
      <c r="N257" s="7">
        <f t="shared" si="1107"/>
        <v>0</v>
      </c>
      <c r="O257" s="78">
        <v>0.16500000000000001</v>
      </c>
      <c r="P257" s="6">
        <v>0.34499999999999997</v>
      </c>
      <c r="Q257" s="7">
        <f t="shared" si="1108"/>
        <v>2090.909090909091</v>
      </c>
      <c r="R257" s="78">
        <v>1E-3</v>
      </c>
      <c r="S257" s="6">
        <v>5.0000000000000001E-3</v>
      </c>
      <c r="T257" s="7">
        <f t="shared" si="1109"/>
        <v>5000</v>
      </c>
      <c r="U257" s="8">
        <v>0</v>
      </c>
      <c r="V257" s="6">
        <v>0</v>
      </c>
      <c r="W257" s="7">
        <f t="shared" si="1110"/>
        <v>0</v>
      </c>
      <c r="X257" s="8">
        <v>0</v>
      </c>
      <c r="Y257" s="6">
        <v>0</v>
      </c>
      <c r="Z257" s="7">
        <f t="shared" si="1111"/>
        <v>0</v>
      </c>
      <c r="AA257" s="8">
        <v>0</v>
      </c>
      <c r="AB257" s="6">
        <v>0</v>
      </c>
      <c r="AC257" s="7">
        <f t="shared" si="1112"/>
        <v>0</v>
      </c>
      <c r="AD257" s="8">
        <v>0</v>
      </c>
      <c r="AE257" s="6">
        <v>0</v>
      </c>
      <c r="AF257" s="7">
        <f t="shared" si="1113"/>
        <v>0</v>
      </c>
      <c r="AG257" s="8">
        <v>0</v>
      </c>
      <c r="AH257" s="6">
        <v>0</v>
      </c>
      <c r="AI257" s="7">
        <f t="shared" si="1114"/>
        <v>0</v>
      </c>
      <c r="AJ257" s="8">
        <v>0</v>
      </c>
      <c r="AK257" s="6">
        <v>0</v>
      </c>
      <c r="AL257" s="7">
        <f t="shared" si="1115"/>
        <v>0</v>
      </c>
      <c r="AM257" s="78">
        <v>4.2999999999999997E-2</v>
      </c>
      <c r="AN257" s="6">
        <v>0.72</v>
      </c>
      <c r="AO257" s="7">
        <f t="shared" si="1116"/>
        <v>16744.18604651163</v>
      </c>
      <c r="AP257" s="8">
        <v>0</v>
      </c>
      <c r="AQ257" s="6">
        <v>0</v>
      </c>
      <c r="AR257" s="7">
        <f t="shared" si="1117"/>
        <v>0</v>
      </c>
      <c r="AS257" s="8">
        <v>0</v>
      </c>
      <c r="AT257" s="6">
        <v>0</v>
      </c>
      <c r="AU257" s="7">
        <f t="shared" si="1118"/>
        <v>0</v>
      </c>
      <c r="AV257" s="8">
        <v>0</v>
      </c>
      <c r="AW257" s="6">
        <v>0</v>
      </c>
      <c r="AX257" s="7">
        <f t="shared" si="1119"/>
        <v>0</v>
      </c>
      <c r="AY257" s="8">
        <v>0</v>
      </c>
      <c r="AZ257" s="6">
        <v>0</v>
      </c>
      <c r="BA257" s="7">
        <f t="shared" si="1120"/>
        <v>0</v>
      </c>
      <c r="BB257" s="8">
        <v>0</v>
      </c>
      <c r="BC257" s="6">
        <v>0</v>
      </c>
      <c r="BD257" s="7">
        <f t="shared" si="1121"/>
        <v>0</v>
      </c>
      <c r="BE257" s="8">
        <v>0</v>
      </c>
      <c r="BF257" s="6">
        <v>0</v>
      </c>
      <c r="BG257" s="7">
        <f t="shared" si="1122"/>
        <v>0</v>
      </c>
      <c r="BH257" s="8">
        <v>0</v>
      </c>
      <c r="BI257" s="6">
        <v>0</v>
      </c>
      <c r="BJ257" s="7">
        <f t="shared" si="1123"/>
        <v>0</v>
      </c>
      <c r="BK257" s="8">
        <v>0</v>
      </c>
      <c r="BL257" s="6">
        <v>0</v>
      </c>
      <c r="BM257" s="7">
        <f t="shared" si="1124"/>
        <v>0</v>
      </c>
      <c r="BN257" s="8">
        <v>0</v>
      </c>
      <c r="BO257" s="6">
        <v>0</v>
      </c>
      <c r="BP257" s="7">
        <f t="shared" si="1125"/>
        <v>0</v>
      </c>
      <c r="BQ257" s="78">
        <v>0.253</v>
      </c>
      <c r="BR257" s="6">
        <v>0.48499999999999999</v>
      </c>
      <c r="BS257" s="7">
        <f t="shared" si="1126"/>
        <v>1916.99604743083</v>
      </c>
      <c r="BT257" s="8">
        <v>0</v>
      </c>
      <c r="BU257" s="6">
        <v>0</v>
      </c>
      <c r="BV257" s="7">
        <f t="shared" si="1127"/>
        <v>0</v>
      </c>
      <c r="BW257" s="8">
        <v>0</v>
      </c>
      <c r="BX257" s="6">
        <v>0</v>
      </c>
      <c r="BY257" s="7">
        <f t="shared" si="1128"/>
        <v>0</v>
      </c>
      <c r="BZ257" s="8">
        <v>0</v>
      </c>
      <c r="CA257" s="6">
        <v>0</v>
      </c>
      <c r="CB257" s="7">
        <f t="shared" si="1129"/>
        <v>0</v>
      </c>
      <c r="CC257" s="78">
        <v>34995</v>
      </c>
      <c r="CD257" s="6">
        <v>366621.46500000003</v>
      </c>
      <c r="CE257" s="7">
        <f t="shared" si="1130"/>
        <v>10476.395627946849</v>
      </c>
      <c r="CF257" s="8">
        <v>0</v>
      </c>
      <c r="CG257" s="6">
        <v>0</v>
      </c>
      <c r="CH257" s="7">
        <f t="shared" si="1131"/>
        <v>0</v>
      </c>
      <c r="CI257" s="8">
        <v>0</v>
      </c>
      <c r="CJ257" s="6">
        <v>0</v>
      </c>
      <c r="CK257" s="7">
        <f t="shared" si="1132"/>
        <v>0</v>
      </c>
      <c r="CL257" s="8">
        <v>0</v>
      </c>
      <c r="CM257" s="6">
        <v>0</v>
      </c>
      <c r="CN257" s="7">
        <f t="shared" si="1133"/>
        <v>0</v>
      </c>
      <c r="CO257" s="8">
        <v>0</v>
      </c>
      <c r="CP257" s="6">
        <v>0</v>
      </c>
      <c r="CQ257" s="7">
        <f t="shared" si="1134"/>
        <v>0</v>
      </c>
      <c r="CR257" s="78">
        <v>1378.26</v>
      </c>
      <c r="CS257" s="6">
        <v>15770.165999999999</v>
      </c>
      <c r="CT257" s="7">
        <f t="shared" si="1135"/>
        <v>11442.083496582647</v>
      </c>
      <c r="CU257" s="8">
        <v>0</v>
      </c>
      <c r="CV257" s="6">
        <v>0</v>
      </c>
      <c r="CW257" s="7">
        <f t="shared" si="1136"/>
        <v>0</v>
      </c>
      <c r="CX257" s="8">
        <v>0</v>
      </c>
      <c r="CY257" s="6">
        <v>0</v>
      </c>
      <c r="CZ257" s="7">
        <f t="shared" si="1137"/>
        <v>0</v>
      </c>
      <c r="DA257" s="8">
        <v>0</v>
      </c>
      <c r="DB257" s="6">
        <v>0</v>
      </c>
      <c r="DC257" s="7">
        <f t="shared" si="1138"/>
        <v>0</v>
      </c>
      <c r="DD257" s="8">
        <v>0</v>
      </c>
      <c r="DE257" s="6">
        <v>0</v>
      </c>
      <c r="DF257" s="7">
        <f t="shared" si="1139"/>
        <v>0</v>
      </c>
      <c r="DG257" s="8">
        <v>0</v>
      </c>
      <c r="DH257" s="6">
        <v>0</v>
      </c>
      <c r="DI257" s="7">
        <f t="shared" si="1140"/>
        <v>0</v>
      </c>
      <c r="DJ257" s="8">
        <v>0</v>
      </c>
      <c r="DK257" s="6">
        <v>0</v>
      </c>
      <c r="DL257" s="7">
        <f t="shared" si="1141"/>
        <v>0</v>
      </c>
      <c r="DM257" s="8">
        <v>0</v>
      </c>
      <c r="DN257" s="6">
        <v>0</v>
      </c>
      <c r="DO257" s="7">
        <f t="shared" si="1142"/>
        <v>0</v>
      </c>
      <c r="DP257" s="8">
        <v>0</v>
      </c>
      <c r="DQ257" s="6">
        <v>0</v>
      </c>
      <c r="DR257" s="7">
        <f t="shared" si="1143"/>
        <v>0</v>
      </c>
      <c r="DS257" s="8">
        <v>0</v>
      </c>
      <c r="DT257" s="6">
        <v>0</v>
      </c>
      <c r="DU257" s="7">
        <f t="shared" si="1144"/>
        <v>0</v>
      </c>
      <c r="DV257" s="8">
        <v>0</v>
      </c>
      <c r="DW257" s="6">
        <v>0</v>
      </c>
      <c r="DX257" s="7">
        <f t="shared" si="1145"/>
        <v>0</v>
      </c>
      <c r="DY257" s="8">
        <v>0</v>
      </c>
      <c r="DZ257" s="6">
        <v>0</v>
      </c>
      <c r="EA257" s="7">
        <f t="shared" si="1146"/>
        <v>0</v>
      </c>
      <c r="EB257" s="78">
        <v>33000.156000000003</v>
      </c>
      <c r="EC257" s="6">
        <v>344307.09299999999</v>
      </c>
      <c r="ED257" s="7">
        <f t="shared" si="1147"/>
        <v>10433.498950732233</v>
      </c>
      <c r="EE257" s="8">
        <v>0</v>
      </c>
      <c r="EF257" s="6">
        <v>0</v>
      </c>
      <c r="EG257" s="7">
        <f t="shared" si="1148"/>
        <v>0</v>
      </c>
      <c r="EH257" s="8">
        <v>0</v>
      </c>
      <c r="EI257" s="6">
        <v>0</v>
      </c>
      <c r="EJ257" s="7">
        <f t="shared" si="1149"/>
        <v>0</v>
      </c>
      <c r="EK257" s="8">
        <v>0</v>
      </c>
      <c r="EL257" s="6">
        <v>0</v>
      </c>
      <c r="EM257" s="7">
        <f t="shared" si="1150"/>
        <v>0</v>
      </c>
      <c r="EN257" s="8">
        <v>0</v>
      </c>
      <c r="EO257" s="6">
        <v>0</v>
      </c>
      <c r="EP257" s="7">
        <f t="shared" si="1151"/>
        <v>0</v>
      </c>
      <c r="EQ257" s="8">
        <v>0</v>
      </c>
      <c r="ER257" s="6">
        <v>0</v>
      </c>
      <c r="ES257" s="7">
        <f t="shared" si="1152"/>
        <v>0</v>
      </c>
      <c r="ET257" s="78">
        <v>27500</v>
      </c>
      <c r="EU257" s="6">
        <v>283309.73599999998</v>
      </c>
      <c r="EV257" s="7">
        <f t="shared" si="1153"/>
        <v>10302.172218181819</v>
      </c>
      <c r="EW257" s="8">
        <v>0</v>
      </c>
      <c r="EX257" s="6">
        <v>0</v>
      </c>
      <c r="EY257" s="7">
        <f t="shared" si="1154"/>
        <v>0</v>
      </c>
      <c r="EZ257" s="78">
        <v>0.01</v>
      </c>
      <c r="FA257" s="6">
        <v>5.3999999999999999E-2</v>
      </c>
      <c r="FB257" s="7">
        <f t="shared" si="1155"/>
        <v>5399.9999999999991</v>
      </c>
      <c r="FC257" s="17">
        <f t="shared" si="1157"/>
        <v>96873.887999999992</v>
      </c>
      <c r="FD257" s="7">
        <f t="shared" si="1158"/>
        <v>1010010.0690000001</v>
      </c>
    </row>
    <row r="258" spans="1:160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159"/>
        <v>0</v>
      </c>
      <c r="F258" s="8">
        <v>0</v>
      </c>
      <c r="G258" s="6">
        <v>0</v>
      </c>
      <c r="H258" s="7">
        <f t="shared" si="1105"/>
        <v>0</v>
      </c>
      <c r="I258" s="8">
        <v>0</v>
      </c>
      <c r="J258" s="6">
        <v>0</v>
      </c>
      <c r="K258" s="7">
        <f t="shared" si="1106"/>
        <v>0</v>
      </c>
      <c r="L258" s="8">
        <v>0</v>
      </c>
      <c r="M258" s="6">
        <v>0</v>
      </c>
      <c r="N258" s="7">
        <f t="shared" si="1107"/>
        <v>0</v>
      </c>
      <c r="O258" s="78">
        <v>0.215</v>
      </c>
      <c r="P258" s="6">
        <v>1.96</v>
      </c>
      <c r="Q258" s="7">
        <f t="shared" si="1108"/>
        <v>9116.2790697674427</v>
      </c>
      <c r="R258" s="8">
        <v>0</v>
      </c>
      <c r="S258" s="6">
        <v>0</v>
      </c>
      <c r="T258" s="7">
        <f t="shared" si="1109"/>
        <v>0</v>
      </c>
      <c r="U258" s="8">
        <v>0</v>
      </c>
      <c r="V258" s="6">
        <v>0</v>
      </c>
      <c r="W258" s="7">
        <f t="shared" si="1110"/>
        <v>0</v>
      </c>
      <c r="X258" s="8">
        <v>0</v>
      </c>
      <c r="Y258" s="6">
        <v>0</v>
      </c>
      <c r="Z258" s="7">
        <f t="shared" si="1111"/>
        <v>0</v>
      </c>
      <c r="AA258" s="8">
        <v>0</v>
      </c>
      <c r="AB258" s="6">
        <v>0</v>
      </c>
      <c r="AC258" s="7">
        <f t="shared" si="1112"/>
        <v>0</v>
      </c>
      <c r="AD258" s="8">
        <v>0</v>
      </c>
      <c r="AE258" s="6">
        <v>0</v>
      </c>
      <c r="AF258" s="7">
        <f t="shared" si="1113"/>
        <v>0</v>
      </c>
      <c r="AG258" s="8">
        <v>0</v>
      </c>
      <c r="AH258" s="6">
        <v>0</v>
      </c>
      <c r="AI258" s="7">
        <f t="shared" si="1114"/>
        <v>0</v>
      </c>
      <c r="AJ258" s="8">
        <v>0</v>
      </c>
      <c r="AK258" s="6">
        <v>0</v>
      </c>
      <c r="AL258" s="7">
        <f t="shared" si="1115"/>
        <v>0</v>
      </c>
      <c r="AM258" s="78">
        <v>6.8000000000000005E-2</v>
      </c>
      <c r="AN258" s="6">
        <v>2.72</v>
      </c>
      <c r="AO258" s="7">
        <f t="shared" si="1116"/>
        <v>40000</v>
      </c>
      <c r="AP258" s="8">
        <v>0</v>
      </c>
      <c r="AQ258" s="6">
        <v>0</v>
      </c>
      <c r="AR258" s="7">
        <f t="shared" si="1117"/>
        <v>0</v>
      </c>
      <c r="AS258" s="8">
        <v>0</v>
      </c>
      <c r="AT258" s="6">
        <v>0</v>
      </c>
      <c r="AU258" s="7">
        <f t="shared" si="1118"/>
        <v>0</v>
      </c>
      <c r="AV258" s="8">
        <v>0</v>
      </c>
      <c r="AW258" s="6">
        <v>0</v>
      </c>
      <c r="AX258" s="7">
        <f t="shared" si="1119"/>
        <v>0</v>
      </c>
      <c r="AY258" s="8">
        <v>0</v>
      </c>
      <c r="AZ258" s="6">
        <v>0</v>
      </c>
      <c r="BA258" s="7">
        <f t="shared" si="1120"/>
        <v>0</v>
      </c>
      <c r="BB258" s="8">
        <v>0</v>
      </c>
      <c r="BC258" s="6">
        <v>0</v>
      </c>
      <c r="BD258" s="7">
        <f t="shared" si="1121"/>
        <v>0</v>
      </c>
      <c r="BE258" s="8">
        <v>0</v>
      </c>
      <c r="BF258" s="6">
        <v>0</v>
      </c>
      <c r="BG258" s="7">
        <f t="shared" si="1122"/>
        <v>0</v>
      </c>
      <c r="BH258" s="8">
        <v>0</v>
      </c>
      <c r="BI258" s="6">
        <v>0</v>
      </c>
      <c r="BJ258" s="7">
        <f t="shared" si="1123"/>
        <v>0</v>
      </c>
      <c r="BK258" s="8">
        <v>0</v>
      </c>
      <c r="BL258" s="6">
        <v>0</v>
      </c>
      <c r="BM258" s="7">
        <f t="shared" si="1124"/>
        <v>0</v>
      </c>
      <c r="BN258" s="8">
        <v>0</v>
      </c>
      <c r="BO258" s="6">
        <v>0</v>
      </c>
      <c r="BP258" s="7">
        <f t="shared" si="1125"/>
        <v>0</v>
      </c>
      <c r="BQ258" s="8">
        <v>0</v>
      </c>
      <c r="BR258" s="6">
        <v>0</v>
      </c>
      <c r="BS258" s="7">
        <f t="shared" si="1126"/>
        <v>0</v>
      </c>
      <c r="BT258" s="8">
        <v>0</v>
      </c>
      <c r="BU258" s="6">
        <v>0</v>
      </c>
      <c r="BV258" s="7">
        <f t="shared" si="1127"/>
        <v>0</v>
      </c>
      <c r="BW258" s="8">
        <v>0</v>
      </c>
      <c r="BX258" s="6">
        <v>0</v>
      </c>
      <c r="BY258" s="7">
        <f t="shared" si="1128"/>
        <v>0</v>
      </c>
      <c r="BZ258" s="8">
        <v>0</v>
      </c>
      <c r="CA258" s="6">
        <v>0</v>
      </c>
      <c r="CB258" s="7">
        <f t="shared" si="1129"/>
        <v>0</v>
      </c>
      <c r="CC258" s="8">
        <v>0</v>
      </c>
      <c r="CD258" s="6">
        <v>0</v>
      </c>
      <c r="CE258" s="7">
        <f t="shared" si="1130"/>
        <v>0</v>
      </c>
      <c r="CF258" s="8">
        <v>0</v>
      </c>
      <c r="CG258" s="6">
        <v>0</v>
      </c>
      <c r="CH258" s="7">
        <f t="shared" si="1131"/>
        <v>0</v>
      </c>
      <c r="CI258" s="8">
        <v>0</v>
      </c>
      <c r="CJ258" s="6">
        <v>0</v>
      </c>
      <c r="CK258" s="7">
        <f t="shared" si="1132"/>
        <v>0</v>
      </c>
      <c r="CL258" s="8">
        <v>0</v>
      </c>
      <c r="CM258" s="6">
        <v>0</v>
      </c>
      <c r="CN258" s="7">
        <f t="shared" si="1133"/>
        <v>0</v>
      </c>
      <c r="CO258" s="8">
        <v>0</v>
      </c>
      <c r="CP258" s="6">
        <v>0</v>
      </c>
      <c r="CQ258" s="7">
        <f t="shared" si="1134"/>
        <v>0</v>
      </c>
      <c r="CR258" s="78">
        <v>1371</v>
      </c>
      <c r="CS258" s="6">
        <v>15471.362999999999</v>
      </c>
      <c r="CT258" s="7">
        <f t="shared" si="1135"/>
        <v>11284.728665207878</v>
      </c>
      <c r="CU258" s="8">
        <v>0</v>
      </c>
      <c r="CV258" s="6">
        <v>0</v>
      </c>
      <c r="CW258" s="7">
        <f t="shared" si="1136"/>
        <v>0</v>
      </c>
      <c r="CX258" s="8">
        <v>0</v>
      </c>
      <c r="CY258" s="6">
        <v>0</v>
      </c>
      <c r="CZ258" s="7">
        <f t="shared" si="1137"/>
        <v>0</v>
      </c>
      <c r="DA258" s="8">
        <v>0</v>
      </c>
      <c r="DB258" s="6">
        <v>0</v>
      </c>
      <c r="DC258" s="7">
        <f t="shared" si="1138"/>
        <v>0</v>
      </c>
      <c r="DD258" s="8">
        <v>0</v>
      </c>
      <c r="DE258" s="6">
        <v>0</v>
      </c>
      <c r="DF258" s="7">
        <f t="shared" si="1139"/>
        <v>0</v>
      </c>
      <c r="DG258" s="8">
        <v>0</v>
      </c>
      <c r="DH258" s="6">
        <v>0</v>
      </c>
      <c r="DI258" s="7">
        <f t="shared" si="1140"/>
        <v>0</v>
      </c>
      <c r="DJ258" s="8">
        <v>0</v>
      </c>
      <c r="DK258" s="6">
        <v>0</v>
      </c>
      <c r="DL258" s="7">
        <f t="shared" si="1141"/>
        <v>0</v>
      </c>
      <c r="DM258" s="8">
        <v>0</v>
      </c>
      <c r="DN258" s="6">
        <v>0</v>
      </c>
      <c r="DO258" s="7">
        <f t="shared" si="1142"/>
        <v>0</v>
      </c>
      <c r="DP258" s="8">
        <v>0</v>
      </c>
      <c r="DQ258" s="6">
        <v>0</v>
      </c>
      <c r="DR258" s="7">
        <f t="shared" si="1143"/>
        <v>0</v>
      </c>
      <c r="DS258" s="8">
        <v>0</v>
      </c>
      <c r="DT258" s="6">
        <v>0</v>
      </c>
      <c r="DU258" s="7">
        <f t="shared" si="1144"/>
        <v>0</v>
      </c>
      <c r="DV258" s="8">
        <v>0</v>
      </c>
      <c r="DW258" s="6">
        <v>0</v>
      </c>
      <c r="DX258" s="7">
        <f t="shared" si="1145"/>
        <v>0</v>
      </c>
      <c r="DY258" s="8">
        <v>0</v>
      </c>
      <c r="DZ258" s="6">
        <v>0</v>
      </c>
      <c r="EA258" s="7">
        <f t="shared" si="1146"/>
        <v>0</v>
      </c>
      <c r="EB258" s="78">
        <v>3.0000000000000001E-3</v>
      </c>
      <c r="EC258" s="6">
        <v>5.8000000000000003E-2</v>
      </c>
      <c r="ED258" s="7">
        <f t="shared" si="1147"/>
        <v>19333.333333333332</v>
      </c>
      <c r="EE258" s="8">
        <v>0</v>
      </c>
      <c r="EF258" s="6">
        <v>0</v>
      </c>
      <c r="EG258" s="7">
        <f t="shared" si="1148"/>
        <v>0</v>
      </c>
      <c r="EH258" s="8">
        <v>0</v>
      </c>
      <c r="EI258" s="6">
        <v>0</v>
      </c>
      <c r="EJ258" s="7">
        <f t="shared" si="1149"/>
        <v>0</v>
      </c>
      <c r="EK258" s="8">
        <v>0</v>
      </c>
      <c r="EL258" s="6">
        <v>0</v>
      </c>
      <c r="EM258" s="7">
        <f t="shared" si="1150"/>
        <v>0</v>
      </c>
      <c r="EN258" s="8">
        <v>0</v>
      </c>
      <c r="EO258" s="6">
        <v>0</v>
      </c>
      <c r="EP258" s="7">
        <f t="shared" si="1151"/>
        <v>0</v>
      </c>
      <c r="EQ258" s="8">
        <v>0</v>
      </c>
      <c r="ER258" s="6">
        <v>0</v>
      </c>
      <c r="ES258" s="7">
        <f t="shared" si="1152"/>
        <v>0</v>
      </c>
      <c r="ET258" s="8">
        <v>0</v>
      </c>
      <c r="EU258" s="6">
        <v>0</v>
      </c>
      <c r="EV258" s="7">
        <f t="shared" si="1153"/>
        <v>0</v>
      </c>
      <c r="EW258" s="8">
        <v>0</v>
      </c>
      <c r="EX258" s="6">
        <v>0</v>
      </c>
      <c r="EY258" s="7">
        <f t="shared" si="1154"/>
        <v>0</v>
      </c>
      <c r="EZ258" s="78">
        <v>0.01</v>
      </c>
      <c r="FA258" s="6">
        <v>0.28999999999999998</v>
      </c>
      <c r="FB258" s="7">
        <f t="shared" si="1155"/>
        <v>28999.999999999996</v>
      </c>
      <c r="FC258" s="17">
        <f t="shared" si="1157"/>
        <v>1371.2959999999998</v>
      </c>
      <c r="FD258" s="7">
        <f t="shared" si="1158"/>
        <v>15476.391000000001</v>
      </c>
    </row>
    <row r="259" spans="1:160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159"/>
        <v>0</v>
      </c>
      <c r="F259" s="8">
        <v>0</v>
      </c>
      <c r="G259" s="6">
        <v>0</v>
      </c>
      <c r="H259" s="7">
        <f t="shared" si="1105"/>
        <v>0</v>
      </c>
      <c r="I259" s="8">
        <v>0</v>
      </c>
      <c r="J259" s="6">
        <v>0</v>
      </c>
      <c r="K259" s="7">
        <f t="shared" si="1106"/>
        <v>0</v>
      </c>
      <c r="L259" s="8">
        <v>0</v>
      </c>
      <c r="M259" s="6">
        <v>0</v>
      </c>
      <c r="N259" s="7">
        <f t="shared" si="1107"/>
        <v>0</v>
      </c>
      <c r="O259" s="8">
        <v>0</v>
      </c>
      <c r="P259" s="6">
        <v>0</v>
      </c>
      <c r="Q259" s="7">
        <f t="shared" si="1108"/>
        <v>0</v>
      </c>
      <c r="R259" s="8">
        <v>0</v>
      </c>
      <c r="S259" s="6">
        <v>0</v>
      </c>
      <c r="T259" s="7">
        <f t="shared" si="1109"/>
        <v>0</v>
      </c>
      <c r="U259" s="8">
        <v>0</v>
      </c>
      <c r="V259" s="6">
        <v>0</v>
      </c>
      <c r="W259" s="7">
        <f t="shared" si="1110"/>
        <v>0</v>
      </c>
      <c r="X259" s="8">
        <v>0</v>
      </c>
      <c r="Y259" s="6">
        <v>0</v>
      </c>
      <c r="Z259" s="7">
        <f t="shared" si="1111"/>
        <v>0</v>
      </c>
      <c r="AA259" s="8">
        <v>0</v>
      </c>
      <c r="AB259" s="6">
        <v>0</v>
      </c>
      <c r="AC259" s="7">
        <f t="shared" si="1112"/>
        <v>0</v>
      </c>
      <c r="AD259" s="8">
        <v>0</v>
      </c>
      <c r="AE259" s="6">
        <v>0</v>
      </c>
      <c r="AF259" s="7">
        <f t="shared" si="1113"/>
        <v>0</v>
      </c>
      <c r="AG259" s="8">
        <v>0</v>
      </c>
      <c r="AH259" s="6">
        <v>0</v>
      </c>
      <c r="AI259" s="7">
        <f t="shared" si="1114"/>
        <v>0</v>
      </c>
      <c r="AJ259" s="8">
        <v>0</v>
      </c>
      <c r="AK259" s="6">
        <v>0</v>
      </c>
      <c r="AL259" s="7">
        <f t="shared" si="1115"/>
        <v>0</v>
      </c>
      <c r="AM259" s="78">
        <v>1.6E-2</v>
      </c>
      <c r="AN259" s="6">
        <v>0.125</v>
      </c>
      <c r="AO259" s="7">
        <f t="shared" si="1116"/>
        <v>7812.5</v>
      </c>
      <c r="AP259" s="8">
        <v>0</v>
      </c>
      <c r="AQ259" s="6">
        <v>0</v>
      </c>
      <c r="AR259" s="7">
        <f t="shared" si="1117"/>
        <v>0</v>
      </c>
      <c r="AS259" s="8">
        <v>0</v>
      </c>
      <c r="AT259" s="6">
        <v>0</v>
      </c>
      <c r="AU259" s="7">
        <f t="shared" si="1118"/>
        <v>0</v>
      </c>
      <c r="AV259" s="8">
        <v>0</v>
      </c>
      <c r="AW259" s="6">
        <v>0</v>
      </c>
      <c r="AX259" s="7">
        <f t="shared" si="1119"/>
        <v>0</v>
      </c>
      <c r="AY259" s="8">
        <v>0</v>
      </c>
      <c r="AZ259" s="6">
        <v>0</v>
      </c>
      <c r="BA259" s="7">
        <f t="shared" si="1120"/>
        <v>0</v>
      </c>
      <c r="BB259" s="8">
        <v>0</v>
      </c>
      <c r="BC259" s="6">
        <v>0</v>
      </c>
      <c r="BD259" s="7">
        <f t="shared" si="1121"/>
        <v>0</v>
      </c>
      <c r="BE259" s="8">
        <v>0</v>
      </c>
      <c r="BF259" s="6">
        <v>0</v>
      </c>
      <c r="BG259" s="7">
        <f t="shared" si="1122"/>
        <v>0</v>
      </c>
      <c r="BH259" s="8">
        <v>0</v>
      </c>
      <c r="BI259" s="6">
        <v>0</v>
      </c>
      <c r="BJ259" s="7">
        <f t="shared" si="1123"/>
        <v>0</v>
      </c>
      <c r="BK259" s="8">
        <v>0</v>
      </c>
      <c r="BL259" s="6">
        <v>0</v>
      </c>
      <c r="BM259" s="7">
        <f t="shared" si="1124"/>
        <v>0</v>
      </c>
      <c r="BN259" s="8">
        <v>0</v>
      </c>
      <c r="BO259" s="6">
        <v>0</v>
      </c>
      <c r="BP259" s="7">
        <f t="shared" si="1125"/>
        <v>0</v>
      </c>
      <c r="BQ259" s="8">
        <v>0</v>
      </c>
      <c r="BR259" s="6">
        <v>0</v>
      </c>
      <c r="BS259" s="7">
        <f t="shared" si="1126"/>
        <v>0</v>
      </c>
      <c r="BT259" s="8">
        <v>0</v>
      </c>
      <c r="BU259" s="6">
        <v>0</v>
      </c>
      <c r="BV259" s="7">
        <f t="shared" si="1127"/>
        <v>0</v>
      </c>
      <c r="BW259" s="8">
        <v>0</v>
      </c>
      <c r="BX259" s="6">
        <v>0</v>
      </c>
      <c r="BY259" s="7">
        <f t="shared" si="1128"/>
        <v>0</v>
      </c>
      <c r="BZ259" s="8">
        <v>0</v>
      </c>
      <c r="CA259" s="6">
        <v>0</v>
      </c>
      <c r="CB259" s="7">
        <f t="shared" si="1129"/>
        <v>0</v>
      </c>
      <c r="CC259" s="8">
        <v>0</v>
      </c>
      <c r="CD259" s="6">
        <v>0</v>
      </c>
      <c r="CE259" s="7">
        <f t="shared" si="1130"/>
        <v>0</v>
      </c>
      <c r="CF259" s="8">
        <v>0</v>
      </c>
      <c r="CG259" s="6">
        <v>0</v>
      </c>
      <c r="CH259" s="7">
        <f t="shared" si="1131"/>
        <v>0</v>
      </c>
      <c r="CI259" s="8">
        <v>0</v>
      </c>
      <c r="CJ259" s="6">
        <v>0</v>
      </c>
      <c r="CK259" s="7">
        <f t="shared" si="1132"/>
        <v>0</v>
      </c>
      <c r="CL259" s="8">
        <v>0</v>
      </c>
      <c r="CM259" s="6">
        <v>0</v>
      </c>
      <c r="CN259" s="7">
        <f t="shared" si="1133"/>
        <v>0</v>
      </c>
      <c r="CO259" s="8">
        <v>0</v>
      </c>
      <c r="CP259" s="6">
        <v>0</v>
      </c>
      <c r="CQ259" s="7">
        <f t="shared" si="1134"/>
        <v>0</v>
      </c>
      <c r="CR259" s="78">
        <v>1160</v>
      </c>
      <c r="CS259" s="6">
        <v>12394.45</v>
      </c>
      <c r="CT259" s="7">
        <f t="shared" si="1135"/>
        <v>10684.870689655172</v>
      </c>
      <c r="CU259" s="8">
        <v>0</v>
      </c>
      <c r="CV259" s="6">
        <v>0</v>
      </c>
      <c r="CW259" s="7">
        <f t="shared" si="1136"/>
        <v>0</v>
      </c>
      <c r="CX259" s="8">
        <v>0</v>
      </c>
      <c r="CY259" s="6">
        <v>0</v>
      </c>
      <c r="CZ259" s="7">
        <f t="shared" si="1137"/>
        <v>0</v>
      </c>
      <c r="DA259" s="8">
        <v>0</v>
      </c>
      <c r="DB259" s="6">
        <v>0</v>
      </c>
      <c r="DC259" s="7">
        <f t="shared" si="1138"/>
        <v>0</v>
      </c>
      <c r="DD259" s="8">
        <v>0</v>
      </c>
      <c r="DE259" s="6">
        <v>0</v>
      </c>
      <c r="DF259" s="7">
        <f t="shared" si="1139"/>
        <v>0</v>
      </c>
      <c r="DG259" s="8">
        <v>0</v>
      </c>
      <c r="DH259" s="6">
        <v>0</v>
      </c>
      <c r="DI259" s="7">
        <f t="shared" si="1140"/>
        <v>0</v>
      </c>
      <c r="DJ259" s="8">
        <v>0</v>
      </c>
      <c r="DK259" s="6">
        <v>0</v>
      </c>
      <c r="DL259" s="7">
        <f t="shared" si="1141"/>
        <v>0</v>
      </c>
      <c r="DM259" s="8">
        <v>0</v>
      </c>
      <c r="DN259" s="6">
        <v>0</v>
      </c>
      <c r="DO259" s="7">
        <f t="shared" si="1142"/>
        <v>0</v>
      </c>
      <c r="DP259" s="8">
        <v>0</v>
      </c>
      <c r="DQ259" s="6">
        <v>0</v>
      </c>
      <c r="DR259" s="7">
        <f t="shared" si="1143"/>
        <v>0</v>
      </c>
      <c r="DS259" s="8">
        <v>0</v>
      </c>
      <c r="DT259" s="6">
        <v>0</v>
      </c>
      <c r="DU259" s="7">
        <f t="shared" si="1144"/>
        <v>0</v>
      </c>
      <c r="DV259" s="8">
        <v>0</v>
      </c>
      <c r="DW259" s="6">
        <v>0</v>
      </c>
      <c r="DX259" s="7">
        <f t="shared" si="1145"/>
        <v>0</v>
      </c>
      <c r="DY259" s="8">
        <v>0</v>
      </c>
      <c r="DZ259" s="6">
        <v>0</v>
      </c>
      <c r="EA259" s="7">
        <f t="shared" si="1146"/>
        <v>0</v>
      </c>
      <c r="EB259" s="8">
        <v>0</v>
      </c>
      <c r="EC259" s="6">
        <v>0</v>
      </c>
      <c r="ED259" s="7">
        <f t="shared" si="1147"/>
        <v>0</v>
      </c>
      <c r="EE259" s="8">
        <v>0</v>
      </c>
      <c r="EF259" s="6">
        <v>0</v>
      </c>
      <c r="EG259" s="7">
        <f t="shared" si="1148"/>
        <v>0</v>
      </c>
      <c r="EH259" s="8">
        <v>0</v>
      </c>
      <c r="EI259" s="6">
        <v>0</v>
      </c>
      <c r="EJ259" s="7">
        <f t="shared" si="1149"/>
        <v>0</v>
      </c>
      <c r="EK259" s="8">
        <v>0</v>
      </c>
      <c r="EL259" s="6">
        <v>0</v>
      </c>
      <c r="EM259" s="7">
        <f t="shared" si="1150"/>
        <v>0</v>
      </c>
      <c r="EN259" s="8">
        <v>0</v>
      </c>
      <c r="EO259" s="6">
        <v>0</v>
      </c>
      <c r="EP259" s="7">
        <f t="shared" si="1151"/>
        <v>0</v>
      </c>
      <c r="EQ259" s="8">
        <v>0</v>
      </c>
      <c r="ER259" s="6">
        <v>0</v>
      </c>
      <c r="ES259" s="7">
        <f t="shared" si="1152"/>
        <v>0</v>
      </c>
      <c r="ET259" s="8">
        <v>0</v>
      </c>
      <c r="EU259" s="6">
        <v>0</v>
      </c>
      <c r="EV259" s="7">
        <f t="shared" si="1153"/>
        <v>0</v>
      </c>
      <c r="EW259" s="8">
        <v>0</v>
      </c>
      <c r="EX259" s="6">
        <v>0</v>
      </c>
      <c r="EY259" s="7">
        <f t="shared" si="1154"/>
        <v>0</v>
      </c>
      <c r="EZ259" s="8">
        <v>0</v>
      </c>
      <c r="FA259" s="6">
        <v>0</v>
      </c>
      <c r="FB259" s="7">
        <f t="shared" si="1155"/>
        <v>0</v>
      </c>
      <c r="FC259" s="17">
        <f t="shared" si="1157"/>
        <v>1160.0160000000001</v>
      </c>
      <c r="FD259" s="7">
        <f t="shared" si="1158"/>
        <v>12394.575000000001</v>
      </c>
    </row>
    <row r="260" spans="1:160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159"/>
        <v>0</v>
      </c>
      <c r="F260" s="8">
        <v>0</v>
      </c>
      <c r="G260" s="6">
        <v>0</v>
      </c>
      <c r="H260" s="7">
        <f t="shared" si="1105"/>
        <v>0</v>
      </c>
      <c r="I260" s="8">
        <v>0</v>
      </c>
      <c r="J260" s="6">
        <v>0</v>
      </c>
      <c r="K260" s="7">
        <f t="shared" si="1106"/>
        <v>0</v>
      </c>
      <c r="L260" s="8">
        <v>0</v>
      </c>
      <c r="M260" s="6">
        <v>0</v>
      </c>
      <c r="N260" s="7">
        <f t="shared" si="1107"/>
        <v>0</v>
      </c>
      <c r="O260" s="8">
        <v>0</v>
      </c>
      <c r="P260" s="6">
        <v>0</v>
      </c>
      <c r="Q260" s="7">
        <f t="shared" si="1108"/>
        <v>0</v>
      </c>
      <c r="R260" s="8">
        <v>0</v>
      </c>
      <c r="S260" s="6">
        <v>0</v>
      </c>
      <c r="T260" s="7">
        <f t="shared" si="1109"/>
        <v>0</v>
      </c>
      <c r="U260" s="8">
        <v>0</v>
      </c>
      <c r="V260" s="6">
        <v>0</v>
      </c>
      <c r="W260" s="7">
        <f t="shared" si="1110"/>
        <v>0</v>
      </c>
      <c r="X260" s="8">
        <v>0</v>
      </c>
      <c r="Y260" s="6">
        <v>0</v>
      </c>
      <c r="Z260" s="7">
        <f t="shared" si="1111"/>
        <v>0</v>
      </c>
      <c r="AA260" s="8">
        <v>0</v>
      </c>
      <c r="AB260" s="6">
        <v>0</v>
      </c>
      <c r="AC260" s="7">
        <f t="shared" si="1112"/>
        <v>0</v>
      </c>
      <c r="AD260" s="8">
        <v>0</v>
      </c>
      <c r="AE260" s="6">
        <v>0</v>
      </c>
      <c r="AF260" s="7">
        <f t="shared" si="1113"/>
        <v>0</v>
      </c>
      <c r="AG260" s="8">
        <v>0</v>
      </c>
      <c r="AH260" s="6">
        <v>0</v>
      </c>
      <c r="AI260" s="7">
        <f t="shared" si="1114"/>
        <v>0</v>
      </c>
      <c r="AJ260" s="8">
        <v>0</v>
      </c>
      <c r="AK260" s="6">
        <v>0</v>
      </c>
      <c r="AL260" s="7">
        <f t="shared" si="1115"/>
        <v>0</v>
      </c>
      <c r="AM260" s="8">
        <v>0</v>
      </c>
      <c r="AN260" s="6">
        <v>0</v>
      </c>
      <c r="AO260" s="7">
        <f t="shared" si="1116"/>
        <v>0</v>
      </c>
      <c r="AP260" s="8">
        <v>0</v>
      </c>
      <c r="AQ260" s="6">
        <v>0</v>
      </c>
      <c r="AR260" s="7">
        <f t="shared" si="1117"/>
        <v>0</v>
      </c>
      <c r="AS260" s="8">
        <v>0</v>
      </c>
      <c r="AT260" s="6">
        <v>0</v>
      </c>
      <c r="AU260" s="7">
        <f t="shared" si="1118"/>
        <v>0</v>
      </c>
      <c r="AV260" s="8">
        <v>0</v>
      </c>
      <c r="AW260" s="6">
        <v>0</v>
      </c>
      <c r="AX260" s="7">
        <f t="shared" si="1119"/>
        <v>0</v>
      </c>
      <c r="AY260" s="8">
        <v>0</v>
      </c>
      <c r="AZ260" s="6">
        <v>0</v>
      </c>
      <c r="BA260" s="7">
        <f t="shared" si="1120"/>
        <v>0</v>
      </c>
      <c r="BB260" s="8">
        <v>0</v>
      </c>
      <c r="BC260" s="6">
        <v>0</v>
      </c>
      <c r="BD260" s="7">
        <f t="shared" si="1121"/>
        <v>0</v>
      </c>
      <c r="BE260" s="8">
        <v>0</v>
      </c>
      <c r="BF260" s="6">
        <v>0</v>
      </c>
      <c r="BG260" s="7">
        <f t="shared" si="1122"/>
        <v>0</v>
      </c>
      <c r="BH260" s="8">
        <v>0</v>
      </c>
      <c r="BI260" s="6">
        <v>0</v>
      </c>
      <c r="BJ260" s="7">
        <f t="shared" si="1123"/>
        <v>0</v>
      </c>
      <c r="BK260" s="8">
        <v>0</v>
      </c>
      <c r="BL260" s="6">
        <v>0</v>
      </c>
      <c r="BM260" s="7">
        <f t="shared" si="1124"/>
        <v>0</v>
      </c>
      <c r="BN260" s="8">
        <v>0</v>
      </c>
      <c r="BO260" s="6">
        <v>0</v>
      </c>
      <c r="BP260" s="7">
        <f t="shared" si="1125"/>
        <v>0</v>
      </c>
      <c r="BQ260" s="8">
        <v>0</v>
      </c>
      <c r="BR260" s="6">
        <v>0</v>
      </c>
      <c r="BS260" s="7">
        <f t="shared" si="1126"/>
        <v>0</v>
      </c>
      <c r="BT260" s="8">
        <v>0</v>
      </c>
      <c r="BU260" s="6">
        <v>0</v>
      </c>
      <c r="BV260" s="7">
        <f t="shared" si="1127"/>
        <v>0</v>
      </c>
      <c r="BW260" s="8">
        <v>0</v>
      </c>
      <c r="BX260" s="6">
        <v>0</v>
      </c>
      <c r="BY260" s="7">
        <f t="shared" si="1128"/>
        <v>0</v>
      </c>
      <c r="BZ260" s="8">
        <v>0</v>
      </c>
      <c r="CA260" s="6">
        <v>0</v>
      </c>
      <c r="CB260" s="7">
        <f t="shared" si="1129"/>
        <v>0</v>
      </c>
      <c r="CC260" s="8">
        <v>0</v>
      </c>
      <c r="CD260" s="6">
        <v>0</v>
      </c>
      <c r="CE260" s="7">
        <f t="shared" si="1130"/>
        <v>0</v>
      </c>
      <c r="CF260" s="8">
        <v>0</v>
      </c>
      <c r="CG260" s="6">
        <v>0</v>
      </c>
      <c r="CH260" s="7">
        <f t="shared" si="1131"/>
        <v>0</v>
      </c>
      <c r="CI260" s="8">
        <v>0</v>
      </c>
      <c r="CJ260" s="6">
        <v>0</v>
      </c>
      <c r="CK260" s="7">
        <f t="shared" si="1132"/>
        <v>0</v>
      </c>
      <c r="CL260" s="8">
        <v>0</v>
      </c>
      <c r="CM260" s="6">
        <v>0</v>
      </c>
      <c r="CN260" s="7">
        <f t="shared" si="1133"/>
        <v>0</v>
      </c>
      <c r="CO260" s="8">
        <v>0</v>
      </c>
      <c r="CP260" s="6">
        <v>0</v>
      </c>
      <c r="CQ260" s="7">
        <f t="shared" si="1134"/>
        <v>0</v>
      </c>
      <c r="CR260" s="8">
        <v>0</v>
      </c>
      <c r="CS260" s="6">
        <v>0</v>
      </c>
      <c r="CT260" s="7">
        <f t="shared" si="1135"/>
        <v>0</v>
      </c>
      <c r="CU260" s="8">
        <v>0</v>
      </c>
      <c r="CV260" s="6">
        <v>0</v>
      </c>
      <c r="CW260" s="7">
        <f t="shared" si="1136"/>
        <v>0</v>
      </c>
      <c r="CX260" s="8">
        <v>0</v>
      </c>
      <c r="CY260" s="6">
        <v>0</v>
      </c>
      <c r="CZ260" s="7">
        <f t="shared" si="1137"/>
        <v>0</v>
      </c>
      <c r="DA260" s="8">
        <v>0</v>
      </c>
      <c r="DB260" s="6">
        <v>0</v>
      </c>
      <c r="DC260" s="7">
        <f t="shared" si="1138"/>
        <v>0</v>
      </c>
      <c r="DD260" s="8">
        <v>0</v>
      </c>
      <c r="DE260" s="6">
        <v>0</v>
      </c>
      <c r="DF260" s="7">
        <f t="shared" si="1139"/>
        <v>0</v>
      </c>
      <c r="DG260" s="8">
        <v>0</v>
      </c>
      <c r="DH260" s="6">
        <v>0</v>
      </c>
      <c r="DI260" s="7">
        <f t="shared" si="1140"/>
        <v>0</v>
      </c>
      <c r="DJ260" s="8">
        <v>0</v>
      </c>
      <c r="DK260" s="6">
        <v>0</v>
      </c>
      <c r="DL260" s="7">
        <f t="shared" si="1141"/>
        <v>0</v>
      </c>
      <c r="DM260" s="8">
        <v>0</v>
      </c>
      <c r="DN260" s="6">
        <v>0</v>
      </c>
      <c r="DO260" s="7">
        <f t="shared" si="1142"/>
        <v>0</v>
      </c>
      <c r="DP260" s="8">
        <v>0</v>
      </c>
      <c r="DQ260" s="6">
        <v>0</v>
      </c>
      <c r="DR260" s="7">
        <f t="shared" si="1143"/>
        <v>0</v>
      </c>
      <c r="DS260" s="8">
        <v>0</v>
      </c>
      <c r="DT260" s="6">
        <v>0</v>
      </c>
      <c r="DU260" s="7">
        <f t="shared" si="1144"/>
        <v>0</v>
      </c>
      <c r="DV260" s="8">
        <v>0</v>
      </c>
      <c r="DW260" s="6">
        <v>0</v>
      </c>
      <c r="DX260" s="7">
        <f t="shared" si="1145"/>
        <v>0</v>
      </c>
      <c r="DY260" s="8">
        <v>0</v>
      </c>
      <c r="DZ260" s="6">
        <v>0</v>
      </c>
      <c r="EA260" s="7">
        <f t="shared" si="1146"/>
        <v>0</v>
      </c>
      <c r="EB260" s="8">
        <v>0</v>
      </c>
      <c r="EC260" s="6">
        <v>0</v>
      </c>
      <c r="ED260" s="7">
        <f t="shared" si="1147"/>
        <v>0</v>
      </c>
      <c r="EE260" s="8">
        <v>0</v>
      </c>
      <c r="EF260" s="6">
        <v>0</v>
      </c>
      <c r="EG260" s="7">
        <f t="shared" si="1148"/>
        <v>0</v>
      </c>
      <c r="EH260" s="8">
        <v>0</v>
      </c>
      <c r="EI260" s="6">
        <v>0</v>
      </c>
      <c r="EJ260" s="7">
        <f t="shared" si="1149"/>
        <v>0</v>
      </c>
      <c r="EK260" s="8">
        <v>0</v>
      </c>
      <c r="EL260" s="6">
        <v>0</v>
      </c>
      <c r="EM260" s="7">
        <f t="shared" si="1150"/>
        <v>0</v>
      </c>
      <c r="EN260" s="8">
        <v>0</v>
      </c>
      <c r="EO260" s="6">
        <v>0</v>
      </c>
      <c r="EP260" s="7">
        <f t="shared" si="1151"/>
        <v>0</v>
      </c>
      <c r="EQ260" s="8">
        <v>0</v>
      </c>
      <c r="ER260" s="6">
        <v>0</v>
      </c>
      <c r="ES260" s="7">
        <f t="shared" si="1152"/>
        <v>0</v>
      </c>
      <c r="ET260" s="8">
        <v>0</v>
      </c>
      <c r="EU260" s="6">
        <v>0</v>
      </c>
      <c r="EV260" s="7">
        <f t="shared" si="1153"/>
        <v>0</v>
      </c>
      <c r="EW260" s="8">
        <v>0</v>
      </c>
      <c r="EX260" s="6">
        <v>0</v>
      </c>
      <c r="EY260" s="7">
        <f t="shared" si="1154"/>
        <v>0</v>
      </c>
      <c r="EZ260" s="8">
        <v>0</v>
      </c>
      <c r="FA260" s="6">
        <v>0</v>
      </c>
      <c r="FB260" s="7">
        <f t="shared" si="1155"/>
        <v>0</v>
      </c>
      <c r="FC260" s="17">
        <f t="shared" si="1157"/>
        <v>0</v>
      </c>
      <c r="FD260" s="7">
        <f t="shared" si="1158"/>
        <v>0</v>
      </c>
    </row>
    <row r="261" spans="1:160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159"/>
        <v>0</v>
      </c>
      <c r="F261" s="8">
        <v>0</v>
      </c>
      <c r="G261" s="6">
        <v>0</v>
      </c>
      <c r="H261" s="7">
        <f t="shared" si="1105"/>
        <v>0</v>
      </c>
      <c r="I261" s="8">
        <v>0</v>
      </c>
      <c r="J261" s="6">
        <v>0</v>
      </c>
      <c r="K261" s="7">
        <f t="shared" si="1106"/>
        <v>0</v>
      </c>
      <c r="L261" s="8">
        <v>0</v>
      </c>
      <c r="M261" s="6">
        <v>0</v>
      </c>
      <c r="N261" s="7">
        <f t="shared" si="1107"/>
        <v>0</v>
      </c>
      <c r="O261" s="8">
        <v>0</v>
      </c>
      <c r="P261" s="6">
        <v>0</v>
      </c>
      <c r="Q261" s="7">
        <f t="shared" si="1108"/>
        <v>0</v>
      </c>
      <c r="R261" s="8">
        <v>0</v>
      </c>
      <c r="S261" s="6">
        <v>0</v>
      </c>
      <c r="T261" s="7">
        <f t="shared" si="1109"/>
        <v>0</v>
      </c>
      <c r="U261" s="8">
        <v>0</v>
      </c>
      <c r="V261" s="6">
        <v>0</v>
      </c>
      <c r="W261" s="7">
        <f t="shared" si="1110"/>
        <v>0</v>
      </c>
      <c r="X261" s="8">
        <v>0</v>
      </c>
      <c r="Y261" s="6">
        <v>0</v>
      </c>
      <c r="Z261" s="7">
        <f t="shared" si="1111"/>
        <v>0</v>
      </c>
      <c r="AA261" s="8">
        <v>0</v>
      </c>
      <c r="AB261" s="6">
        <v>0</v>
      </c>
      <c r="AC261" s="7">
        <f t="shared" si="1112"/>
        <v>0</v>
      </c>
      <c r="AD261" s="8">
        <v>0</v>
      </c>
      <c r="AE261" s="6">
        <v>0</v>
      </c>
      <c r="AF261" s="7">
        <f t="shared" si="1113"/>
        <v>0</v>
      </c>
      <c r="AG261" s="8">
        <v>0</v>
      </c>
      <c r="AH261" s="6">
        <v>0</v>
      </c>
      <c r="AI261" s="7">
        <f t="shared" si="1114"/>
        <v>0</v>
      </c>
      <c r="AJ261" s="8">
        <v>0</v>
      </c>
      <c r="AK261" s="6">
        <v>0</v>
      </c>
      <c r="AL261" s="7">
        <f t="shared" si="1115"/>
        <v>0</v>
      </c>
      <c r="AM261" s="8">
        <v>0</v>
      </c>
      <c r="AN261" s="6">
        <v>0</v>
      </c>
      <c r="AO261" s="7">
        <f t="shared" si="1116"/>
        <v>0</v>
      </c>
      <c r="AP261" s="8">
        <v>0</v>
      </c>
      <c r="AQ261" s="6">
        <v>0</v>
      </c>
      <c r="AR261" s="7">
        <f t="shared" si="1117"/>
        <v>0</v>
      </c>
      <c r="AS261" s="8">
        <v>0</v>
      </c>
      <c r="AT261" s="6">
        <v>0</v>
      </c>
      <c r="AU261" s="7">
        <f t="shared" si="1118"/>
        <v>0</v>
      </c>
      <c r="AV261" s="8">
        <v>0</v>
      </c>
      <c r="AW261" s="6">
        <v>0</v>
      </c>
      <c r="AX261" s="7">
        <f t="shared" si="1119"/>
        <v>0</v>
      </c>
      <c r="AY261" s="8">
        <v>0</v>
      </c>
      <c r="AZ261" s="6">
        <v>0</v>
      </c>
      <c r="BA261" s="7">
        <f t="shared" si="1120"/>
        <v>0</v>
      </c>
      <c r="BB261" s="8">
        <v>0</v>
      </c>
      <c r="BC261" s="6">
        <v>0</v>
      </c>
      <c r="BD261" s="7">
        <f t="shared" si="1121"/>
        <v>0</v>
      </c>
      <c r="BE261" s="8">
        <v>0</v>
      </c>
      <c r="BF261" s="6">
        <v>0</v>
      </c>
      <c r="BG261" s="7">
        <f t="shared" si="1122"/>
        <v>0</v>
      </c>
      <c r="BH261" s="8">
        <v>0</v>
      </c>
      <c r="BI261" s="6">
        <v>0</v>
      </c>
      <c r="BJ261" s="7">
        <f t="shared" si="1123"/>
        <v>0</v>
      </c>
      <c r="BK261" s="8">
        <v>0</v>
      </c>
      <c r="BL261" s="6">
        <v>0</v>
      </c>
      <c r="BM261" s="7">
        <f t="shared" si="1124"/>
        <v>0</v>
      </c>
      <c r="BN261" s="8">
        <v>0</v>
      </c>
      <c r="BO261" s="6">
        <v>0</v>
      </c>
      <c r="BP261" s="7">
        <f t="shared" si="1125"/>
        <v>0</v>
      </c>
      <c r="BQ261" s="8">
        <v>0</v>
      </c>
      <c r="BR261" s="6">
        <v>0</v>
      </c>
      <c r="BS261" s="7">
        <f t="shared" si="1126"/>
        <v>0</v>
      </c>
      <c r="BT261" s="8">
        <v>0</v>
      </c>
      <c r="BU261" s="6">
        <v>0</v>
      </c>
      <c r="BV261" s="7">
        <f t="shared" si="1127"/>
        <v>0</v>
      </c>
      <c r="BW261" s="8">
        <v>0</v>
      </c>
      <c r="BX261" s="6">
        <v>0</v>
      </c>
      <c r="BY261" s="7">
        <f t="shared" si="1128"/>
        <v>0</v>
      </c>
      <c r="BZ261" s="8">
        <v>0</v>
      </c>
      <c r="CA261" s="6">
        <v>0</v>
      </c>
      <c r="CB261" s="7">
        <f t="shared" si="1129"/>
        <v>0</v>
      </c>
      <c r="CC261" s="8">
        <v>0</v>
      </c>
      <c r="CD261" s="6">
        <v>0</v>
      </c>
      <c r="CE261" s="7">
        <f t="shared" si="1130"/>
        <v>0</v>
      </c>
      <c r="CF261" s="8">
        <v>0</v>
      </c>
      <c r="CG261" s="6">
        <v>0</v>
      </c>
      <c r="CH261" s="7">
        <f t="shared" si="1131"/>
        <v>0</v>
      </c>
      <c r="CI261" s="8">
        <v>0</v>
      </c>
      <c r="CJ261" s="6">
        <v>0</v>
      </c>
      <c r="CK261" s="7">
        <f t="shared" si="1132"/>
        <v>0</v>
      </c>
      <c r="CL261" s="8">
        <v>0</v>
      </c>
      <c r="CM261" s="6">
        <v>0</v>
      </c>
      <c r="CN261" s="7">
        <f t="shared" si="1133"/>
        <v>0</v>
      </c>
      <c r="CO261" s="8">
        <v>0</v>
      </c>
      <c r="CP261" s="6">
        <v>0</v>
      </c>
      <c r="CQ261" s="7">
        <f t="shared" si="1134"/>
        <v>0</v>
      </c>
      <c r="CR261" s="8">
        <v>0</v>
      </c>
      <c r="CS261" s="6">
        <v>0</v>
      </c>
      <c r="CT261" s="7">
        <f t="shared" si="1135"/>
        <v>0</v>
      </c>
      <c r="CU261" s="8">
        <v>0</v>
      </c>
      <c r="CV261" s="6">
        <v>0</v>
      </c>
      <c r="CW261" s="7">
        <f t="shared" si="1136"/>
        <v>0</v>
      </c>
      <c r="CX261" s="8">
        <v>0</v>
      </c>
      <c r="CY261" s="6">
        <v>0</v>
      </c>
      <c r="CZ261" s="7">
        <f t="shared" si="1137"/>
        <v>0</v>
      </c>
      <c r="DA261" s="8">
        <v>0</v>
      </c>
      <c r="DB261" s="6">
        <v>0</v>
      </c>
      <c r="DC261" s="7">
        <f t="shared" si="1138"/>
        <v>0</v>
      </c>
      <c r="DD261" s="8">
        <v>0</v>
      </c>
      <c r="DE261" s="6">
        <v>0</v>
      </c>
      <c r="DF261" s="7">
        <f t="shared" si="1139"/>
        <v>0</v>
      </c>
      <c r="DG261" s="8">
        <v>0</v>
      </c>
      <c r="DH261" s="6">
        <v>0</v>
      </c>
      <c r="DI261" s="7">
        <f t="shared" si="1140"/>
        <v>0</v>
      </c>
      <c r="DJ261" s="8">
        <v>0</v>
      </c>
      <c r="DK261" s="6">
        <v>0</v>
      </c>
      <c r="DL261" s="7">
        <f t="shared" si="1141"/>
        <v>0</v>
      </c>
      <c r="DM261" s="8">
        <v>0</v>
      </c>
      <c r="DN261" s="6">
        <v>0</v>
      </c>
      <c r="DO261" s="7">
        <f t="shared" si="1142"/>
        <v>0</v>
      </c>
      <c r="DP261" s="8">
        <v>0</v>
      </c>
      <c r="DQ261" s="6">
        <v>0</v>
      </c>
      <c r="DR261" s="7">
        <f t="shared" si="1143"/>
        <v>0</v>
      </c>
      <c r="DS261" s="8">
        <v>0</v>
      </c>
      <c r="DT261" s="6">
        <v>0</v>
      </c>
      <c r="DU261" s="7">
        <f t="shared" si="1144"/>
        <v>0</v>
      </c>
      <c r="DV261" s="8">
        <v>0</v>
      </c>
      <c r="DW261" s="6">
        <v>0</v>
      </c>
      <c r="DX261" s="7">
        <f t="shared" si="1145"/>
        <v>0</v>
      </c>
      <c r="DY261" s="8">
        <v>0</v>
      </c>
      <c r="DZ261" s="6">
        <v>0</v>
      </c>
      <c r="EA261" s="7">
        <f t="shared" si="1146"/>
        <v>0</v>
      </c>
      <c r="EB261" s="8">
        <v>0</v>
      </c>
      <c r="EC261" s="6">
        <v>0</v>
      </c>
      <c r="ED261" s="7">
        <f t="shared" si="1147"/>
        <v>0</v>
      </c>
      <c r="EE261" s="8">
        <v>0</v>
      </c>
      <c r="EF261" s="6">
        <v>0</v>
      </c>
      <c r="EG261" s="7">
        <f t="shared" si="1148"/>
        <v>0</v>
      </c>
      <c r="EH261" s="8">
        <v>0</v>
      </c>
      <c r="EI261" s="6">
        <v>0</v>
      </c>
      <c r="EJ261" s="7">
        <f t="shared" si="1149"/>
        <v>0</v>
      </c>
      <c r="EK261" s="8">
        <v>0</v>
      </c>
      <c r="EL261" s="6">
        <v>0</v>
      </c>
      <c r="EM261" s="7">
        <f t="shared" si="1150"/>
        <v>0</v>
      </c>
      <c r="EN261" s="8">
        <v>0</v>
      </c>
      <c r="EO261" s="6">
        <v>0</v>
      </c>
      <c r="EP261" s="7">
        <f t="shared" si="1151"/>
        <v>0</v>
      </c>
      <c r="EQ261" s="8">
        <v>0</v>
      </c>
      <c r="ER261" s="6">
        <v>0</v>
      </c>
      <c r="ES261" s="7">
        <f t="shared" si="1152"/>
        <v>0</v>
      </c>
      <c r="ET261" s="8">
        <v>0</v>
      </c>
      <c r="EU261" s="6">
        <v>0</v>
      </c>
      <c r="EV261" s="7">
        <f t="shared" si="1153"/>
        <v>0</v>
      </c>
      <c r="EW261" s="8">
        <v>0</v>
      </c>
      <c r="EX261" s="6">
        <v>0</v>
      </c>
      <c r="EY261" s="7">
        <f t="shared" si="1154"/>
        <v>0</v>
      </c>
      <c r="EZ261" s="8">
        <v>0</v>
      </c>
      <c r="FA261" s="6">
        <v>0</v>
      </c>
      <c r="FB261" s="7">
        <f t="shared" si="1155"/>
        <v>0</v>
      </c>
      <c r="FC261" s="17">
        <f t="shared" si="1157"/>
        <v>0</v>
      </c>
      <c r="FD261" s="7">
        <f t="shared" si="1158"/>
        <v>0</v>
      </c>
    </row>
    <row r="262" spans="1:160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159"/>
        <v>0</v>
      </c>
      <c r="F262" s="8">
        <v>0</v>
      </c>
      <c r="G262" s="6">
        <v>0</v>
      </c>
      <c r="H262" s="7">
        <f t="shared" si="1105"/>
        <v>0</v>
      </c>
      <c r="I262" s="8">
        <v>0</v>
      </c>
      <c r="J262" s="6">
        <v>0</v>
      </c>
      <c r="K262" s="7">
        <f t="shared" si="1106"/>
        <v>0</v>
      </c>
      <c r="L262" s="8">
        <v>0</v>
      </c>
      <c r="M262" s="6">
        <v>0</v>
      </c>
      <c r="N262" s="7">
        <f t="shared" si="1107"/>
        <v>0</v>
      </c>
      <c r="O262" s="8">
        <v>0</v>
      </c>
      <c r="P262" s="6">
        <v>0</v>
      </c>
      <c r="Q262" s="7">
        <f t="shared" si="1108"/>
        <v>0</v>
      </c>
      <c r="R262" s="8">
        <v>0</v>
      </c>
      <c r="S262" s="6">
        <v>0</v>
      </c>
      <c r="T262" s="7">
        <f t="shared" si="1109"/>
        <v>0</v>
      </c>
      <c r="U262" s="8">
        <v>0</v>
      </c>
      <c r="V262" s="6">
        <v>0</v>
      </c>
      <c r="W262" s="7">
        <f t="shared" si="1110"/>
        <v>0</v>
      </c>
      <c r="X262" s="8">
        <v>0</v>
      </c>
      <c r="Y262" s="6">
        <v>0</v>
      </c>
      <c r="Z262" s="7">
        <f t="shared" si="1111"/>
        <v>0</v>
      </c>
      <c r="AA262" s="8">
        <v>0</v>
      </c>
      <c r="AB262" s="6">
        <v>0</v>
      </c>
      <c r="AC262" s="7">
        <f t="shared" si="1112"/>
        <v>0</v>
      </c>
      <c r="AD262" s="8">
        <v>0</v>
      </c>
      <c r="AE262" s="6">
        <v>0</v>
      </c>
      <c r="AF262" s="7">
        <f t="shared" si="1113"/>
        <v>0</v>
      </c>
      <c r="AG262" s="8">
        <v>0</v>
      </c>
      <c r="AH262" s="6">
        <v>0</v>
      </c>
      <c r="AI262" s="7">
        <f t="shared" si="1114"/>
        <v>0</v>
      </c>
      <c r="AJ262" s="8">
        <v>0</v>
      </c>
      <c r="AK262" s="6">
        <v>0</v>
      </c>
      <c r="AL262" s="7">
        <f t="shared" si="1115"/>
        <v>0</v>
      </c>
      <c r="AM262" s="8">
        <v>0</v>
      </c>
      <c r="AN262" s="6">
        <v>0</v>
      </c>
      <c r="AO262" s="7">
        <f t="shared" si="1116"/>
        <v>0</v>
      </c>
      <c r="AP262" s="8">
        <v>0</v>
      </c>
      <c r="AQ262" s="6">
        <v>0</v>
      </c>
      <c r="AR262" s="7">
        <f t="shared" si="1117"/>
        <v>0</v>
      </c>
      <c r="AS262" s="8">
        <v>0</v>
      </c>
      <c r="AT262" s="6">
        <v>0</v>
      </c>
      <c r="AU262" s="7">
        <f t="shared" si="1118"/>
        <v>0</v>
      </c>
      <c r="AV262" s="8">
        <v>0</v>
      </c>
      <c r="AW262" s="6">
        <v>0</v>
      </c>
      <c r="AX262" s="7">
        <f t="shared" si="1119"/>
        <v>0</v>
      </c>
      <c r="AY262" s="8">
        <v>0</v>
      </c>
      <c r="AZ262" s="6">
        <v>0</v>
      </c>
      <c r="BA262" s="7">
        <f t="shared" si="1120"/>
        <v>0</v>
      </c>
      <c r="BB262" s="8">
        <v>0</v>
      </c>
      <c r="BC262" s="6">
        <v>0</v>
      </c>
      <c r="BD262" s="7">
        <f t="shared" si="1121"/>
        <v>0</v>
      </c>
      <c r="BE262" s="8">
        <v>0</v>
      </c>
      <c r="BF262" s="6">
        <v>0</v>
      </c>
      <c r="BG262" s="7">
        <f t="shared" si="1122"/>
        <v>0</v>
      </c>
      <c r="BH262" s="8">
        <v>0</v>
      </c>
      <c r="BI262" s="6">
        <v>0</v>
      </c>
      <c r="BJ262" s="7">
        <f t="shared" si="1123"/>
        <v>0</v>
      </c>
      <c r="BK262" s="8">
        <v>0</v>
      </c>
      <c r="BL262" s="6">
        <v>0</v>
      </c>
      <c r="BM262" s="7">
        <f t="shared" si="1124"/>
        <v>0</v>
      </c>
      <c r="BN262" s="8">
        <v>0</v>
      </c>
      <c r="BO262" s="6">
        <v>0</v>
      </c>
      <c r="BP262" s="7">
        <f t="shared" si="1125"/>
        <v>0</v>
      </c>
      <c r="BQ262" s="8">
        <v>0</v>
      </c>
      <c r="BR262" s="6">
        <v>0</v>
      </c>
      <c r="BS262" s="7">
        <f t="shared" si="1126"/>
        <v>0</v>
      </c>
      <c r="BT262" s="8">
        <v>0</v>
      </c>
      <c r="BU262" s="6">
        <v>0</v>
      </c>
      <c r="BV262" s="7">
        <f t="shared" si="1127"/>
        <v>0</v>
      </c>
      <c r="BW262" s="8">
        <v>0</v>
      </c>
      <c r="BX262" s="6">
        <v>0</v>
      </c>
      <c r="BY262" s="7">
        <f t="shared" si="1128"/>
        <v>0</v>
      </c>
      <c r="BZ262" s="8">
        <v>0</v>
      </c>
      <c r="CA262" s="6">
        <v>0</v>
      </c>
      <c r="CB262" s="7">
        <f t="shared" si="1129"/>
        <v>0</v>
      </c>
      <c r="CC262" s="8">
        <v>0</v>
      </c>
      <c r="CD262" s="6">
        <v>0</v>
      </c>
      <c r="CE262" s="7">
        <f t="shared" si="1130"/>
        <v>0</v>
      </c>
      <c r="CF262" s="8">
        <v>0</v>
      </c>
      <c r="CG262" s="6">
        <v>0</v>
      </c>
      <c r="CH262" s="7">
        <f t="shared" si="1131"/>
        <v>0</v>
      </c>
      <c r="CI262" s="8">
        <v>0</v>
      </c>
      <c r="CJ262" s="6">
        <v>0</v>
      </c>
      <c r="CK262" s="7">
        <f t="shared" si="1132"/>
        <v>0</v>
      </c>
      <c r="CL262" s="8">
        <v>0</v>
      </c>
      <c r="CM262" s="6">
        <v>0</v>
      </c>
      <c r="CN262" s="7">
        <f t="shared" si="1133"/>
        <v>0</v>
      </c>
      <c r="CO262" s="8">
        <v>0</v>
      </c>
      <c r="CP262" s="6">
        <v>0</v>
      </c>
      <c r="CQ262" s="7">
        <f t="shared" si="1134"/>
        <v>0</v>
      </c>
      <c r="CR262" s="8">
        <v>0</v>
      </c>
      <c r="CS262" s="6">
        <v>0</v>
      </c>
      <c r="CT262" s="7">
        <f t="shared" si="1135"/>
        <v>0</v>
      </c>
      <c r="CU262" s="8">
        <v>0</v>
      </c>
      <c r="CV262" s="6">
        <v>0</v>
      </c>
      <c r="CW262" s="7">
        <f t="shared" si="1136"/>
        <v>0</v>
      </c>
      <c r="CX262" s="8">
        <v>0</v>
      </c>
      <c r="CY262" s="6">
        <v>0</v>
      </c>
      <c r="CZ262" s="7">
        <f t="shared" si="1137"/>
        <v>0</v>
      </c>
      <c r="DA262" s="8">
        <v>0</v>
      </c>
      <c r="DB262" s="6">
        <v>0</v>
      </c>
      <c r="DC262" s="7">
        <f t="shared" si="1138"/>
        <v>0</v>
      </c>
      <c r="DD262" s="8">
        <v>0</v>
      </c>
      <c r="DE262" s="6">
        <v>0</v>
      </c>
      <c r="DF262" s="7">
        <f t="shared" si="1139"/>
        <v>0</v>
      </c>
      <c r="DG262" s="8">
        <v>0</v>
      </c>
      <c r="DH262" s="6">
        <v>0</v>
      </c>
      <c r="DI262" s="7">
        <f t="shared" si="1140"/>
        <v>0</v>
      </c>
      <c r="DJ262" s="8">
        <v>0</v>
      </c>
      <c r="DK262" s="6">
        <v>0</v>
      </c>
      <c r="DL262" s="7">
        <f t="shared" si="1141"/>
        <v>0</v>
      </c>
      <c r="DM262" s="8">
        <v>0</v>
      </c>
      <c r="DN262" s="6">
        <v>0</v>
      </c>
      <c r="DO262" s="7">
        <f t="shared" si="1142"/>
        <v>0</v>
      </c>
      <c r="DP262" s="8">
        <v>0</v>
      </c>
      <c r="DQ262" s="6">
        <v>0</v>
      </c>
      <c r="DR262" s="7">
        <f t="shared" si="1143"/>
        <v>0</v>
      </c>
      <c r="DS262" s="8">
        <v>0</v>
      </c>
      <c r="DT262" s="6">
        <v>0</v>
      </c>
      <c r="DU262" s="7">
        <f t="shared" si="1144"/>
        <v>0</v>
      </c>
      <c r="DV262" s="8">
        <v>0</v>
      </c>
      <c r="DW262" s="6">
        <v>0</v>
      </c>
      <c r="DX262" s="7">
        <f t="shared" si="1145"/>
        <v>0</v>
      </c>
      <c r="DY262" s="8">
        <v>0</v>
      </c>
      <c r="DZ262" s="6">
        <v>0</v>
      </c>
      <c r="EA262" s="7">
        <f t="shared" si="1146"/>
        <v>0</v>
      </c>
      <c r="EB262" s="8">
        <v>0</v>
      </c>
      <c r="EC262" s="6">
        <v>0</v>
      </c>
      <c r="ED262" s="7">
        <f t="shared" si="1147"/>
        <v>0</v>
      </c>
      <c r="EE262" s="8">
        <v>0</v>
      </c>
      <c r="EF262" s="6">
        <v>0</v>
      </c>
      <c r="EG262" s="7">
        <f t="shared" si="1148"/>
        <v>0</v>
      </c>
      <c r="EH262" s="8">
        <v>0</v>
      </c>
      <c r="EI262" s="6">
        <v>0</v>
      </c>
      <c r="EJ262" s="7">
        <f t="shared" si="1149"/>
        <v>0</v>
      </c>
      <c r="EK262" s="8">
        <v>0</v>
      </c>
      <c r="EL262" s="6">
        <v>0</v>
      </c>
      <c r="EM262" s="7">
        <f t="shared" si="1150"/>
        <v>0</v>
      </c>
      <c r="EN262" s="8">
        <v>0</v>
      </c>
      <c r="EO262" s="6">
        <v>0</v>
      </c>
      <c r="EP262" s="7">
        <f t="shared" si="1151"/>
        <v>0</v>
      </c>
      <c r="EQ262" s="8">
        <v>0</v>
      </c>
      <c r="ER262" s="6">
        <v>0</v>
      </c>
      <c r="ES262" s="7">
        <f t="shared" si="1152"/>
        <v>0</v>
      </c>
      <c r="ET262" s="8">
        <v>0</v>
      </c>
      <c r="EU262" s="6">
        <v>0</v>
      </c>
      <c r="EV262" s="7">
        <f t="shared" si="1153"/>
        <v>0</v>
      </c>
      <c r="EW262" s="8">
        <v>0</v>
      </c>
      <c r="EX262" s="6">
        <v>0</v>
      </c>
      <c r="EY262" s="7">
        <f t="shared" si="1154"/>
        <v>0</v>
      </c>
      <c r="EZ262" s="8">
        <v>0</v>
      </c>
      <c r="FA262" s="6">
        <v>0</v>
      </c>
      <c r="FB262" s="7">
        <f t="shared" si="1155"/>
        <v>0</v>
      </c>
      <c r="FC262" s="17">
        <f t="shared" si="1157"/>
        <v>0</v>
      </c>
      <c r="FD262" s="7">
        <f t="shared" si="1158"/>
        <v>0</v>
      </c>
    </row>
    <row r="263" spans="1:160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159"/>
        <v>0</v>
      </c>
      <c r="F263" s="8">
        <v>0</v>
      </c>
      <c r="G263" s="6">
        <v>0</v>
      </c>
      <c r="H263" s="7">
        <f t="shared" si="1105"/>
        <v>0</v>
      </c>
      <c r="I263" s="8">
        <v>0</v>
      </c>
      <c r="J263" s="6">
        <v>0</v>
      </c>
      <c r="K263" s="7">
        <f t="shared" si="1106"/>
        <v>0</v>
      </c>
      <c r="L263" s="8">
        <v>0</v>
      </c>
      <c r="M263" s="6">
        <v>0</v>
      </c>
      <c r="N263" s="7">
        <f t="shared" si="1107"/>
        <v>0</v>
      </c>
      <c r="O263" s="8">
        <v>0</v>
      </c>
      <c r="P263" s="6">
        <v>0</v>
      </c>
      <c r="Q263" s="7">
        <f t="shared" si="1108"/>
        <v>0</v>
      </c>
      <c r="R263" s="8">
        <v>0</v>
      </c>
      <c r="S263" s="6">
        <v>0</v>
      </c>
      <c r="T263" s="7">
        <f t="shared" si="1109"/>
        <v>0</v>
      </c>
      <c r="U263" s="8">
        <v>0</v>
      </c>
      <c r="V263" s="6">
        <v>0</v>
      </c>
      <c r="W263" s="7">
        <f t="shared" si="1110"/>
        <v>0</v>
      </c>
      <c r="X263" s="8">
        <v>0</v>
      </c>
      <c r="Y263" s="6">
        <v>0</v>
      </c>
      <c r="Z263" s="7">
        <f t="shared" si="1111"/>
        <v>0</v>
      </c>
      <c r="AA263" s="8">
        <v>0</v>
      </c>
      <c r="AB263" s="6">
        <v>0</v>
      </c>
      <c r="AC263" s="7">
        <f t="shared" si="1112"/>
        <v>0</v>
      </c>
      <c r="AD263" s="8">
        <v>0</v>
      </c>
      <c r="AE263" s="6">
        <v>0</v>
      </c>
      <c r="AF263" s="7">
        <f t="shared" si="1113"/>
        <v>0</v>
      </c>
      <c r="AG263" s="8">
        <v>0</v>
      </c>
      <c r="AH263" s="6">
        <v>0</v>
      </c>
      <c r="AI263" s="7">
        <f t="shared" si="1114"/>
        <v>0</v>
      </c>
      <c r="AJ263" s="8">
        <v>0</v>
      </c>
      <c r="AK263" s="6">
        <v>0</v>
      </c>
      <c r="AL263" s="7">
        <f t="shared" si="1115"/>
        <v>0</v>
      </c>
      <c r="AM263" s="8">
        <v>0</v>
      </c>
      <c r="AN263" s="6">
        <v>0</v>
      </c>
      <c r="AO263" s="7">
        <f t="shared" si="1116"/>
        <v>0</v>
      </c>
      <c r="AP263" s="8">
        <v>0</v>
      </c>
      <c r="AQ263" s="6">
        <v>0</v>
      </c>
      <c r="AR263" s="7">
        <f t="shared" si="1117"/>
        <v>0</v>
      </c>
      <c r="AS263" s="8">
        <v>0</v>
      </c>
      <c r="AT263" s="6">
        <v>0</v>
      </c>
      <c r="AU263" s="7">
        <f t="shared" si="1118"/>
        <v>0</v>
      </c>
      <c r="AV263" s="8">
        <v>0</v>
      </c>
      <c r="AW263" s="6">
        <v>0</v>
      </c>
      <c r="AX263" s="7">
        <f t="shared" si="1119"/>
        <v>0</v>
      </c>
      <c r="AY263" s="8">
        <v>0</v>
      </c>
      <c r="AZ263" s="6">
        <v>0</v>
      </c>
      <c r="BA263" s="7">
        <f t="shared" si="1120"/>
        <v>0</v>
      </c>
      <c r="BB263" s="8">
        <v>0</v>
      </c>
      <c r="BC263" s="6">
        <v>0</v>
      </c>
      <c r="BD263" s="7">
        <f t="shared" si="1121"/>
        <v>0</v>
      </c>
      <c r="BE263" s="8">
        <v>0</v>
      </c>
      <c r="BF263" s="6">
        <v>0</v>
      </c>
      <c r="BG263" s="7">
        <f t="shared" si="1122"/>
        <v>0</v>
      </c>
      <c r="BH263" s="8">
        <v>0</v>
      </c>
      <c r="BI263" s="6">
        <v>0</v>
      </c>
      <c r="BJ263" s="7">
        <f t="shared" si="1123"/>
        <v>0</v>
      </c>
      <c r="BK263" s="8">
        <v>0</v>
      </c>
      <c r="BL263" s="6">
        <v>0</v>
      </c>
      <c r="BM263" s="7">
        <f t="shared" si="1124"/>
        <v>0</v>
      </c>
      <c r="BN263" s="8">
        <v>0</v>
      </c>
      <c r="BO263" s="6">
        <v>0</v>
      </c>
      <c r="BP263" s="7">
        <f t="shared" si="1125"/>
        <v>0</v>
      </c>
      <c r="BQ263" s="8">
        <v>0</v>
      </c>
      <c r="BR263" s="6">
        <v>0</v>
      </c>
      <c r="BS263" s="7">
        <f t="shared" si="1126"/>
        <v>0</v>
      </c>
      <c r="BT263" s="8">
        <v>0</v>
      </c>
      <c r="BU263" s="6">
        <v>0</v>
      </c>
      <c r="BV263" s="7">
        <f t="shared" si="1127"/>
        <v>0</v>
      </c>
      <c r="BW263" s="8">
        <v>0</v>
      </c>
      <c r="BX263" s="6">
        <v>0</v>
      </c>
      <c r="BY263" s="7">
        <f t="shared" si="1128"/>
        <v>0</v>
      </c>
      <c r="BZ263" s="8">
        <v>0</v>
      </c>
      <c r="CA263" s="6">
        <v>0</v>
      </c>
      <c r="CB263" s="7">
        <f t="shared" si="1129"/>
        <v>0</v>
      </c>
      <c r="CC263" s="8">
        <v>0</v>
      </c>
      <c r="CD263" s="6">
        <v>0</v>
      </c>
      <c r="CE263" s="7">
        <f t="shared" si="1130"/>
        <v>0</v>
      </c>
      <c r="CF263" s="8">
        <v>0</v>
      </c>
      <c r="CG263" s="6">
        <v>0</v>
      </c>
      <c r="CH263" s="7">
        <f t="shared" si="1131"/>
        <v>0</v>
      </c>
      <c r="CI263" s="8">
        <v>0</v>
      </c>
      <c r="CJ263" s="6">
        <v>0</v>
      </c>
      <c r="CK263" s="7">
        <f t="shared" si="1132"/>
        <v>0</v>
      </c>
      <c r="CL263" s="8">
        <v>0</v>
      </c>
      <c r="CM263" s="6">
        <v>0</v>
      </c>
      <c r="CN263" s="7">
        <f t="shared" si="1133"/>
        <v>0</v>
      </c>
      <c r="CO263" s="8">
        <v>0</v>
      </c>
      <c r="CP263" s="6">
        <v>0</v>
      </c>
      <c r="CQ263" s="7">
        <f t="shared" si="1134"/>
        <v>0</v>
      </c>
      <c r="CR263" s="8">
        <v>0</v>
      </c>
      <c r="CS263" s="6">
        <v>0</v>
      </c>
      <c r="CT263" s="7">
        <f t="shared" si="1135"/>
        <v>0</v>
      </c>
      <c r="CU263" s="8">
        <v>0</v>
      </c>
      <c r="CV263" s="6">
        <v>0</v>
      </c>
      <c r="CW263" s="7">
        <f t="shared" si="1136"/>
        <v>0</v>
      </c>
      <c r="CX263" s="8">
        <v>0</v>
      </c>
      <c r="CY263" s="6">
        <v>0</v>
      </c>
      <c r="CZ263" s="7">
        <f t="shared" si="1137"/>
        <v>0</v>
      </c>
      <c r="DA263" s="8">
        <v>0</v>
      </c>
      <c r="DB263" s="6">
        <v>0</v>
      </c>
      <c r="DC263" s="7">
        <f t="shared" si="1138"/>
        <v>0</v>
      </c>
      <c r="DD263" s="8">
        <v>0</v>
      </c>
      <c r="DE263" s="6">
        <v>0</v>
      </c>
      <c r="DF263" s="7">
        <f t="shared" si="1139"/>
        <v>0</v>
      </c>
      <c r="DG263" s="8">
        <v>0</v>
      </c>
      <c r="DH263" s="6">
        <v>0</v>
      </c>
      <c r="DI263" s="7">
        <f t="shared" si="1140"/>
        <v>0</v>
      </c>
      <c r="DJ263" s="8">
        <v>0</v>
      </c>
      <c r="DK263" s="6">
        <v>0</v>
      </c>
      <c r="DL263" s="7">
        <f t="shared" si="1141"/>
        <v>0</v>
      </c>
      <c r="DM263" s="8">
        <v>0</v>
      </c>
      <c r="DN263" s="6">
        <v>0</v>
      </c>
      <c r="DO263" s="7">
        <f t="shared" si="1142"/>
        <v>0</v>
      </c>
      <c r="DP263" s="8">
        <v>0</v>
      </c>
      <c r="DQ263" s="6">
        <v>0</v>
      </c>
      <c r="DR263" s="7">
        <f t="shared" si="1143"/>
        <v>0</v>
      </c>
      <c r="DS263" s="8">
        <v>0</v>
      </c>
      <c r="DT263" s="6">
        <v>0</v>
      </c>
      <c r="DU263" s="7">
        <f t="shared" si="1144"/>
        <v>0</v>
      </c>
      <c r="DV263" s="8">
        <v>0</v>
      </c>
      <c r="DW263" s="6">
        <v>0</v>
      </c>
      <c r="DX263" s="7">
        <f t="shared" si="1145"/>
        <v>0</v>
      </c>
      <c r="DY263" s="8">
        <v>0</v>
      </c>
      <c r="DZ263" s="6">
        <v>0</v>
      </c>
      <c r="EA263" s="7">
        <f t="shared" si="1146"/>
        <v>0</v>
      </c>
      <c r="EB263" s="8">
        <v>0</v>
      </c>
      <c r="EC263" s="6">
        <v>0</v>
      </c>
      <c r="ED263" s="7">
        <f t="shared" si="1147"/>
        <v>0</v>
      </c>
      <c r="EE263" s="8">
        <v>0</v>
      </c>
      <c r="EF263" s="6">
        <v>0</v>
      </c>
      <c r="EG263" s="7">
        <f t="shared" si="1148"/>
        <v>0</v>
      </c>
      <c r="EH263" s="8">
        <v>0</v>
      </c>
      <c r="EI263" s="6">
        <v>0</v>
      </c>
      <c r="EJ263" s="7">
        <f t="shared" si="1149"/>
        <v>0</v>
      </c>
      <c r="EK263" s="8">
        <v>0</v>
      </c>
      <c r="EL263" s="6">
        <v>0</v>
      </c>
      <c r="EM263" s="7">
        <f t="shared" si="1150"/>
        <v>0</v>
      </c>
      <c r="EN263" s="8">
        <v>0</v>
      </c>
      <c r="EO263" s="6">
        <v>0</v>
      </c>
      <c r="EP263" s="7">
        <f t="shared" si="1151"/>
        <v>0</v>
      </c>
      <c r="EQ263" s="8">
        <v>0</v>
      </c>
      <c r="ER263" s="6">
        <v>0</v>
      </c>
      <c r="ES263" s="7">
        <f t="shared" si="1152"/>
        <v>0</v>
      </c>
      <c r="ET263" s="8">
        <v>0</v>
      </c>
      <c r="EU263" s="6">
        <v>0</v>
      </c>
      <c r="EV263" s="7">
        <f t="shared" si="1153"/>
        <v>0</v>
      </c>
      <c r="EW263" s="8">
        <v>0</v>
      </c>
      <c r="EX263" s="6">
        <v>0</v>
      </c>
      <c r="EY263" s="7">
        <f t="shared" si="1154"/>
        <v>0</v>
      </c>
      <c r="EZ263" s="8">
        <v>0</v>
      </c>
      <c r="FA263" s="6">
        <v>0</v>
      </c>
      <c r="FB263" s="7">
        <f t="shared" si="1155"/>
        <v>0</v>
      </c>
      <c r="FC263" s="17">
        <f t="shared" si="1157"/>
        <v>0</v>
      </c>
      <c r="FD263" s="7">
        <f t="shared" si="1158"/>
        <v>0</v>
      </c>
    </row>
    <row r="264" spans="1:160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159"/>
        <v>0</v>
      </c>
      <c r="F264" s="8">
        <v>0</v>
      </c>
      <c r="G264" s="6">
        <v>0</v>
      </c>
      <c r="H264" s="7">
        <f t="shared" si="1105"/>
        <v>0</v>
      </c>
      <c r="I264" s="8">
        <v>0</v>
      </c>
      <c r="J264" s="6">
        <v>0</v>
      </c>
      <c r="K264" s="7">
        <f t="shared" si="1106"/>
        <v>0</v>
      </c>
      <c r="L264" s="8">
        <v>0</v>
      </c>
      <c r="M264" s="6">
        <v>0</v>
      </c>
      <c r="N264" s="7">
        <f t="shared" si="1107"/>
        <v>0</v>
      </c>
      <c r="O264" s="8">
        <v>0</v>
      </c>
      <c r="P264" s="6">
        <v>0</v>
      </c>
      <c r="Q264" s="7">
        <f t="shared" si="1108"/>
        <v>0</v>
      </c>
      <c r="R264" s="8">
        <v>0</v>
      </c>
      <c r="S264" s="6">
        <v>0</v>
      </c>
      <c r="T264" s="7">
        <f t="shared" si="1109"/>
        <v>0</v>
      </c>
      <c r="U264" s="8">
        <v>0</v>
      </c>
      <c r="V264" s="6">
        <v>0</v>
      </c>
      <c r="W264" s="7">
        <f t="shared" si="1110"/>
        <v>0</v>
      </c>
      <c r="X264" s="8">
        <v>0</v>
      </c>
      <c r="Y264" s="6">
        <v>0</v>
      </c>
      <c r="Z264" s="7">
        <f t="shared" si="1111"/>
        <v>0</v>
      </c>
      <c r="AA264" s="8">
        <v>0</v>
      </c>
      <c r="AB264" s="6">
        <v>0</v>
      </c>
      <c r="AC264" s="7">
        <f t="shared" si="1112"/>
        <v>0</v>
      </c>
      <c r="AD264" s="8">
        <v>0</v>
      </c>
      <c r="AE264" s="6">
        <v>0</v>
      </c>
      <c r="AF264" s="7">
        <f t="shared" si="1113"/>
        <v>0</v>
      </c>
      <c r="AG264" s="8">
        <v>0</v>
      </c>
      <c r="AH264" s="6">
        <v>0</v>
      </c>
      <c r="AI264" s="7">
        <f t="shared" si="1114"/>
        <v>0</v>
      </c>
      <c r="AJ264" s="8">
        <v>0</v>
      </c>
      <c r="AK264" s="6">
        <v>0</v>
      </c>
      <c r="AL264" s="7">
        <f t="shared" si="1115"/>
        <v>0</v>
      </c>
      <c r="AM264" s="8">
        <v>0</v>
      </c>
      <c r="AN264" s="6">
        <v>0</v>
      </c>
      <c r="AO264" s="7">
        <f t="shared" si="1116"/>
        <v>0</v>
      </c>
      <c r="AP264" s="8">
        <v>0</v>
      </c>
      <c r="AQ264" s="6">
        <v>0</v>
      </c>
      <c r="AR264" s="7">
        <f t="shared" si="1117"/>
        <v>0</v>
      </c>
      <c r="AS264" s="8">
        <v>0</v>
      </c>
      <c r="AT264" s="6">
        <v>0</v>
      </c>
      <c r="AU264" s="7">
        <f t="shared" si="1118"/>
        <v>0</v>
      </c>
      <c r="AV264" s="8">
        <v>0</v>
      </c>
      <c r="AW264" s="6">
        <v>0</v>
      </c>
      <c r="AX264" s="7">
        <f t="shared" si="1119"/>
        <v>0</v>
      </c>
      <c r="AY264" s="8">
        <v>0</v>
      </c>
      <c r="AZ264" s="6">
        <v>0</v>
      </c>
      <c r="BA264" s="7">
        <f t="shared" si="1120"/>
        <v>0</v>
      </c>
      <c r="BB264" s="8">
        <v>0</v>
      </c>
      <c r="BC264" s="6">
        <v>0</v>
      </c>
      <c r="BD264" s="7">
        <f t="shared" si="1121"/>
        <v>0</v>
      </c>
      <c r="BE264" s="8">
        <v>0</v>
      </c>
      <c r="BF264" s="6">
        <v>0</v>
      </c>
      <c r="BG264" s="7">
        <f t="shared" si="1122"/>
        <v>0</v>
      </c>
      <c r="BH264" s="8">
        <v>0</v>
      </c>
      <c r="BI264" s="6">
        <v>0</v>
      </c>
      <c r="BJ264" s="7">
        <f t="shared" si="1123"/>
        <v>0</v>
      </c>
      <c r="BK264" s="8">
        <v>0</v>
      </c>
      <c r="BL264" s="6">
        <v>0</v>
      </c>
      <c r="BM264" s="7">
        <f t="shared" si="1124"/>
        <v>0</v>
      </c>
      <c r="BN264" s="8">
        <v>0</v>
      </c>
      <c r="BO264" s="6">
        <v>0</v>
      </c>
      <c r="BP264" s="7">
        <f t="shared" si="1125"/>
        <v>0</v>
      </c>
      <c r="BQ264" s="8">
        <v>0</v>
      </c>
      <c r="BR264" s="6">
        <v>0</v>
      </c>
      <c r="BS264" s="7">
        <f t="shared" si="1126"/>
        <v>0</v>
      </c>
      <c r="BT264" s="8">
        <v>0</v>
      </c>
      <c r="BU264" s="6">
        <v>0</v>
      </c>
      <c r="BV264" s="7">
        <f t="shared" si="1127"/>
        <v>0</v>
      </c>
      <c r="BW264" s="8">
        <v>0</v>
      </c>
      <c r="BX264" s="6">
        <v>0</v>
      </c>
      <c r="BY264" s="7">
        <f t="shared" si="1128"/>
        <v>0</v>
      </c>
      <c r="BZ264" s="8">
        <v>0</v>
      </c>
      <c r="CA264" s="6">
        <v>0</v>
      </c>
      <c r="CB264" s="7">
        <f t="shared" si="1129"/>
        <v>0</v>
      </c>
      <c r="CC264" s="8">
        <v>0</v>
      </c>
      <c r="CD264" s="6">
        <v>0</v>
      </c>
      <c r="CE264" s="7">
        <f t="shared" si="1130"/>
        <v>0</v>
      </c>
      <c r="CF264" s="8">
        <v>0</v>
      </c>
      <c r="CG264" s="6">
        <v>0</v>
      </c>
      <c r="CH264" s="7">
        <f t="shared" si="1131"/>
        <v>0</v>
      </c>
      <c r="CI264" s="8">
        <v>0</v>
      </c>
      <c r="CJ264" s="6">
        <v>0</v>
      </c>
      <c r="CK264" s="7">
        <f t="shared" si="1132"/>
        <v>0</v>
      </c>
      <c r="CL264" s="8">
        <v>0</v>
      </c>
      <c r="CM264" s="6">
        <v>0</v>
      </c>
      <c r="CN264" s="7">
        <f t="shared" si="1133"/>
        <v>0</v>
      </c>
      <c r="CO264" s="8">
        <v>0</v>
      </c>
      <c r="CP264" s="6">
        <v>0</v>
      </c>
      <c r="CQ264" s="7">
        <f t="shared" si="1134"/>
        <v>0</v>
      </c>
      <c r="CR264" s="8">
        <v>0</v>
      </c>
      <c r="CS264" s="6">
        <v>0</v>
      </c>
      <c r="CT264" s="7">
        <f t="shared" si="1135"/>
        <v>0</v>
      </c>
      <c r="CU264" s="8">
        <v>0</v>
      </c>
      <c r="CV264" s="6">
        <v>0</v>
      </c>
      <c r="CW264" s="7">
        <f t="shared" si="1136"/>
        <v>0</v>
      </c>
      <c r="CX264" s="8">
        <v>0</v>
      </c>
      <c r="CY264" s="6">
        <v>0</v>
      </c>
      <c r="CZ264" s="7">
        <f t="shared" si="1137"/>
        <v>0</v>
      </c>
      <c r="DA264" s="8">
        <v>0</v>
      </c>
      <c r="DB264" s="6">
        <v>0</v>
      </c>
      <c r="DC264" s="7">
        <f t="shared" si="1138"/>
        <v>0</v>
      </c>
      <c r="DD264" s="8">
        <v>0</v>
      </c>
      <c r="DE264" s="6">
        <v>0</v>
      </c>
      <c r="DF264" s="7">
        <f t="shared" si="1139"/>
        <v>0</v>
      </c>
      <c r="DG264" s="8">
        <v>0</v>
      </c>
      <c r="DH264" s="6">
        <v>0</v>
      </c>
      <c r="DI264" s="7">
        <f t="shared" si="1140"/>
        <v>0</v>
      </c>
      <c r="DJ264" s="8">
        <v>0</v>
      </c>
      <c r="DK264" s="6">
        <v>0</v>
      </c>
      <c r="DL264" s="7">
        <f t="shared" si="1141"/>
        <v>0</v>
      </c>
      <c r="DM264" s="8">
        <v>0</v>
      </c>
      <c r="DN264" s="6">
        <v>0</v>
      </c>
      <c r="DO264" s="7">
        <f t="shared" si="1142"/>
        <v>0</v>
      </c>
      <c r="DP264" s="8">
        <v>0</v>
      </c>
      <c r="DQ264" s="6">
        <v>0</v>
      </c>
      <c r="DR264" s="7">
        <f t="shared" si="1143"/>
        <v>0</v>
      </c>
      <c r="DS264" s="8">
        <v>0</v>
      </c>
      <c r="DT264" s="6">
        <v>0</v>
      </c>
      <c r="DU264" s="7">
        <f t="shared" si="1144"/>
        <v>0</v>
      </c>
      <c r="DV264" s="8">
        <v>0</v>
      </c>
      <c r="DW264" s="6">
        <v>0</v>
      </c>
      <c r="DX264" s="7">
        <f t="shared" si="1145"/>
        <v>0</v>
      </c>
      <c r="DY264" s="8">
        <v>0</v>
      </c>
      <c r="DZ264" s="6">
        <v>0</v>
      </c>
      <c r="EA264" s="7">
        <f t="shared" si="1146"/>
        <v>0</v>
      </c>
      <c r="EB264" s="8">
        <v>0</v>
      </c>
      <c r="EC264" s="6">
        <v>0</v>
      </c>
      <c r="ED264" s="7">
        <f t="shared" si="1147"/>
        <v>0</v>
      </c>
      <c r="EE264" s="8">
        <v>0</v>
      </c>
      <c r="EF264" s="6">
        <v>0</v>
      </c>
      <c r="EG264" s="7">
        <f t="shared" si="1148"/>
        <v>0</v>
      </c>
      <c r="EH264" s="8">
        <v>0</v>
      </c>
      <c r="EI264" s="6">
        <v>0</v>
      </c>
      <c r="EJ264" s="7">
        <f t="shared" si="1149"/>
        <v>0</v>
      </c>
      <c r="EK264" s="8">
        <v>0</v>
      </c>
      <c r="EL264" s="6">
        <v>0</v>
      </c>
      <c r="EM264" s="7">
        <f t="shared" si="1150"/>
        <v>0</v>
      </c>
      <c r="EN264" s="8">
        <v>0</v>
      </c>
      <c r="EO264" s="6">
        <v>0</v>
      </c>
      <c r="EP264" s="7">
        <f t="shared" si="1151"/>
        <v>0</v>
      </c>
      <c r="EQ264" s="8">
        <v>0</v>
      </c>
      <c r="ER264" s="6">
        <v>0</v>
      </c>
      <c r="ES264" s="7">
        <f t="shared" si="1152"/>
        <v>0</v>
      </c>
      <c r="ET264" s="8">
        <v>0</v>
      </c>
      <c r="EU264" s="6">
        <v>0</v>
      </c>
      <c r="EV264" s="7">
        <f t="shared" si="1153"/>
        <v>0</v>
      </c>
      <c r="EW264" s="8">
        <v>0</v>
      </c>
      <c r="EX264" s="6">
        <v>0</v>
      </c>
      <c r="EY264" s="7">
        <f t="shared" si="1154"/>
        <v>0</v>
      </c>
      <c r="EZ264" s="8">
        <v>0</v>
      </c>
      <c r="FA264" s="6">
        <v>0</v>
      </c>
      <c r="FB264" s="7">
        <f t="shared" si="1155"/>
        <v>0</v>
      </c>
      <c r="FC264" s="17">
        <f t="shared" si="1157"/>
        <v>0</v>
      </c>
      <c r="FD264" s="7">
        <f t="shared" si="1158"/>
        <v>0</v>
      </c>
    </row>
    <row r="265" spans="1:160" ht="15" thickBot="1" x14ac:dyDescent="0.35">
      <c r="A265" s="56"/>
      <c r="B265" s="72" t="s">
        <v>17</v>
      </c>
      <c r="C265" s="73">
        <f t="shared" ref="C265:D265" si="1160">SUM(C253:C264)</f>
        <v>0</v>
      </c>
      <c r="D265" s="74">
        <f t="shared" si="1160"/>
        <v>0</v>
      </c>
      <c r="E265" s="40"/>
      <c r="F265" s="73">
        <f t="shared" ref="F265:G265" si="1161">SUM(F253:F264)</f>
        <v>0</v>
      </c>
      <c r="G265" s="74">
        <f t="shared" si="1161"/>
        <v>0</v>
      </c>
      <c r="H265" s="40"/>
      <c r="I265" s="73">
        <f t="shared" ref="I265:J265" si="1162">SUM(I253:I264)</f>
        <v>0</v>
      </c>
      <c r="J265" s="74">
        <f t="shared" si="1162"/>
        <v>0</v>
      </c>
      <c r="K265" s="40"/>
      <c r="L265" s="73">
        <f t="shared" ref="L265:M265" si="1163">SUM(L253:L264)</f>
        <v>0</v>
      </c>
      <c r="M265" s="74">
        <f t="shared" si="1163"/>
        <v>0</v>
      </c>
      <c r="N265" s="40"/>
      <c r="O265" s="73">
        <f t="shared" ref="O265:P265" si="1164">SUM(O253:O264)</f>
        <v>0.51600000000000001</v>
      </c>
      <c r="P265" s="74">
        <f t="shared" si="1164"/>
        <v>2.8650000000000002</v>
      </c>
      <c r="Q265" s="40"/>
      <c r="R265" s="73">
        <f t="shared" ref="R265:S265" si="1165">SUM(R253:R264)</f>
        <v>1E-3</v>
      </c>
      <c r="S265" s="74">
        <f t="shared" si="1165"/>
        <v>5.0000000000000001E-3</v>
      </c>
      <c r="T265" s="40"/>
      <c r="U265" s="73">
        <f t="shared" ref="U265:V265" si="1166">SUM(U253:U264)</f>
        <v>0</v>
      </c>
      <c r="V265" s="74">
        <f t="shared" si="1166"/>
        <v>0</v>
      </c>
      <c r="W265" s="40"/>
      <c r="X265" s="73">
        <f t="shared" ref="X265:Y265" si="1167">SUM(X253:X264)</f>
        <v>0</v>
      </c>
      <c r="Y265" s="74">
        <f t="shared" si="1167"/>
        <v>0</v>
      </c>
      <c r="Z265" s="40"/>
      <c r="AA265" s="73">
        <f t="shared" ref="AA265:AB265" si="1168">SUM(AA253:AA264)</f>
        <v>0</v>
      </c>
      <c r="AB265" s="74">
        <f t="shared" si="1168"/>
        <v>0</v>
      </c>
      <c r="AC265" s="40"/>
      <c r="AD265" s="73">
        <f t="shared" ref="AD265:AE265" si="1169">SUM(AD253:AD264)</f>
        <v>0</v>
      </c>
      <c r="AE265" s="74">
        <f t="shared" si="1169"/>
        <v>0</v>
      </c>
      <c r="AF265" s="40"/>
      <c r="AG265" s="73">
        <f t="shared" ref="AG265:AH265" si="1170">SUM(AG253:AG264)</f>
        <v>0</v>
      </c>
      <c r="AH265" s="74">
        <f t="shared" si="1170"/>
        <v>0</v>
      </c>
      <c r="AI265" s="40"/>
      <c r="AJ265" s="73">
        <f t="shared" ref="AJ265:AK265" si="1171">SUM(AJ253:AJ264)</f>
        <v>0</v>
      </c>
      <c r="AK265" s="74">
        <f t="shared" si="1171"/>
        <v>0</v>
      </c>
      <c r="AL265" s="40"/>
      <c r="AM265" s="73">
        <f t="shared" ref="AM265:AN265" si="1172">SUM(AM253:AM264)</f>
        <v>2.2470000000000003</v>
      </c>
      <c r="AN265" s="74">
        <f t="shared" si="1172"/>
        <v>15.545000000000002</v>
      </c>
      <c r="AO265" s="40"/>
      <c r="AP265" s="73">
        <f t="shared" ref="AP265:AQ265" si="1173">SUM(AP253:AP264)</f>
        <v>0</v>
      </c>
      <c r="AQ265" s="74">
        <f t="shared" si="1173"/>
        <v>0</v>
      </c>
      <c r="AR265" s="40"/>
      <c r="AS265" s="73">
        <f t="shared" ref="AS265:AT265" si="1174">SUM(AS253:AS264)</f>
        <v>0</v>
      </c>
      <c r="AT265" s="74">
        <f t="shared" si="1174"/>
        <v>0</v>
      </c>
      <c r="AU265" s="40"/>
      <c r="AV265" s="73">
        <f t="shared" ref="AV265:AW265" si="1175">SUM(AV253:AV264)</f>
        <v>0</v>
      </c>
      <c r="AW265" s="74">
        <f t="shared" si="1175"/>
        <v>0</v>
      </c>
      <c r="AX265" s="40"/>
      <c r="AY265" s="73">
        <f t="shared" ref="AY265:AZ265" si="1176">SUM(AY253:AY264)</f>
        <v>0</v>
      </c>
      <c r="AZ265" s="74">
        <f t="shared" si="1176"/>
        <v>0</v>
      </c>
      <c r="BA265" s="40"/>
      <c r="BB265" s="73">
        <f t="shared" ref="BB265:BC265" si="1177">SUM(BB253:BB264)</f>
        <v>0</v>
      </c>
      <c r="BC265" s="74">
        <f t="shared" si="1177"/>
        <v>0</v>
      </c>
      <c r="BD265" s="40"/>
      <c r="BE265" s="73">
        <f t="shared" ref="BE265:BF265" si="1178">SUM(BE253:BE264)</f>
        <v>0</v>
      </c>
      <c r="BF265" s="74">
        <f t="shared" si="1178"/>
        <v>0</v>
      </c>
      <c r="BG265" s="40"/>
      <c r="BH265" s="73">
        <f t="shared" ref="BH265:BI265" si="1179">SUM(BH253:BH264)</f>
        <v>0</v>
      </c>
      <c r="BI265" s="74">
        <f t="shared" si="1179"/>
        <v>0</v>
      </c>
      <c r="BJ265" s="40"/>
      <c r="BK265" s="73">
        <f t="shared" ref="BK265:BL265" si="1180">SUM(BK253:BK264)</f>
        <v>0</v>
      </c>
      <c r="BL265" s="74">
        <f t="shared" si="1180"/>
        <v>0</v>
      </c>
      <c r="BM265" s="40"/>
      <c r="BN265" s="73">
        <f t="shared" ref="BN265:BO265" si="1181">SUM(BN253:BN264)</f>
        <v>0</v>
      </c>
      <c r="BO265" s="74">
        <f t="shared" si="1181"/>
        <v>0</v>
      </c>
      <c r="BP265" s="40"/>
      <c r="BQ265" s="73">
        <f t="shared" ref="BQ265:BR265" si="1182">SUM(BQ253:BQ264)</f>
        <v>0.39600000000000002</v>
      </c>
      <c r="BR265" s="74">
        <f t="shared" si="1182"/>
        <v>3.7629999999999999</v>
      </c>
      <c r="BS265" s="40"/>
      <c r="BT265" s="73">
        <f t="shared" ref="BT265:BU265" si="1183">SUM(BT253:BT264)</f>
        <v>0</v>
      </c>
      <c r="BU265" s="74">
        <f t="shared" si="1183"/>
        <v>0</v>
      </c>
      <c r="BV265" s="40"/>
      <c r="BW265" s="73">
        <f t="shared" ref="BW265:BX265" si="1184">SUM(BW253:BW264)</f>
        <v>0</v>
      </c>
      <c r="BX265" s="74">
        <f t="shared" si="1184"/>
        <v>0</v>
      </c>
      <c r="BY265" s="40"/>
      <c r="BZ265" s="73">
        <f t="shared" ref="BZ265:CA265" si="1185">SUM(BZ253:BZ264)</f>
        <v>0</v>
      </c>
      <c r="CA265" s="74">
        <f t="shared" si="1185"/>
        <v>0</v>
      </c>
      <c r="CB265" s="40"/>
      <c r="CC265" s="73">
        <f t="shared" ref="CC265:CD265" si="1186">SUM(CC253:CC264)</f>
        <v>59995</v>
      </c>
      <c r="CD265" s="74">
        <f t="shared" si="1186"/>
        <v>633469.96500000008</v>
      </c>
      <c r="CE265" s="40"/>
      <c r="CF265" s="73">
        <f t="shared" ref="CF265:CG265" si="1187">SUM(CF253:CF264)</f>
        <v>0</v>
      </c>
      <c r="CG265" s="74">
        <f t="shared" si="1187"/>
        <v>0</v>
      </c>
      <c r="CH265" s="40"/>
      <c r="CI265" s="73">
        <f t="shared" ref="CI265:CJ265" si="1188">SUM(CI253:CI264)</f>
        <v>0</v>
      </c>
      <c r="CJ265" s="74">
        <f t="shared" si="1188"/>
        <v>0</v>
      </c>
      <c r="CK265" s="40"/>
      <c r="CL265" s="73">
        <f t="shared" ref="CL265:CM265" si="1189">SUM(CL253:CL264)</f>
        <v>0</v>
      </c>
      <c r="CM265" s="74">
        <f t="shared" si="1189"/>
        <v>0</v>
      </c>
      <c r="CN265" s="40"/>
      <c r="CO265" s="73">
        <f t="shared" ref="CO265:CP265" si="1190">SUM(CO253:CO264)</f>
        <v>0</v>
      </c>
      <c r="CP265" s="74">
        <f t="shared" si="1190"/>
        <v>0</v>
      </c>
      <c r="CQ265" s="40"/>
      <c r="CR265" s="73">
        <f t="shared" ref="CR265:CS265" si="1191">SUM(CR253:CR264)</f>
        <v>4241.46</v>
      </c>
      <c r="CS265" s="74">
        <f t="shared" si="1191"/>
        <v>47186.917000000001</v>
      </c>
      <c r="CT265" s="40"/>
      <c r="CU265" s="73">
        <f t="shared" ref="CU265:CV265" si="1192">SUM(CU253:CU264)</f>
        <v>0</v>
      </c>
      <c r="CV265" s="74">
        <f t="shared" si="1192"/>
        <v>0</v>
      </c>
      <c r="CW265" s="40"/>
      <c r="CX265" s="73">
        <f t="shared" ref="CX265:CY265" si="1193">SUM(CX253:CX264)</f>
        <v>0</v>
      </c>
      <c r="CY265" s="74">
        <f t="shared" si="1193"/>
        <v>0</v>
      </c>
      <c r="CZ265" s="40"/>
      <c r="DA265" s="73">
        <f t="shared" ref="DA265:DB265" si="1194">SUM(DA253:DA264)</f>
        <v>0</v>
      </c>
      <c r="DB265" s="74">
        <f t="shared" si="1194"/>
        <v>0</v>
      </c>
      <c r="DC265" s="40"/>
      <c r="DD265" s="73">
        <f t="shared" ref="DD265:DE265" si="1195">SUM(DD253:DD264)</f>
        <v>0</v>
      </c>
      <c r="DE265" s="74">
        <f t="shared" si="1195"/>
        <v>0</v>
      </c>
      <c r="DF265" s="40"/>
      <c r="DG265" s="73">
        <f t="shared" ref="DG265:DH265" si="1196">SUM(DG253:DG264)</f>
        <v>0</v>
      </c>
      <c r="DH265" s="74">
        <f t="shared" si="1196"/>
        <v>0</v>
      </c>
      <c r="DI265" s="40"/>
      <c r="DJ265" s="73">
        <f t="shared" ref="DJ265:DK265" si="1197">SUM(DJ253:DJ264)</f>
        <v>0</v>
      </c>
      <c r="DK265" s="74">
        <f t="shared" si="1197"/>
        <v>0</v>
      </c>
      <c r="DL265" s="40"/>
      <c r="DM265" s="73">
        <f t="shared" ref="DM265:DN265" si="1198">SUM(DM253:DM264)</f>
        <v>0</v>
      </c>
      <c r="DN265" s="74">
        <f t="shared" si="1198"/>
        <v>0</v>
      </c>
      <c r="DO265" s="40"/>
      <c r="DP265" s="73">
        <f t="shared" ref="DP265:DQ265" si="1199">SUM(DP253:DP264)</f>
        <v>0</v>
      </c>
      <c r="DQ265" s="74">
        <f t="shared" si="1199"/>
        <v>0</v>
      </c>
      <c r="DR265" s="40"/>
      <c r="DS265" s="73">
        <f t="shared" ref="DS265:DT265" si="1200">SUM(DS253:DS264)</f>
        <v>0</v>
      </c>
      <c r="DT265" s="74">
        <f t="shared" si="1200"/>
        <v>0</v>
      </c>
      <c r="DU265" s="40"/>
      <c r="DV265" s="73">
        <f t="shared" ref="DV265:DW265" si="1201">SUM(DV253:DV264)</f>
        <v>0</v>
      </c>
      <c r="DW265" s="74">
        <f t="shared" si="1201"/>
        <v>0</v>
      </c>
      <c r="DX265" s="40"/>
      <c r="DY265" s="73">
        <f t="shared" ref="DY265:DZ265" si="1202">SUM(DY253:DY264)</f>
        <v>0</v>
      </c>
      <c r="DZ265" s="74">
        <f t="shared" si="1202"/>
        <v>0</v>
      </c>
      <c r="EA265" s="40"/>
      <c r="EB265" s="73">
        <f t="shared" ref="EB265:EC265" si="1203">SUM(EB253:EB264)</f>
        <v>60400.159</v>
      </c>
      <c r="EC265" s="74">
        <f t="shared" si="1203"/>
        <v>635801.74499999988</v>
      </c>
      <c r="ED265" s="40"/>
      <c r="EE265" s="73">
        <f t="shared" ref="EE265:EF265" si="1204">SUM(EE253:EE264)</f>
        <v>0</v>
      </c>
      <c r="EF265" s="74">
        <f t="shared" si="1204"/>
        <v>0</v>
      </c>
      <c r="EG265" s="40"/>
      <c r="EH265" s="73">
        <f t="shared" ref="EH265:EI265" si="1205">SUM(EH253:EH264)</f>
        <v>0</v>
      </c>
      <c r="EI265" s="74">
        <f t="shared" si="1205"/>
        <v>0</v>
      </c>
      <c r="EJ265" s="40"/>
      <c r="EK265" s="73">
        <f t="shared" ref="EK265:EL265" si="1206">SUM(EK253:EK264)</f>
        <v>0</v>
      </c>
      <c r="EL265" s="74">
        <f t="shared" si="1206"/>
        <v>0</v>
      </c>
      <c r="EM265" s="40"/>
      <c r="EN265" s="73">
        <f t="shared" ref="EN265:EO265" si="1207">SUM(EN253:EN264)</f>
        <v>0</v>
      </c>
      <c r="EO265" s="74">
        <f t="shared" si="1207"/>
        <v>0</v>
      </c>
      <c r="EP265" s="40"/>
      <c r="EQ265" s="73">
        <f t="shared" ref="EQ265:ER265" si="1208">SUM(EQ253:EQ264)</f>
        <v>0</v>
      </c>
      <c r="ER265" s="74">
        <f t="shared" si="1208"/>
        <v>0</v>
      </c>
      <c r="ES265" s="40"/>
      <c r="ET265" s="73">
        <f t="shared" ref="ET265:EU265" si="1209">SUM(ET253:ET264)</f>
        <v>55000</v>
      </c>
      <c r="EU265" s="74">
        <f t="shared" si="1209"/>
        <v>605377.70499999996</v>
      </c>
      <c r="EV265" s="40"/>
      <c r="EW265" s="73">
        <f t="shared" ref="EW265:EX265" si="1210">SUM(EW253:EW264)</f>
        <v>0</v>
      </c>
      <c r="EX265" s="74">
        <f t="shared" si="1210"/>
        <v>0</v>
      </c>
      <c r="EY265" s="40"/>
      <c r="EZ265" s="73">
        <f t="shared" ref="EZ265:FA265" si="1211">SUM(EZ253:EZ264)</f>
        <v>1297.6299999999999</v>
      </c>
      <c r="FA265" s="74">
        <f t="shared" si="1211"/>
        <v>15371.997000000001</v>
      </c>
      <c r="FB265" s="40"/>
      <c r="FC265" s="46">
        <f t="shared" si="1157"/>
        <v>180937.40900000001</v>
      </c>
      <c r="FD265" s="47">
        <f t="shared" si="1158"/>
        <v>1937230.5069999998</v>
      </c>
    </row>
  </sheetData>
  <mergeCells count="55">
    <mergeCell ref="DV2:ES2"/>
    <mergeCell ref="EB4:ED4"/>
    <mergeCell ref="BW4:BY4"/>
    <mergeCell ref="BZ4:CB4"/>
    <mergeCell ref="CC4:CE4"/>
    <mergeCell ref="CR4:CT4"/>
    <mergeCell ref="DA4:DC4"/>
    <mergeCell ref="DG4:DI4"/>
    <mergeCell ref="DM4:DO4"/>
    <mergeCell ref="DP4:DR4"/>
    <mergeCell ref="DV4:DX4"/>
    <mergeCell ref="DY4:EA4"/>
    <mergeCell ref="CF4:CH4"/>
    <mergeCell ref="DD4:DF4"/>
    <mergeCell ref="ET4:EV4"/>
    <mergeCell ref="AM4:AO4"/>
    <mergeCell ref="O4:Q4"/>
    <mergeCell ref="BQ4:BS4"/>
    <mergeCell ref="EK4:EM4"/>
    <mergeCell ref="DJ4:DL4"/>
    <mergeCell ref="AD4:AF4"/>
    <mergeCell ref="CX4:CZ4"/>
    <mergeCell ref="BN4:BP4"/>
    <mergeCell ref="F4:H4"/>
    <mergeCell ref="CI4:CK4"/>
    <mergeCell ref="CU4:CW4"/>
    <mergeCell ref="AV4:AX4"/>
    <mergeCell ref="AS4:AU4"/>
    <mergeCell ref="I4:K4"/>
    <mergeCell ref="X4:Z4"/>
    <mergeCell ref="U4:W4"/>
    <mergeCell ref="CO4:CQ4"/>
    <mergeCell ref="BK4:BM4"/>
    <mergeCell ref="BB4:BD4"/>
    <mergeCell ref="BE4:BG4"/>
    <mergeCell ref="BH4:BJ4"/>
    <mergeCell ref="CL4:CN4"/>
    <mergeCell ref="L4:N4"/>
    <mergeCell ref="R4:T4"/>
    <mergeCell ref="A4:B4"/>
    <mergeCell ref="DS4:DU4"/>
    <mergeCell ref="EE4:EG4"/>
    <mergeCell ref="EZ4:FB4"/>
    <mergeCell ref="C2:AH2"/>
    <mergeCell ref="EH4:EJ4"/>
    <mergeCell ref="EN4:EP4"/>
    <mergeCell ref="EQ4:ES4"/>
    <mergeCell ref="EW4:EY4"/>
    <mergeCell ref="BT4:BV4"/>
    <mergeCell ref="C4:E4"/>
    <mergeCell ref="AA4:AC4"/>
    <mergeCell ref="AG4:AI4"/>
    <mergeCell ref="AJ4:AL4"/>
    <mergeCell ref="AP4:AR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1201.90 Imports</vt:lpstr>
      <vt:lpstr>1201.90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2023-09-04T11:35:21Z</dcterms:modified>
</cp:coreProperties>
</file>